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Q52" i="199"/>
  <c r="J52" i="199"/>
  <c r="I52" i="199"/>
  <c r="J33" i="199"/>
  <c r="R27" i="199"/>
  <c r="M22" i="199"/>
  <c r="E22" i="199"/>
  <c r="V8" i="199"/>
  <c r="N8" i="199"/>
  <c r="V71" i="198"/>
  <c r="O52" i="198"/>
  <c r="G52" i="198"/>
  <c r="X8" i="198"/>
  <c r="K8" i="198"/>
  <c r="H8" i="198"/>
  <c r="D71" i="198"/>
  <c r="D22" i="198"/>
  <c r="I8" i="195"/>
  <c r="C22" i="195"/>
  <c r="B68" i="149"/>
  <c r="B23" i="149"/>
  <c r="B153" i="149"/>
  <c r="B43" i="149"/>
  <c r="B15" i="149"/>
  <c r="B103" i="149"/>
  <c r="B86" i="149"/>
  <c r="B73" i="149"/>
  <c r="B171" i="149"/>
  <c r="B71" i="149"/>
  <c r="B51" i="149"/>
  <c r="B76" i="149"/>
  <c r="B112" i="149"/>
  <c r="B142" i="149"/>
  <c r="B84" i="149"/>
  <c r="B35" i="149"/>
  <c r="B61" i="149"/>
  <c r="B19" i="149"/>
  <c r="B150" i="149"/>
  <c r="B174" i="149"/>
  <c r="B34" i="149"/>
  <c r="B127" i="149"/>
  <c r="B140" i="149"/>
  <c r="B157" i="149"/>
  <c r="B49" i="149"/>
  <c r="B41" i="149"/>
  <c r="B93" i="149"/>
  <c r="B125" i="149"/>
  <c r="B161" i="149"/>
  <c r="B104" i="149"/>
  <c r="B151" i="149"/>
  <c r="B87" i="149"/>
  <c r="B172" i="149"/>
  <c r="B156" i="149"/>
  <c r="B4" i="149"/>
  <c r="B40" i="149"/>
  <c r="B173" i="149"/>
  <c r="B114" i="149"/>
  <c r="B139" i="149"/>
  <c r="B94" i="149"/>
  <c r="B176" i="149"/>
  <c r="B115" i="149"/>
  <c r="B33" i="149"/>
  <c r="B57" i="149"/>
  <c r="B90" i="149"/>
  <c r="B148" i="149"/>
  <c r="B79" i="149"/>
  <c r="B97" i="149"/>
  <c r="B47" i="149"/>
  <c r="B155" i="149"/>
  <c r="B165" i="149"/>
  <c r="B101" i="149"/>
  <c r="B12" i="149"/>
  <c r="B16" i="149"/>
  <c r="B89" i="149"/>
  <c r="B123" i="149"/>
  <c r="B99" i="149"/>
  <c r="B18" i="149"/>
  <c r="B24" i="149"/>
  <c r="B64" i="149"/>
  <c r="B128" i="149"/>
  <c r="B58" i="149"/>
  <c r="B54" i="149"/>
  <c r="B9" i="149"/>
  <c r="B30" i="149"/>
  <c r="B158" i="149"/>
  <c r="B111" i="149"/>
  <c r="B135" i="149"/>
  <c r="B22" i="149"/>
  <c r="B100" i="149"/>
  <c r="B31" i="149"/>
  <c r="B8" i="149"/>
  <c r="B13" i="149"/>
  <c r="B59" i="149"/>
  <c r="B44" i="149"/>
  <c r="B152" i="149"/>
  <c r="B52" i="149"/>
  <c r="B164" i="149"/>
  <c r="B121" i="149"/>
  <c r="B175" i="149"/>
  <c r="B149" i="149"/>
  <c r="B85" i="149"/>
  <c r="B166" i="149"/>
  <c r="B6" i="149"/>
  <c r="B137" i="149"/>
  <c r="B80" i="149"/>
  <c r="B109" i="149"/>
  <c r="B75" i="149"/>
  <c r="B28" i="149"/>
  <c r="B32" i="149"/>
  <c r="B82" i="149"/>
  <c r="B60" i="149"/>
  <c r="B138" i="149"/>
  <c r="B113" i="149"/>
  <c r="B178" i="149"/>
  <c r="B77" i="149"/>
  <c r="B168" i="149"/>
  <c r="B129" i="149"/>
  <c r="B169" i="149"/>
  <c r="B159" i="149"/>
  <c r="B5" i="149"/>
  <c r="B42" i="149"/>
  <c r="B21" i="149"/>
  <c r="B20" i="149"/>
  <c r="B126" i="149"/>
  <c r="B98" i="149"/>
  <c r="B133" i="149"/>
  <c r="B162" i="149"/>
  <c r="B96" i="149"/>
  <c r="B38" i="149"/>
  <c r="B110" i="149"/>
  <c r="B17" i="149"/>
  <c r="B119" i="149"/>
  <c r="B7" i="149"/>
  <c r="B65" i="149"/>
  <c r="B141" i="149"/>
  <c r="B105" i="149"/>
  <c r="B37" i="149"/>
  <c r="B55" i="149"/>
  <c r="B116" i="149"/>
  <c r="B146" i="149"/>
  <c r="B132" i="149"/>
  <c r="B83" i="149"/>
  <c r="B56" i="149"/>
  <c r="B62" i="149"/>
  <c r="B154" i="149"/>
  <c r="B10" i="149"/>
  <c r="B78" i="149"/>
  <c r="B26" i="149"/>
  <c r="B27" i="149"/>
  <c r="B53" i="149"/>
  <c r="B117" i="149"/>
  <c r="B48" i="149"/>
  <c r="B74" i="149"/>
  <c r="B120" i="149"/>
  <c r="B108" i="149"/>
  <c r="B106" i="149"/>
  <c r="B134" i="149"/>
  <c r="B102" i="149"/>
  <c r="B167" i="149"/>
  <c r="B145" i="149"/>
  <c r="B50" i="149"/>
  <c r="B25" i="149"/>
  <c r="B39" i="149"/>
  <c r="B92" i="149"/>
  <c r="B67" i="149"/>
  <c r="B170" i="149"/>
  <c r="B63" i="149"/>
  <c r="B66" i="149"/>
  <c r="B177" i="149"/>
  <c r="B144" i="149"/>
  <c r="B163" i="149"/>
  <c r="B118" i="149"/>
  <c r="B72" i="149"/>
  <c r="B29" i="149"/>
  <c r="B46" i="149"/>
  <c r="B69" i="149"/>
  <c r="B45" i="149"/>
  <c r="B131" i="149"/>
  <c r="B107" i="149"/>
  <c r="B14" i="149"/>
  <c r="B70" i="149"/>
  <c r="B143" i="149"/>
  <c r="B11" i="149"/>
  <c r="B147" i="149"/>
  <c r="B95" i="149"/>
  <c r="B36" i="149"/>
  <c r="B136" i="149"/>
  <c r="B122" i="149"/>
  <c r="B91" i="149"/>
  <c r="B160" i="149"/>
  <c r="B130" i="149"/>
  <c r="B81" i="149"/>
  <c r="B88" i="149"/>
  <c r="B124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C22" i="199"/>
  <c r="G22" i="193"/>
  <c r="O22" i="193"/>
  <c r="J8" i="194"/>
  <c r="R8" i="194"/>
  <c r="Q8" i="195"/>
  <c r="C4" i="190"/>
  <c r="S8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V26" i="192" s="1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T26" i="199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O26" i="194" s="1"/>
  <c r="W27" i="194"/>
  <c r="W26" i="194" s="1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L27" i="198"/>
  <c r="R71" i="199"/>
  <c r="G26" i="199"/>
  <c r="D33" i="198"/>
  <c r="D17" i="197"/>
  <c r="C52" i="191"/>
  <c r="C33" i="191"/>
  <c r="C27" i="191"/>
  <c r="E43" i="105"/>
  <c r="P3" i="191" l="1"/>
  <c r="X26" i="193"/>
  <c r="H26" i="193"/>
  <c r="G26" i="193"/>
  <c r="O26" i="199"/>
  <c r="Q26" i="187"/>
  <c r="V26" i="188"/>
  <c r="D3" i="188"/>
  <c r="S26" i="192"/>
  <c r="J26" i="198"/>
  <c r="I26" i="192"/>
  <c r="S26" i="187"/>
  <c r="U26" i="199"/>
  <c r="M26" i="199"/>
  <c r="E26" i="196"/>
  <c r="V26" i="198"/>
  <c r="G26" i="197"/>
  <c r="V26" i="187"/>
  <c r="G26" i="195"/>
  <c r="V26" i="194"/>
  <c r="X26" i="189"/>
  <c r="S26" i="189"/>
  <c r="M26" i="191"/>
  <c r="N26" i="195"/>
  <c r="O26" i="190"/>
  <c r="X26" i="199"/>
  <c r="E26" i="198"/>
  <c r="I26" i="195"/>
  <c r="X26" i="198"/>
  <c r="M26" i="188"/>
  <c r="W26" i="190"/>
  <c r="S26" i="199"/>
  <c r="H26" i="198"/>
  <c r="I26" i="198"/>
  <c r="O26" i="197"/>
  <c r="D26" i="197"/>
  <c r="F26" i="192"/>
  <c r="R26" i="191"/>
  <c r="L26" i="189"/>
  <c r="J3" i="188"/>
  <c r="L26" i="194"/>
  <c r="T3" i="191"/>
  <c r="E26" i="187"/>
  <c r="P3" i="188"/>
  <c r="L3" i="191"/>
  <c r="M3" i="187"/>
  <c r="N3" i="187"/>
  <c r="C3" i="190"/>
  <c r="F26" i="198"/>
  <c r="R26" i="198"/>
  <c r="R26" i="190"/>
  <c r="K26" i="199"/>
  <c r="E26" i="192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Q2" i="187" s="1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V2" i="187"/>
  <c r="S2" i="187"/>
  <c r="E2" i="187"/>
  <c r="C2" i="190"/>
  <c r="U2" i="187"/>
  <c r="J2" i="191"/>
  <c r="R2" i="187"/>
  <c r="H2" i="191"/>
  <c r="I2" i="187"/>
  <c r="I2" i="188"/>
  <c r="M2" i="188"/>
  <c r="J2" i="188"/>
  <c r="M2" i="191"/>
  <c r="R2" i="191"/>
  <c r="W2" i="187"/>
  <c r="S2" i="191"/>
  <c r="T2" i="191"/>
  <c r="C2" i="192"/>
  <c r="G2" i="188"/>
  <c r="W2" i="188"/>
  <c r="P2" i="188"/>
  <c r="J2" i="187"/>
  <c r="N2" i="187"/>
  <c r="L2" i="188"/>
  <c r="F2" i="188"/>
  <c r="L2" i="191"/>
  <c r="M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M71" i="186"/>
  <c r="X71" i="186"/>
  <c r="P71" i="186"/>
  <c r="H71" i="186"/>
  <c r="E71" i="186"/>
  <c r="N71" i="186" l="1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O26" i="185" s="1"/>
  <c r="W27" i="185"/>
  <c r="W26" i="185" s="1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K3" i="185" s="1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U26" i="185"/>
  <c r="K26" i="185"/>
  <c r="L3" i="186"/>
  <c r="V26" i="186"/>
  <c r="V3" i="186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F2" i="186" s="1"/>
  <c r="O26" i="186"/>
  <c r="N3" i="185"/>
  <c r="M3" i="185"/>
  <c r="G26" i="186"/>
  <c r="F3" i="185"/>
  <c r="X3" i="186"/>
  <c r="U26" i="186"/>
  <c r="P3" i="186"/>
  <c r="U3" i="185"/>
  <c r="U2" i="185" s="1"/>
  <c r="K2" i="185"/>
  <c r="M26" i="186"/>
  <c r="L26" i="185"/>
  <c r="H3" i="186"/>
  <c r="E26" i="186"/>
  <c r="D26" i="185"/>
  <c r="E3" i="185"/>
  <c r="C26" i="186"/>
  <c r="H2" i="186" l="1"/>
  <c r="I2" i="185"/>
  <c r="V2" i="185"/>
  <c r="S2" i="186"/>
  <c r="P2" i="185"/>
  <c r="V2" i="186"/>
  <c r="C2" i="186"/>
  <c r="R2" i="185"/>
  <c r="L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O71" i="165" l="1"/>
  <c r="G71" i="165"/>
  <c r="Q8" i="165"/>
  <c r="I8" i="165"/>
  <c r="W71" i="165" l="1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N26" i="165"/>
  <c r="I26" i="163"/>
  <c r="H26" i="163"/>
  <c r="G3" i="165"/>
  <c r="J26" i="163"/>
  <c r="T3" i="165"/>
  <c r="U26" i="165"/>
  <c r="R26" i="163"/>
  <c r="K26" i="165"/>
  <c r="I26" i="165"/>
  <c r="G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G2" i="163" s="1"/>
  <c r="K3" i="163"/>
  <c r="C3" i="163"/>
  <c r="C26" i="163"/>
  <c r="O3" i="165"/>
  <c r="U3" i="163"/>
  <c r="V26" i="165"/>
  <c r="H3" i="163"/>
  <c r="H2" i="163" s="1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M3" i="165"/>
  <c r="M2" i="165" s="1"/>
  <c r="R3" i="163"/>
  <c r="R2" i="163" s="1"/>
  <c r="N2" i="165" l="1"/>
  <c r="J2" i="163"/>
  <c r="W2" i="165"/>
  <c r="U2" i="165"/>
  <c r="F2" i="163"/>
  <c r="G2" i="165"/>
  <c r="P2" i="163"/>
  <c r="T2" i="165"/>
  <c r="J2" i="165"/>
  <c r="K2" i="165"/>
  <c r="I2" i="165"/>
  <c r="S2" i="163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3" i="42" s="1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8" i="30" l="1"/>
  <c r="X26" i="39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151" l="1"/>
  <c r="X60" i="15"/>
  <c r="X66" i="45"/>
  <c r="X66" i="93" s="1"/>
  <c r="X74" i="101"/>
  <c r="X140" i="149"/>
  <c r="X2" i="110"/>
  <c r="X171" i="149"/>
  <c r="X15" i="45"/>
  <c r="X8" i="60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2" i="82"/>
  <c r="X2" i="87"/>
  <c r="X76" i="93"/>
  <c r="X2" i="6"/>
  <c r="X2" i="36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69" i="149" l="1"/>
  <c r="X93" i="149"/>
  <c r="X150" i="149"/>
  <c r="X102" i="149"/>
  <c r="X84" i="149"/>
  <c r="X2" i="78"/>
  <c r="X26" i="104"/>
  <c r="X142" i="149"/>
  <c r="E71" i="111"/>
  <c r="X3" i="60"/>
  <c r="X57" i="129"/>
  <c r="U71" i="111"/>
  <c r="X26" i="30"/>
  <c r="X85" i="149"/>
  <c r="H4" i="111"/>
  <c r="X2" i="163"/>
  <c r="M8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2" i="30" s="1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4" l="1"/>
  <c r="X17" i="93"/>
  <c r="X2" i="105"/>
  <c r="M3" i="111"/>
  <c r="M2" i="111" s="1"/>
  <c r="H3" i="111"/>
  <c r="X2" i="60"/>
  <c r="X136" i="149"/>
  <c r="X2" i="106"/>
  <c r="X2" i="75"/>
  <c r="I3" i="111"/>
  <c r="I2" i="111" s="1"/>
  <c r="X2" i="9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61" i="149" l="1"/>
  <c r="X76" i="149"/>
  <c r="H2" i="111"/>
  <c r="X117" i="149"/>
  <c r="X2" i="15"/>
  <c r="X19" i="149"/>
  <c r="F2" i="111"/>
  <c r="X13" i="149"/>
  <c r="P2" i="111"/>
  <c r="X133" i="149"/>
  <c r="X20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T2" i="106" l="1"/>
  <c r="P2" i="106"/>
  <c r="Q2" i="106"/>
  <c r="O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F8" i="105"/>
  <c r="N71" i="105"/>
  <c r="I8" i="105"/>
  <c r="E71" i="105"/>
  <c r="P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O22" i="103" l="1"/>
  <c r="P27" i="103"/>
  <c r="D11" i="103"/>
  <c r="H17" i="103"/>
  <c r="W4" i="103"/>
  <c r="P22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D3" i="103"/>
  <c r="H26" i="103"/>
  <c r="F3" i="103"/>
  <c r="L3" i="103"/>
  <c r="L26" i="103"/>
  <c r="T26" i="103"/>
  <c r="T2" i="103" s="1"/>
  <c r="D26" i="103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F2" i="103" l="1"/>
  <c r="D2" i="103"/>
  <c r="L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V2" i="184"/>
  <c r="S2" i="184"/>
  <c r="Q2" i="184"/>
  <c r="G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V100" i="149"/>
  <c r="C100" i="149"/>
  <c r="Q100" i="149"/>
  <c r="M100" i="149"/>
  <c r="I100" i="149"/>
  <c r="K100" i="149"/>
  <c r="D100" i="149"/>
  <c r="S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R100" i="149" l="1"/>
  <c r="G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3" i="174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J26" i="183" s="1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L177" i="149"/>
  <c r="G177" i="149"/>
  <c r="H177" i="149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8" i="46" l="1"/>
  <c r="R27" i="116"/>
  <c r="F22" i="46"/>
  <c r="L71" i="46"/>
  <c r="K71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P26" i="113" l="1"/>
  <c r="I3" i="32"/>
  <c r="I26" i="98"/>
  <c r="M26" i="59"/>
  <c r="L26" i="107"/>
  <c r="T8" i="94"/>
  <c r="D8" i="94"/>
  <c r="P71" i="30"/>
  <c r="N26" i="85"/>
  <c r="N26" i="100"/>
  <c r="F71" i="94"/>
  <c r="U26" i="113"/>
  <c r="F26" i="29"/>
  <c r="F26" i="99"/>
  <c r="H22" i="94"/>
  <c r="J22" i="94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C2" i="87" s="1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Q2" i="6" s="1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P2" i="70" s="1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F2" i="92" s="1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P2" i="107" s="1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P2" i="80" s="1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K3" i="57"/>
  <c r="K2" i="57" s="1"/>
  <c r="R3" i="62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F2" i="121" s="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W2" i="82" s="1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V13" i="93" s="1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G2" i="92" l="1"/>
  <c r="F2" i="79"/>
  <c r="C2" i="35"/>
  <c r="C42" i="149"/>
  <c r="E2" i="16"/>
  <c r="L2" i="86"/>
  <c r="G2" i="113"/>
  <c r="T2" i="44"/>
  <c r="W40" i="149"/>
  <c r="J26" i="60"/>
  <c r="T3" i="102"/>
  <c r="G2" i="59"/>
  <c r="W2" i="38"/>
  <c r="U2" i="95"/>
  <c r="W2" i="4"/>
  <c r="G2" i="35"/>
  <c r="M2" i="89"/>
  <c r="E2" i="99"/>
  <c r="N2" i="92"/>
  <c r="S26" i="75"/>
  <c r="I2" i="65"/>
  <c r="E2" i="77"/>
  <c r="R2" i="62"/>
  <c r="P2" i="82"/>
  <c r="C2" i="92"/>
  <c r="K2" i="70"/>
  <c r="J2" i="115"/>
  <c r="I2" i="76"/>
  <c r="T2" i="107"/>
  <c r="Q2" i="83"/>
  <c r="Q2" i="121"/>
  <c r="T2" i="112"/>
  <c r="E2" i="91"/>
  <c r="U26" i="60"/>
  <c r="M2" i="53"/>
  <c r="G2" i="96"/>
  <c r="L2" i="99"/>
  <c r="F2" i="46"/>
  <c r="G2" i="70"/>
  <c r="N2" i="115"/>
  <c r="M2" i="46"/>
  <c r="M2" i="61"/>
  <c r="S45" i="93"/>
  <c r="V2" i="115"/>
  <c r="G2" i="58"/>
  <c r="I2" i="46"/>
  <c r="F26" i="60"/>
  <c r="E3" i="75"/>
  <c r="D3" i="75"/>
  <c r="K2" i="16"/>
  <c r="L2" i="91"/>
  <c r="M2" i="6"/>
  <c r="M26" i="75"/>
  <c r="K2" i="61"/>
  <c r="Q2" i="110"/>
  <c r="E2" i="65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" i="60" s="1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I80" i="149"/>
  <c r="S75" i="149"/>
  <c r="R67" i="149"/>
  <c r="T66" i="149"/>
  <c r="S58" i="149"/>
  <c r="W57" i="149"/>
  <c r="U56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J134" i="149"/>
  <c r="D3" i="9"/>
  <c r="F3" i="12"/>
  <c r="C3" i="7"/>
  <c r="K3" i="11"/>
  <c r="I11" i="7"/>
  <c r="C22" i="11"/>
  <c r="M26" i="7"/>
  <c r="T164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R130" i="149"/>
  <c r="T117" i="149"/>
  <c r="V98" i="149"/>
  <c r="D90" i="149"/>
  <c r="F87" i="149"/>
  <c r="V78" i="149"/>
  <c r="D77" i="149"/>
  <c r="C65" i="149"/>
  <c r="V164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164" i="149"/>
  <c r="O132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F96" i="149"/>
  <c r="P90" i="149"/>
  <c r="E88" i="149"/>
  <c r="I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M99" i="149"/>
  <c r="E5" i="149"/>
  <c r="L117" i="149"/>
  <c r="F89" i="149"/>
  <c r="I64" i="149"/>
  <c r="U2" i="75" l="1"/>
  <c r="W43" i="149"/>
  <c r="E39" i="149"/>
  <c r="L129" i="149"/>
  <c r="C129" i="149"/>
  <c r="P2" i="75"/>
  <c r="Q64" i="149"/>
  <c r="K71" i="149"/>
  <c r="K62" i="149"/>
  <c r="E84" i="149"/>
  <c r="Q84" i="149"/>
  <c r="W151" i="149"/>
  <c r="L96" i="149"/>
  <c r="J102" i="149"/>
  <c r="M49" i="149"/>
  <c r="M2" i="75"/>
  <c r="V2" i="30"/>
  <c r="R102" i="149"/>
  <c r="V151" i="149"/>
  <c r="E60" i="149"/>
  <c r="K78" i="149"/>
  <c r="K63" i="149"/>
  <c r="P2" i="102"/>
  <c r="S151" i="149"/>
  <c r="I85" i="149"/>
  <c r="P92" i="149"/>
  <c r="T75" i="149"/>
  <c r="F2" i="60"/>
  <c r="L101" i="149"/>
  <c r="K97" i="149"/>
  <c r="H2" i="94"/>
  <c r="O86" i="149"/>
  <c r="S131" i="149"/>
  <c r="R49" i="149"/>
  <c r="J86" i="149"/>
  <c r="E77" i="149"/>
  <c r="J58" i="149"/>
  <c r="E65" i="149"/>
  <c r="P63" i="149"/>
  <c r="K99" i="149"/>
  <c r="V36" i="149"/>
  <c r="C99" i="149"/>
  <c r="Q96" i="149"/>
  <c r="G59" i="149"/>
  <c r="T2" i="60"/>
  <c r="O127" i="149"/>
  <c r="R2" i="94"/>
  <c r="L2" i="94"/>
  <c r="K2" i="94"/>
  <c r="N2" i="60"/>
  <c r="P2" i="60"/>
  <c r="K66" i="149"/>
  <c r="E62" i="149"/>
  <c r="P129" i="149"/>
  <c r="D2" i="94"/>
  <c r="I92" i="149"/>
  <c r="W28" i="149"/>
  <c r="F4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J35" i="149"/>
  <c r="M76" i="149"/>
  <c r="P132" i="149"/>
  <c r="L57" i="149"/>
  <c r="R69" i="149"/>
  <c r="C128" i="149"/>
  <c r="M65" i="149"/>
  <c r="U35" i="149"/>
  <c r="C4" i="149"/>
  <c r="H4" i="149"/>
  <c r="F61" i="149"/>
  <c r="H95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M61" i="149"/>
  <c r="O128" i="149"/>
  <c r="I3" i="9"/>
  <c r="N51" i="149"/>
  <c r="D76" i="149"/>
  <c r="V3" i="11"/>
  <c r="J4" i="149"/>
  <c r="Q2" i="7"/>
  <c r="O76" i="149" l="1"/>
  <c r="L95" i="149"/>
  <c r="F76" i="149"/>
  <c r="D61" i="149"/>
  <c r="P61" i="149"/>
  <c r="D95" i="149"/>
  <c r="K76" i="149"/>
  <c r="R95" i="149"/>
  <c r="T61" i="149"/>
  <c r="V95" i="149"/>
  <c r="J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P22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E3" i="201" l="1"/>
  <c r="K3" i="201"/>
  <c r="K3" i="203"/>
  <c r="Q3" i="203"/>
  <c r="J3" i="203"/>
  <c r="M3" i="201"/>
  <c r="M3" i="203"/>
  <c r="H3" i="203"/>
  <c r="U3" i="201"/>
  <c r="W3" i="201"/>
  <c r="L22" i="124"/>
  <c r="J3" i="201"/>
  <c r="N3" i="201"/>
  <c r="P3" i="201"/>
  <c r="X3" i="201"/>
  <c r="O3" i="203"/>
  <c r="L3" i="201"/>
  <c r="G3" i="201"/>
  <c r="R3" i="203"/>
  <c r="R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P26" i="203" s="1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X155" i="149" l="1"/>
  <c r="G3" i="124"/>
  <c r="D26" i="203"/>
  <c r="K26" i="201"/>
  <c r="F26" i="201"/>
  <c r="R3" i="124"/>
  <c r="O26" i="201"/>
  <c r="I26" i="203"/>
  <c r="U26" i="203"/>
  <c r="R26" i="203"/>
  <c r="M155" i="149"/>
  <c r="H155" i="149"/>
  <c r="H33" i="124"/>
  <c r="N26" i="201"/>
  <c r="P2" i="204"/>
  <c r="W26" i="201"/>
  <c r="Q155" i="149"/>
  <c r="N3" i="124"/>
  <c r="S26" i="203"/>
  <c r="L3" i="124"/>
  <c r="L155" i="149"/>
  <c r="L2" i="204"/>
  <c r="K2" i="204"/>
  <c r="H2" i="204"/>
  <c r="R2" i="20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L3" i="123" l="1"/>
  <c r="O2" i="204"/>
  <c r="P157" i="149"/>
  <c r="L157" i="149"/>
  <c r="R157" i="149"/>
  <c r="O3" i="123"/>
  <c r="K3" i="123"/>
  <c r="J26" i="203"/>
  <c r="G26" i="124"/>
  <c r="W26" i="124"/>
  <c r="K157" i="149"/>
  <c r="H157" i="149"/>
  <c r="Q26" i="124"/>
  <c r="M26" i="124"/>
  <c r="X26" i="124"/>
  <c r="D2" i="204"/>
  <c r="F2" i="204"/>
  <c r="E2" i="204"/>
  <c r="R26" i="124"/>
  <c r="P26" i="124"/>
  <c r="F26" i="124"/>
  <c r="L26" i="124"/>
  <c r="M157" i="149"/>
  <c r="C75" i="124"/>
  <c r="C75" i="123" s="1"/>
  <c r="C75" i="101" s="1"/>
  <c r="C75" i="129" s="1"/>
  <c r="P3" i="123"/>
  <c r="J3" i="123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32" i="124"/>
  <c r="C32" i="123" s="1"/>
  <c r="C32" i="101" s="1"/>
  <c r="C32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26" i="123" s="1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E157" i="149" l="1"/>
  <c r="V26" i="123"/>
  <c r="F26" i="123"/>
  <c r="D157" i="149"/>
  <c r="F157" i="149"/>
  <c r="I3" i="101"/>
  <c r="L3" i="101"/>
  <c r="Q26" i="123"/>
  <c r="N26" i="123"/>
  <c r="K26" i="123"/>
  <c r="U3" i="129"/>
  <c r="H3" i="129"/>
  <c r="U26" i="123"/>
  <c r="U3" i="101"/>
  <c r="P26" i="123"/>
  <c r="H3" i="101"/>
  <c r="S26" i="123"/>
  <c r="I3" i="129"/>
  <c r="F3" i="101"/>
  <c r="F3" i="129"/>
  <c r="L3" i="129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I26" i="129"/>
  <c r="D26" i="101"/>
  <c r="S26" i="129"/>
  <c r="V26" i="101"/>
  <c r="Q26" i="129"/>
  <c r="U26" i="129"/>
  <c r="Q26" i="101"/>
  <c r="V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K156" i="149" l="1"/>
  <c r="L2" i="203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<sst xmlns="http://schemas.openxmlformats.org/spreadsheetml/2006/main" count="26791" uniqueCount="489">
  <si>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</si>
  <si>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</si>
  <si>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</si>
  <si>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</si>
  <si>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</si>
  <si>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</si>
  <si>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</si>
  <si>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</si>
  <si>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</si>
  <si>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</si>
  <si>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</si>
  <si>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</si>
  <si>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</si>
  <si>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</si>
  <si>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</si>
  <si>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</si>
  <si>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</si>
  <si>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</si>
  <si>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</si>
  <si>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</si>
  <si>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</si>
  <si>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</si>
  <si>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</si>
  <si>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</si>
  <si>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</si>
  <si>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</si>
  <si>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</si>
  <si>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</si>
  <si>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</si>
  <si>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</si>
  <si>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</si>
  <si>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</si>
  <si>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</si>
  <si>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</si>
  <si>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</si>
  <si>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</si>
  <si>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</si>
  <si>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</si>
  <si>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</si>
  <si>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</si>
  <si>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</si>
  <si>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</si>
  <si>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</si>
  <si>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</si>
  <si>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</si>
  <si>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</si>
  <si>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</si>
  <si>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</si>
  <si>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</si>
  <si>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</si>
  <si>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</si>
  <si>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</si>
  <si>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</si>
  <si>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</si>
  <si>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</si>
  <si>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</si>
  <si>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</si>
  <si>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</si>
  <si>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</si>
  <si>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</si>
  <si>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</si>
  <si>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</si>
  <si>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</si>
  <si>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</si>
  <si>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</si>
  <si>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</si>
  <si>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</si>
  <si>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</si>
  <si>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</si>
  <si>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</si>
  <si>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</si>
  <si>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</si>
  <si>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</si>
  <si>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</si>
  <si>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</si>
  <si>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</si>
  <si>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</si>
  <si>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</si>
  <si>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</si>
  <si>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</si>
  <si>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</si>
  <si>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</si>
  <si>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</si>
  <si>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</si>
  <si>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</si>
  <si>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</si>
  <si>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</si>
  <si>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</si>
  <si>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</si>
  <si>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</si>
  <si>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</si>
  <si>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</si>
  <si>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</si>
  <si>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</si>
  <si>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</si>
  <si>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</si>
  <si>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</si>
  <si>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</si>
  <si>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</si>
  <si>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</si>
  <si>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</si>
  <si>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</si>
  <si>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</si>
  <si>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</si>
  <si>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</si>
  <si>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</si>
  <si>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</si>
  <si>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</si>
  <si>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</si>
  <si>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</si>
  <si>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</si>
  <si>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</si>
  <si>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</si>
  <si>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</si>
  <si>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</si>
  <si>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</si>
  <si>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</si>
  <si>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</si>
  <si>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</si>
  <si>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</si>
  <si>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</si>
  <si>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</si>
  <si>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</si>
  <si>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</si>
  <si>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</si>
  <si>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</si>
  <si>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</si>
  <si>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</si>
  <si>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</si>
  <si>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</si>
  <si>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</si>
  <si>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</si>
  <si>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</si>
  <si>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</si>
  <si>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</si>
  <si>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</si>
  <si>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</si>
  <si>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</si>
  <si>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</si>
  <si>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</si>
  <si>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</si>
  <si>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</si>
  <si>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</si>
  <si>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</si>
  <si>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</si>
  <si>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</si>
  <si>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</si>
  <si>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</si>
  <si>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</si>
  <si>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</si>
  <si>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</si>
  <si>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</si>
  <si>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</si>
  <si>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</si>
  <si>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</si>
  <si>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</si>
  <si>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</si>
  <si>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</si>
  <si>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</si>
  <si>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</si>
  <si>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</si>
  <si>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</si>
  <si>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</si>
  <si>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</si>
  <si>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</si>
  <si>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</si>
  <si>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</si>
  <si>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</si>
  <si>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</si>
  <si>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</si>
  <si>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</si>
  <si>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</si>
  <si>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</si>
  <si>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</si>
  <si>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</si>
  <si>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</si>
  <si>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</si>
  <si>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</si>
  <si>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</si>
  <si>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</si>
  <si>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</si>
  <si>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</si>
  <si>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</si>
  <si>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</si>
  <si>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</si>
  <si>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</si>
  <si>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</si>
  <si>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</si>
  <si>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</si>
  <si>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</si>
  <si>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</si>
  <si>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</si>
  <si>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</si>
  <si>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</si>
  <si>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</si>
  <si>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</si>
  <si>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</si>
  <si>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</si>
  <si>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</si>
  <si>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</si>
  <si>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</si>
  <si>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</si>
  <si>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</si>
  <si>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</si>
  <si>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</si>
  <si>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</si>
  <si>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</si>
  <si>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</si>
  <si>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</si>
  <si>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</si>
  <si>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</si>
  <si>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</si>
  <si>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</si>
  <si>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</si>
  <si>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</si>
  <si>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</si>
  <si>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</si>
  <si>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</si>
  <si>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</si>
  <si>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</si>
  <si>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</si>
  <si>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</si>
  <si>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</si>
  <si>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</si>
  <si>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</si>
  <si>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</si>
  <si>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</si>
  <si>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</si>
  <si>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</si>
  <si>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</si>
  <si>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</si>
  <si>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</si>
  <si>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</si>
  <si>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</si>
  <si>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</si>
  <si>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</si>
  <si>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</si>
  <si>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</si>
  <si>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</si>
  <si>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</si>
  <si>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</si>
  <si>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</si>
  <si>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</si>
  <si>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</si>
  <si>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</si>
  <si>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</si>
  <si>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</si>
  <si>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</si>
  <si>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</si>
  <si>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</si>
  <si>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</si>
  <si>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</si>
  <si>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</si>
  <si>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</si>
  <si>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</si>
  <si>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</si>
  <si>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</si>
  <si>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</si>
  <si>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</si>
  <si>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</si>
  <si>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</si>
  <si>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</si>
  <si>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</si>
  <si>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</si>
  <si>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</si>
  <si>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</si>
  <si>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</si>
  <si>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</si>
  <si>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</si>
  <si>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</si>
  <si>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</si>
  <si>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</si>
  <si>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</si>
  <si>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</si>
  <si>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</si>
  <si>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</si>
  <si>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</si>
  <si>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</si>
  <si>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</si>
  <si>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</si>
  <si>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</si>
  <si>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</si>
  <si>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</si>
  <si>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</si>
  <si>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</si>
  <si>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</si>
  <si>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</si>
  <si>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</si>
  <si>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</si>
  <si>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</si>
  <si>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</si>
  <si>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</si>
  <si>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</si>
  <si>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</si>
  <si>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</si>
  <si>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</si>
  <si>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</si>
  <si>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</si>
  <si>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</si>
  <si>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</si>
  <si>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</si>
  <si>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</si>
  <si>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</si>
  <si>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</si>
  <si>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</si>
  <si>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</si>
  <si>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</si>
  <si>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</si>
  <si>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</si>
  <si>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</si>
  <si>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</si>
  <si>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</si>
  <si>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</si>
  <si>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</si>
  <si>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</si>
  <si>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</si>
  <si>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</si>
  <si>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</si>
  <si>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</si>
  <si>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</si>
  <si>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</si>
  <si>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</si>
  <si>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</si>
  <si>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</si>
  <si>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</si>
  <si>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</si>
  <si>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</si>
  <si>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</si>
  <si>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</si>
  <si>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</si>
  <si>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</si>
  <si>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</si>
  <si>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</si>
  <si>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</si>
  <si>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</si>
  <si>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</si>
  <si>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</si>
  <si>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</si>
  <si>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</si>
  <si>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</si>
  <si>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</si>
  <si>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</si>
  <si>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</si>
  <si>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</si>
  <si>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</si>
  <si>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</si>
  <si>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</si>
  <si>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</si>
  <si>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</si>
  <si>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</si>
  <si>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</si>
  <si>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</si>
  <si>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</si>
  <si>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</si>
  <si>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</si>
  <si>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</si>
  <si>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</si>
  <si>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</si>
  <si>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</si>
  <si>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</si>
  <si>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</si>
  <si>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</si>
  <si>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</si>
  <si>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</si>
  <si>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</si>
  <si>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</si>
  <si>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</si>
  <si>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</si>
  <si>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</si>
  <si>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</si>
  <si>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</si>
  <si>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</si>
  <si>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</si>
  <si>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</si>
  <si>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</si>
  <si>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</si>
  <si>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</si>
  <si>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</si>
  <si>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</si>
  <si>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</si>
  <si>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</si>
  <si>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</si>
  <si>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</si>
  <si>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</si>
  <si>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</si>
  <si>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</si>
  <si>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</si>
  <si>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</si>
  <si>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</si>
  <si>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</si>
  <si>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</si>
  <si>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</si>
  <si>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</si>
  <si>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</si>
  <si>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</si>
  <si>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</si>
  <si>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</si>
  <si>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</si>
  <si>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</si>
  <si>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</si>
  <si>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</si>
  <si>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</si>
  <si>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</si>
  <si>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</si>
  <si>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</si>
  <si>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</si>
  <si>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</si>
  <si>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</si>
  <si>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</si>
  <si>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</si>
  <si>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</si>
  <si>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</si>
  <si>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</si>
  <si>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</si>
  <si>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</si>
  <si>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</si>
  <si>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</si>
  <si>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</si>
  <si>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</si>
  <si>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</si>
  <si>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</si>
  <si>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</si>
  <si>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</si>
  <si>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</si>
  <si>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</si>
  <si>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</si>
  <si>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</si>
  <si>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</si>
  <si>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</si>
  <si>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</si>
  <si>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</si>
  <si>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</si>
  <si>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</si>
  <si>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</si>
  <si>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</si>
  <si>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</si>
  <si>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</si>
  <si>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</si>
  <si>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</si>
  <si>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</si>
  <si>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</si>
  <si>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</si>
  <si>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</si>
  <si>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</si>
  <si>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</si>
  <si>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</si>
  <si>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</si>
  <si>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</si>
  <si>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</si>
  <si>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</si>
  <si>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</si>
  <si>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</si>
  <si>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</si>
  <si>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</si>
  <si>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</si>
  <si>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</si>
  <si>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</si>
  <si>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</si>
  <si>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</si>
  <si>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</si>
  <si>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</si>
  <si>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</si>
  <si>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</si>
  <si>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</si>
  <si>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</si>
  <si>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</si>
  <si>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</si>
  <si>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</si>
  <si>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</si>
  <si>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</si>
  <si>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</si>
  <si>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</si>
  <si>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</si>
  <si>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</si>
  <si>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</si>
  <si>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</si>
  <si>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</si>
  <si>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</si>
  <si>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</si>
  <si>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</si>
  <si>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</si>
  <si>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</si>
  <si>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</si>
  <si>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</si>
  <si>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</si>
  <si>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</si>
  <si>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</si>
  <si>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France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</si>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</sst>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45432.785196759258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129124.07687016334</v>
      </c>
      <c r="D4" s="8">
        <f>PPRD!D$2</f>
        <v>130523.31676698191</v>
      </c>
      <c r="E4" s="8">
        <f>PPRD!E$2</f>
        <v>132523.97300085981</v>
      </c>
      <c r="F4" s="8">
        <f>PPRD!F$2</f>
        <v>134209.54213241616</v>
      </c>
      <c r="G4" s="8">
        <f>PPRD!G$2</f>
        <v>135400.8291487532</v>
      </c>
      <c r="H4" s="8">
        <f>PPRD!H$2</f>
        <v>135794.51762682712</v>
      </c>
      <c r="I4" s="8">
        <f>PPRD!I$2</f>
        <v>135123.65262252791</v>
      </c>
      <c r="J4" s="8">
        <f>PPRD!J$2</f>
        <v>133538.12459157352</v>
      </c>
      <c r="K4" s="8">
        <f>PPRD!K$2</f>
        <v>135951.47549441105</v>
      </c>
      <c r="L4" s="8">
        <f>PPRD!L$2</f>
        <v>129767.2298366294</v>
      </c>
      <c r="M4" s="8">
        <f>PPRD!M$2</f>
        <v>136736.99699054169</v>
      </c>
      <c r="N4" s="8">
        <f>PPRD!N$2</f>
        <v>137664.74729148753</v>
      </c>
      <c r="O4" s="8">
        <f>PPRD!O$2</f>
        <v>136849.59810834049</v>
      </c>
      <c r="P4" s="8">
        <f>PPRD!P$2</f>
        <v>138787.7387790198</v>
      </c>
      <c r="Q4" s="8">
        <f>PPRD!Q$2</f>
        <v>139791.71487532248</v>
      </c>
      <c r="R4" s="8">
        <f>PPRD!R$2</f>
        <v>141088.17979363713</v>
      </c>
      <c r="S4" s="8">
        <f>PPRD!S$2</f>
        <v>133798.49862424759</v>
      </c>
      <c r="T4" s="8">
        <f>PPRD!T$2</f>
        <v>131768.04092863289</v>
      </c>
      <c r="U4" s="8">
        <f>PPRD!U$2</f>
        <v>137777.69208942394</v>
      </c>
      <c r="V4" s="8">
        <f>PPRD!V$2</f>
        <v>134539.78667239897</v>
      </c>
      <c r="W4" s="8">
        <f>PPRD!W$2</f>
        <v>122759.5313843508</v>
      </c>
      <c r="X4" s="8">
        <f>PPRD!X$2</f>
        <v>131045.18925193464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464.79415305245055</v>
      </c>
      <c r="D5" s="10">
        <f>RCV_RCY!D$2</f>
        <v>307.46156491831465</v>
      </c>
      <c r="E5" s="10">
        <f>RCV_RCY!E$2</f>
        <v>348.71496130696471</v>
      </c>
      <c r="F5" s="10">
        <f>RCV_RCY!F$2</f>
        <v>401.28813413585556</v>
      </c>
      <c r="G5" s="10">
        <f>RCV_RCY!G$2</f>
        <v>542.58512467755804</v>
      </c>
      <c r="H5" s="10">
        <f>RCV_RCY!H$2</f>
        <v>468.62347377472054</v>
      </c>
      <c r="I5" s="10">
        <f>RCV_RCY!I$2</f>
        <v>350.47532244196032</v>
      </c>
      <c r="J5" s="10">
        <f>RCV_RCY!J$2</f>
        <v>325.90756663800511</v>
      </c>
      <c r="K5" s="10">
        <f>RCV_RCY!K$2</f>
        <v>230.99002579535679</v>
      </c>
      <c r="L5" s="10">
        <f>RCV_RCY!L$2</f>
        <v>145.33972484952707</v>
      </c>
      <c r="M5" s="10">
        <f>RCV_RCY!M$2</f>
        <v>213.15735167669811</v>
      </c>
      <c r="N5" s="10">
        <f>RCV_RCY!N$2</f>
        <v>139.68830610490113</v>
      </c>
      <c r="O5" s="10">
        <f>RCV_RCY!O$2</f>
        <v>245.98968185726571</v>
      </c>
      <c r="P5" s="10">
        <f>RCV_RCY!P$2</f>
        <v>285.42923473774715</v>
      </c>
      <c r="Q5" s="10">
        <f>RCV_RCY!Q$2</f>
        <v>266.51212381771279</v>
      </c>
      <c r="R5" s="10">
        <f>RCV_RCY!R$2</f>
        <v>91.963972484952706</v>
      </c>
      <c r="S5" s="10">
        <f>RCV_RCY!S$2</f>
        <v>71.928546861564925</v>
      </c>
      <c r="T5" s="10">
        <f>RCV_RCY!T$2</f>
        <v>95.58959587274289</v>
      </c>
      <c r="U5" s="10">
        <f>RCV_RCY!U$2</f>
        <v>98.479621668099739</v>
      </c>
      <c r="V5" s="10">
        <f>RCV_RCY!V$2</f>
        <v>93.592691315563201</v>
      </c>
      <c r="W5" s="10">
        <f>RCV_RCY!W$2</f>
        <v>78.831556319862429</v>
      </c>
      <c r="X5" s="10">
        <f>RCV_RCY!X$2</f>
        <v>125.58624247635424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163035.49828030955</v>
      </c>
      <c r="D6" s="10">
        <f>IMP!D$2</f>
        <v>162125.94651762684</v>
      </c>
      <c r="E6" s="10">
        <f>IMP!E$2</f>
        <v>163374.02966466034</v>
      </c>
      <c r="F6" s="10">
        <f>IMP!F$2</f>
        <v>169091.1121238177</v>
      </c>
      <c r="G6" s="10">
        <f>IMP!G$2</f>
        <v>173666.68503869302</v>
      </c>
      <c r="H6" s="10">
        <f>IMP!H$2</f>
        <v>179660.84660361134</v>
      </c>
      <c r="I6" s="10">
        <f>IMP!I$2</f>
        <v>177466.41281169388</v>
      </c>
      <c r="J6" s="10">
        <f>IMP!J$2</f>
        <v>171421.12656921757</v>
      </c>
      <c r="K6" s="10">
        <f>IMP!K$2</f>
        <v>177516.99226139294</v>
      </c>
      <c r="L6" s="10">
        <f>IMP!L$2</f>
        <v>165808.77609630267</v>
      </c>
      <c r="M6" s="10">
        <f>IMP!M$2</f>
        <v>162775.54694754939</v>
      </c>
      <c r="N6" s="10">
        <f>IMP!N$2</f>
        <v>164771.03877901976</v>
      </c>
      <c r="O6" s="10">
        <f>IMP!O$2</f>
        <v>159649.7129836629</v>
      </c>
      <c r="P6" s="10">
        <f>IMP!P$2</f>
        <v>158285.25588993981</v>
      </c>
      <c r="Q6" s="10">
        <f>IMP!Q$2</f>
        <v>149569.76595012896</v>
      </c>
      <c r="R6" s="10">
        <f>IMP!R$2</f>
        <v>151723.3021496131</v>
      </c>
      <c r="S6" s="10">
        <f>IMP!S$2</f>
        <v>150200.2053310404</v>
      </c>
      <c r="T6" s="10">
        <f>IMP!T$2</f>
        <v>155689.29208942392</v>
      </c>
      <c r="U6" s="10">
        <f>IMP!U$2</f>
        <v>151198.36001719689</v>
      </c>
      <c r="V6" s="10">
        <f>IMP!V$2</f>
        <v>153290.74385210665</v>
      </c>
      <c r="W6" s="10">
        <f>IMP!W$2</f>
        <v>126225.92364574375</v>
      </c>
      <c r="X6" s="10">
        <f>IMP!X$2</f>
        <v>131435.23439380911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30371.649097162503</v>
      </c>
      <c r="D7" s="10">
        <f>EXP!D$2</f>
        <v>27581.041616509028</v>
      </c>
      <c r="E7" s="10">
        <f>EXP!E$2</f>
        <v>27495.576440240755</v>
      </c>
      <c r="F7" s="10">
        <f>EXP!F$2</f>
        <v>30295.83344797937</v>
      </c>
      <c r="G7" s="10">
        <f>EXP!G$2</f>
        <v>31954.148323301801</v>
      </c>
      <c r="H7" s="10">
        <f>EXP!H$2</f>
        <v>35052.822012037832</v>
      </c>
      <c r="I7" s="10">
        <f>EXP!I$2</f>
        <v>35378.342562338774</v>
      </c>
      <c r="J7" s="10">
        <f>EXP!J$2</f>
        <v>33581.783061049013</v>
      </c>
      <c r="K7" s="10">
        <f>EXP!K$2</f>
        <v>38180.78125537403</v>
      </c>
      <c r="L7" s="10">
        <f>EXP!L$2</f>
        <v>32123.244196044707</v>
      </c>
      <c r="M7" s="10">
        <f>EXP!M$2</f>
        <v>30398.042046431641</v>
      </c>
      <c r="N7" s="10">
        <f>EXP!N$2</f>
        <v>33713.956319862416</v>
      </c>
      <c r="O7" s="10">
        <f>EXP!O$2</f>
        <v>30874.425193465169</v>
      </c>
      <c r="P7" s="10">
        <f>EXP!P$2</f>
        <v>29465.504557179709</v>
      </c>
      <c r="Q7" s="10">
        <f>EXP!Q$2</f>
        <v>30373.364144453994</v>
      </c>
      <c r="R7" s="10">
        <f>EXP!R$2</f>
        <v>31427.353654342209</v>
      </c>
      <c r="S7" s="10">
        <f>EXP!S$2</f>
        <v>28278.484350816845</v>
      </c>
      <c r="T7" s="10">
        <f>EXP!T$2</f>
        <v>30094.076612209799</v>
      </c>
      <c r="U7" s="10">
        <f>EXP!U$2</f>
        <v>31077.588822012036</v>
      </c>
      <c r="V7" s="10">
        <f>EXP!V$2</f>
        <v>32899.085726569218</v>
      </c>
      <c r="W7" s="10">
        <f>EXP!W$2</f>
        <v>26511.904815133268</v>
      </c>
      <c r="X7" s="10">
        <f>EXP!X$2</f>
        <v>24223.108082545139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-3520.1687016337064</v>
      </c>
      <c r="D8" s="10">
        <f>STK_CHG!D$2</f>
        <v>1424.5416165090285</v>
      </c>
      <c r="E8" s="10">
        <f>STK_CHG!E$2</f>
        <v>-1362.7251934651765</v>
      </c>
      <c r="F8" s="10">
        <f>STK_CHG!F$2</f>
        <v>542.04135855546065</v>
      </c>
      <c r="G8" s="10">
        <f>STK_CHG!G$2</f>
        <v>974.24660361134977</v>
      </c>
      <c r="H8" s="10">
        <f>STK_CHG!H$2</f>
        <v>-1155.6737747205498</v>
      </c>
      <c r="I8" s="10">
        <f>STK_CHG!I$2</f>
        <v>-1761.3357695614786</v>
      </c>
      <c r="J8" s="10">
        <f>STK_CHG!J$2</f>
        <v>1679.7964746345658</v>
      </c>
      <c r="K8" s="10">
        <f>STK_CHG!K$2</f>
        <v>-951.46956147893377</v>
      </c>
      <c r="L8" s="10">
        <f>STK_CHG!L$2</f>
        <v>333.24608770421361</v>
      </c>
      <c r="M8" s="10">
        <f>STK_CHG!M$2</f>
        <v>2673.8399828030956</v>
      </c>
      <c r="N8" s="10">
        <f>STK_CHG!N$2</f>
        <v>-1609.8588993981086</v>
      </c>
      <c r="O8" s="10">
        <f>STK_CHG!O$2</f>
        <v>1440.8184866723986</v>
      </c>
      <c r="P8" s="10">
        <f>STK_CHG!P$2</f>
        <v>555.71074806534818</v>
      </c>
      <c r="Q8" s="10">
        <f>STK_CHG!Q$2</f>
        <v>-1318.7257953568355</v>
      </c>
      <c r="R8" s="10">
        <f>STK_CHG!R$2</f>
        <v>642.41470335339625</v>
      </c>
      <c r="S8" s="10">
        <f>STK_CHG!S$2</f>
        <v>1752.4392949269131</v>
      </c>
      <c r="T8" s="10">
        <f>STK_CHG!T$2</f>
        <v>211.76311263972482</v>
      </c>
      <c r="U8" s="10">
        <f>STK_CHG!U$2</f>
        <v>-1287.8934651762686</v>
      </c>
      <c r="V8" s="10">
        <f>STK_CHG!V$2</f>
        <v>-1459.37532244196</v>
      </c>
      <c r="W8" s="10">
        <f>STK_CHG!W$2</f>
        <v>2083.1977644024073</v>
      </c>
      <c r="X8" s="10">
        <f>STK_CHG!X$2</f>
        <v>4696.9411006018927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258732.55150472911</v>
      </c>
      <c r="D9" s="10">
        <f>GAE!D$2</f>
        <v>266800.22484952706</v>
      </c>
      <c r="E9" s="10">
        <f>GAE!E$2</f>
        <v>267388.41599312116</v>
      </c>
      <c r="F9" s="10">
        <f>GAE!F$2</f>
        <v>273948.15030094585</v>
      </c>
      <c r="G9" s="10">
        <f>GAE!G$2</f>
        <v>278630.19759243331</v>
      </c>
      <c r="H9" s="10">
        <f>GAE!H$2</f>
        <v>279715.49191745481</v>
      </c>
      <c r="I9" s="10">
        <f>GAE!I$2</f>
        <v>275800.8624247635</v>
      </c>
      <c r="J9" s="10">
        <f>GAE!J$2</f>
        <v>273383.17214101466</v>
      </c>
      <c r="K9" s="10">
        <f>GAE!K$2</f>
        <v>274567.20696474629</v>
      </c>
      <c r="L9" s="10">
        <f>GAE!L$2</f>
        <v>263931.3475494411</v>
      </c>
      <c r="M9" s="10">
        <f>GAE!M$2</f>
        <v>272001.49922613928</v>
      </c>
      <c r="N9" s="10">
        <f>GAE!N$2</f>
        <v>267251.65915735159</v>
      </c>
      <c r="O9" s="10">
        <f>GAE!O$2</f>
        <v>267311.69406706793</v>
      </c>
      <c r="P9" s="10">
        <f>GAE!P$2</f>
        <v>268448.63009458291</v>
      </c>
      <c r="Q9" s="10">
        <f>GAE!Q$2</f>
        <v>257935.90300945833</v>
      </c>
      <c r="R9" s="10">
        <f>GAE!R$2</f>
        <v>262118.50696474637</v>
      </c>
      <c r="S9" s="10">
        <f>GAE!S$2</f>
        <v>257544.58744625963</v>
      </c>
      <c r="T9" s="10">
        <f>GAE!T$2</f>
        <v>257670.60911435951</v>
      </c>
      <c r="U9" s="10">
        <f>GAE!U$2</f>
        <v>256709.04944110062</v>
      </c>
      <c r="V9" s="10">
        <f>GAE!V$2</f>
        <v>253565.66216680998</v>
      </c>
      <c r="W9" s="10">
        <f>GAE!W$2</f>
        <v>224635.57953568356</v>
      </c>
      <c r="X9" s="10">
        <f>GAE!X$2</f>
        <v>243079.84290627684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2818.4197764402411</v>
      </c>
      <c r="D10" s="10">
        <f>INTMARB!D$2</f>
        <v>2390.2073086844362</v>
      </c>
      <c r="E10" s="10">
        <f>INTMARB!E$2</f>
        <v>2313.4613069647462</v>
      </c>
      <c r="F10" s="10">
        <f>INTMARB!F$2</f>
        <v>2478.2748925193459</v>
      </c>
      <c r="G10" s="10">
        <f>INTMARB!G$2</f>
        <v>2796.8029234737746</v>
      </c>
      <c r="H10" s="10">
        <f>INTMARB!H$2</f>
        <v>2557.3062768701634</v>
      </c>
      <c r="I10" s="10">
        <f>INTMARB!I$2</f>
        <v>2646.6034393809114</v>
      </c>
      <c r="J10" s="10">
        <f>INTMARB!J$2</f>
        <v>2712.4119518486668</v>
      </c>
      <c r="K10" s="10">
        <f>INTMARB!K$2</f>
        <v>2370.3568357695608</v>
      </c>
      <c r="L10" s="10">
        <f>INTMARB!L$2</f>
        <v>2364.3950988822012</v>
      </c>
      <c r="M10" s="10">
        <f>INTMARB!M$2</f>
        <v>2293.5897678417887</v>
      </c>
      <c r="N10" s="10">
        <f>INTMARB!N$2</f>
        <v>2633.7740326741186</v>
      </c>
      <c r="O10" s="10">
        <f>INTMARB!O$2</f>
        <v>2494.5598452278587</v>
      </c>
      <c r="P10" s="10">
        <f>INTMARB!P$2</f>
        <v>2279.2638005159074</v>
      </c>
      <c r="Q10" s="10">
        <f>INTMARB!Q$2</f>
        <v>1952.0380051590714</v>
      </c>
      <c r="R10" s="10">
        <f>INTMARB!R$2</f>
        <v>1747.9613929492687</v>
      </c>
      <c r="S10" s="10">
        <f>INTMARB!S$2</f>
        <v>1658.9067927773001</v>
      </c>
      <c r="T10" s="10">
        <f>INTMARB!T$2</f>
        <v>1749.306620808255</v>
      </c>
      <c r="U10" s="10">
        <f>INTMARB!U$2</f>
        <v>1969.4362854686151</v>
      </c>
      <c r="V10" s="10">
        <f>INTMARB!V$2</f>
        <v>1722.1537403267409</v>
      </c>
      <c r="W10" s="10">
        <f>INTMARB!W$2</f>
        <v>986.91711092003425</v>
      </c>
      <c r="X10" s="10">
        <f>INTMARB!X$2</f>
        <v>1081.519604471195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832.5718583601996</v>
      </c>
      <c r="D11" s="13">
        <f>INTMARB_IN!D$2</f>
        <v>708.83888604584354</v>
      </c>
      <c r="E11" s="13">
        <f>INTMARB_IN!E$2</f>
        <v>638.56122136476483</v>
      </c>
      <c r="F11" s="13">
        <f>INTMARB_IN!F$2</f>
        <v>671.51572865094465</v>
      </c>
      <c r="G11" s="13">
        <f>INTMARB_IN!G$2</f>
        <v>774.26934111162268</v>
      </c>
      <c r="H11" s="13">
        <f>INTMARB_IN!H$2</f>
        <v>677.54303034385384</v>
      </c>
      <c r="I11" s="13">
        <f>INTMARB_IN!I$2</f>
        <v>641.66903219877474</v>
      </c>
      <c r="J11" s="13">
        <f>INTMARB_IN!J$2</f>
        <v>669.36758972702728</v>
      </c>
      <c r="K11" s="13">
        <f>INTMARB_IN!K$2</f>
        <v>569.89752769893892</v>
      </c>
      <c r="L11" s="13">
        <f>INTMARB_IN!L$2</f>
        <v>607.75439537128534</v>
      </c>
      <c r="M11" s="13">
        <f>INTMARB_IN!M$2</f>
        <v>591.80235368621516</v>
      </c>
      <c r="N11" s="13">
        <f>INTMARB_IN!N$2</f>
        <v>661.1617410862317</v>
      </c>
      <c r="O11" s="13">
        <f>INTMARB_IN!O$2</f>
        <v>630.26321093583556</v>
      </c>
      <c r="P11" s="13">
        <f>INTMARB_IN!P$2</f>
        <v>540.0790774609851</v>
      </c>
      <c r="Q11" s="13">
        <f>INTMARB_IN!Q$2</f>
        <v>467.17030988967559</v>
      </c>
      <c r="R11" s="13">
        <f>INTMARB_IN!R$2</f>
        <v>396.86488659906519</v>
      </c>
      <c r="S11" s="13">
        <f>INTMARB_IN!S$2</f>
        <v>414.99169679954218</v>
      </c>
      <c r="T11" s="13">
        <f>INTMARB_IN!T$2</f>
        <v>430.38015069383533</v>
      </c>
      <c r="U11" s="13">
        <f>INTMARB_IN!U$2</f>
        <v>485.62304933789073</v>
      </c>
      <c r="V11" s="13">
        <f>INTMARB_IN!V$2</f>
        <v>413.92540892458322</v>
      </c>
      <c r="W11" s="13">
        <f>INTMARB_IN!W$2</f>
        <v>216.47273461723458</v>
      </c>
      <c r="X11" s="13">
        <f>INTMARB_IN!X$2</f>
        <v>228.77043451305897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1985.8479180800414</v>
      </c>
      <c r="D12" s="13">
        <f>INTMARB_EX!D$2</f>
        <v>1681.3684226385928</v>
      </c>
      <c r="E12" s="13">
        <f>INTMARB_EX!E$2</f>
        <v>1674.9000855999814</v>
      </c>
      <c r="F12" s="13">
        <f>INTMARB_EX!F$2</f>
        <v>1806.7591638684012</v>
      </c>
      <c r="G12" s="13">
        <f>INTMARB_EX!G$2</f>
        <v>2022.5335823621522</v>
      </c>
      <c r="H12" s="13">
        <f>INTMARB_EX!H$2</f>
        <v>1879.76324652631</v>
      </c>
      <c r="I12" s="13">
        <f>INTMARB_EX!I$2</f>
        <v>2004.9344071821367</v>
      </c>
      <c r="J12" s="13">
        <f>INTMARB_EX!J$2</f>
        <v>2043.04436212164</v>
      </c>
      <c r="K12" s="13">
        <f>INTMARB_EX!K$2</f>
        <v>1800.4593080706222</v>
      </c>
      <c r="L12" s="13">
        <f>INTMARB_EX!L$2</f>
        <v>1756.640703510916</v>
      </c>
      <c r="M12" s="13">
        <f>INTMARB_EX!M$2</f>
        <v>1701.7874141555737</v>
      </c>
      <c r="N12" s="13">
        <f>INTMARB_EX!N$2</f>
        <v>1972.6122915878868</v>
      </c>
      <c r="O12" s="13">
        <f>INTMARB_EX!O$2</f>
        <v>1864.2966342920231</v>
      </c>
      <c r="P12" s="13">
        <f>INTMARB_EX!P$2</f>
        <v>1739.1847230549224</v>
      </c>
      <c r="Q12" s="13">
        <f>INTMARB_EX!Q$2</f>
        <v>1484.8676952693959</v>
      </c>
      <c r="R12" s="13">
        <f>INTMARB_EX!R$2</f>
        <v>1351.0965063502033</v>
      </c>
      <c r="S12" s="13">
        <f>INTMARB_EX!S$2</f>
        <v>1243.9150959777578</v>
      </c>
      <c r="T12" s="13">
        <f>INTMARB_EX!T$2</f>
        <v>1318.9264701144193</v>
      </c>
      <c r="U12" s="13">
        <f>INTMARB_EX!U$2</f>
        <v>1483.8132361307244</v>
      </c>
      <c r="V12" s="13">
        <f>INTMARB_EX!V$2</f>
        <v>1308.2283314021577</v>
      </c>
      <c r="W12" s="13">
        <f>INTMARB_EX!W$2</f>
        <v>770.4443763027997</v>
      </c>
      <c r="X12" s="13">
        <f>INTMARB_EX!X$2</f>
        <v>852.74916995813601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255914.13172828886</v>
      </c>
      <c r="D13" s="10">
        <f>GIC!D$2</f>
        <v>264410.01754084259</v>
      </c>
      <c r="E13" s="10">
        <f>GIC!E$2</f>
        <v>265074.95468615642</v>
      </c>
      <c r="F13" s="10">
        <f>GIC!F$2</f>
        <v>271469.87540842651</v>
      </c>
      <c r="G13" s="10">
        <f>GIC!G$2</f>
        <v>275833.39466895955</v>
      </c>
      <c r="H13" s="10">
        <f>GIC!H$2</f>
        <v>277158.18564058468</v>
      </c>
      <c r="I13" s="10">
        <f>GIC!I$2</f>
        <v>273154.25898538256</v>
      </c>
      <c r="J13" s="10">
        <f>GIC!J$2</f>
        <v>270670.76018916594</v>
      </c>
      <c r="K13" s="10">
        <f>GIC!K$2</f>
        <v>272196.85012897674</v>
      </c>
      <c r="L13" s="10">
        <f>GIC!L$2</f>
        <v>261566.95245055889</v>
      </c>
      <c r="M13" s="10">
        <f>GIC!M$2</f>
        <v>269707.90945829754</v>
      </c>
      <c r="N13" s="10">
        <f>GIC!N$2</f>
        <v>264617.88512467756</v>
      </c>
      <c r="O13" s="10">
        <f>GIC!O$2</f>
        <v>264817.13422184007</v>
      </c>
      <c r="P13" s="10">
        <f>GIC!P$2</f>
        <v>266169.366294067</v>
      </c>
      <c r="Q13" s="10">
        <f>GIC!Q$2</f>
        <v>255983.86500429921</v>
      </c>
      <c r="R13" s="10">
        <f>GIC!R$2</f>
        <v>260370.54557179703</v>
      </c>
      <c r="S13" s="10">
        <f>GIC!S$2</f>
        <v>255885.68065348233</v>
      </c>
      <c r="T13" s="10">
        <f>GIC!T$2</f>
        <v>255921.30249355125</v>
      </c>
      <c r="U13" s="10">
        <f>GIC!U$2</f>
        <v>254739.61315563199</v>
      </c>
      <c r="V13" s="10">
        <f>GIC!V$2</f>
        <v>251843.50842648323</v>
      </c>
      <c r="W13" s="10">
        <f>GIC!W$2</f>
        <v>223648.66242476349</v>
      </c>
      <c r="X13" s="10">
        <f>GIC!X$2</f>
        <v>241998.32330180568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5215.9931212381762</v>
      </c>
      <c r="D14" s="10">
        <f>INTAVI!D$2</f>
        <v>5158.0610490111758</v>
      </c>
      <c r="E14" s="10">
        <f>INTAVI!E$2</f>
        <v>5179.1272570937217</v>
      </c>
      <c r="F14" s="10">
        <f>INTAVI!F$2</f>
        <v>5021.9791057609618</v>
      </c>
      <c r="G14" s="10">
        <f>INTAVI!G$2</f>
        <v>5369.1015477214114</v>
      </c>
      <c r="H14" s="10">
        <f>INTAVI!H$2</f>
        <v>5433.801891659502</v>
      </c>
      <c r="I14" s="10">
        <f>INTAVI!I$2</f>
        <v>5687.4683576956149</v>
      </c>
      <c r="J14" s="10">
        <f>INTAVI!J$2</f>
        <v>5895.9472055030074</v>
      </c>
      <c r="K14" s="10">
        <f>INTAVI!K$2</f>
        <v>5930.8648323301823</v>
      </c>
      <c r="L14" s="10">
        <f>INTAVI!L$2</f>
        <v>5402.9921754084271</v>
      </c>
      <c r="M14" s="10">
        <f>INTAVI!M$2</f>
        <v>5507.7451418744631</v>
      </c>
      <c r="N14" s="10">
        <f>INTAVI!N$2</f>
        <v>5579.0859845227833</v>
      </c>
      <c r="O14" s="10">
        <f>INTAVI!O$2</f>
        <v>5420.9141874462593</v>
      </c>
      <c r="P14" s="10">
        <f>INTAVI!P$2</f>
        <v>5357.4195184866721</v>
      </c>
      <c r="Q14" s="10">
        <f>INTAVI!Q$2</f>
        <v>5401.995012897677</v>
      </c>
      <c r="R14" s="10">
        <f>INTAVI!R$2</f>
        <v>5721.7461736887344</v>
      </c>
      <c r="S14" s="10">
        <f>INTAVI!S$2</f>
        <v>5627.5784178847825</v>
      </c>
      <c r="T14" s="10">
        <f>INTAVI!T$2</f>
        <v>5714.4524505588997</v>
      </c>
      <c r="U14" s="10">
        <f>INTAVI!U$2</f>
        <v>5912.924419604471</v>
      </c>
      <c r="V14" s="10">
        <f>INTAVI!V$2</f>
        <v>6210.8036973344788</v>
      </c>
      <c r="W14" s="10">
        <f>INTAVI!W$2</f>
        <v>2664.0263972484954</v>
      </c>
      <c r="X14" s="10">
        <f>INTAVI!X$2</f>
        <v>2696.4032674118657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1194.7340744263026</v>
      </c>
      <c r="D15" s="13">
        <f>INTAVI_PA_IN!D$2</f>
        <v>1182.4174397927654</v>
      </c>
      <c r="E15" s="13">
        <f>INTAVI_PA_IN!E$2</f>
        <v>1186.865971014583</v>
      </c>
      <c r="F15" s="13">
        <f>INTAVI_PA_IN!F$2</f>
        <v>1157.3805139519711</v>
      </c>
      <c r="G15" s="13">
        <f>INTAVI_PA_IN!G$2</f>
        <v>1216.9422108004246</v>
      </c>
      <c r="H15" s="13">
        <f>INTAVI_PA_IN!H$2</f>
        <v>1230.6590115312629</v>
      </c>
      <c r="I15" s="13">
        <f>INTAVI_PA_IN!I$2</f>
        <v>1317.6633093631056</v>
      </c>
      <c r="J15" s="13">
        <f>INTAVI_PA_IN!J$2</f>
        <v>1391.1656176593024</v>
      </c>
      <c r="K15" s="13">
        <f>INTAVI_PA_IN!K$2</f>
        <v>1365.0653730806389</v>
      </c>
      <c r="L15" s="13">
        <f>INTAVI_PA_IN!L$2</f>
        <v>1204.3010925696237</v>
      </c>
      <c r="M15" s="13">
        <f>INTAVI_PA_IN!M$2</f>
        <v>1185.0563896388612</v>
      </c>
      <c r="N15" s="13">
        <f>INTAVI_PA_IN!N$2</f>
        <v>1205.9382233581298</v>
      </c>
      <c r="O15" s="13">
        <f>INTAVI_PA_IN!O$2</f>
        <v>1149.4925417753218</v>
      </c>
      <c r="P15" s="13">
        <f>INTAVI_PA_IN!P$2</f>
        <v>1136.1524651253956</v>
      </c>
      <c r="Q15" s="13">
        <f>INTAVI_PA_IN!Q$2</f>
        <v>1141.4077666101978</v>
      </c>
      <c r="R15" s="13">
        <f>INTAVI_PA_IN!R$2</f>
        <v>1211.7183173078522</v>
      </c>
      <c r="S15" s="13">
        <f>INTAVI_PA_IN!S$2</f>
        <v>1271.4553577259489</v>
      </c>
      <c r="T15" s="13">
        <f>INTAVI_PA_IN!T$2</f>
        <v>1329.2575169058975</v>
      </c>
      <c r="U15" s="13">
        <f>INTAVI_PA_IN!U$2</f>
        <v>1361.8366675731509</v>
      </c>
      <c r="V15" s="13">
        <f>INTAVI_PA_IN!V$2</f>
        <v>1387.6146108634948</v>
      </c>
      <c r="W15" s="13">
        <f>INTAVI_PA_IN!W$2</f>
        <v>420.61872888723332</v>
      </c>
      <c r="X15" s="13">
        <f>INTAVI_PA_IN!X$2</f>
        <v>486.15169320852067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3634.7142745599772</v>
      </c>
      <c r="D16" s="13">
        <f>INTAVI_PA_EX!D$2</f>
        <v>3597.2216706913032</v>
      </c>
      <c r="E16" s="13">
        <f>INTAVI_PA_EX!E$2</f>
        <v>3610.7588675258685</v>
      </c>
      <c r="F16" s="13">
        <f>INTAVI_PA_EX!F$2</f>
        <v>3475.675615050046</v>
      </c>
      <c r="G16" s="13">
        <f>INTAVI_PA_EX!G$2</f>
        <v>3721.8919875024881</v>
      </c>
      <c r="H16" s="13">
        <f>INTAVI_PA_EX!H$2</f>
        <v>3762.2610538225013</v>
      </c>
      <c r="I16" s="13">
        <f>INTAVI_PA_EX!I$2</f>
        <v>3908.2338843611155</v>
      </c>
      <c r="J16" s="13">
        <f>INTAVI_PA_EX!J$2</f>
        <v>4018.7429757810291</v>
      </c>
      <c r="K16" s="13">
        <f>INTAVI_PA_EX!K$2</f>
        <v>4071.6884053609788</v>
      </c>
      <c r="L16" s="13">
        <f>INTAVI_PA_EX!L$2</f>
        <v>3814.8911289430312</v>
      </c>
      <c r="M16" s="13">
        <f>INTAVI_PA_EX!M$2</f>
        <v>3870.5173605320992</v>
      </c>
      <c r="N16" s="13">
        <f>INTAVI_PA_EX!N$2</f>
        <v>3890.3145563659305</v>
      </c>
      <c r="O16" s="13">
        <f>INTAVI_PA_EX!O$2</f>
        <v>3790.3722465017695</v>
      </c>
      <c r="P16" s="13">
        <f>INTAVI_PA_EX!P$2</f>
        <v>3773.5661389367428</v>
      </c>
      <c r="Q16" s="13">
        <f>INTAVI_PA_EX!Q$2</f>
        <v>3745.2806829395636</v>
      </c>
      <c r="R16" s="13">
        <f>INTAVI_PA_EX!R$2</f>
        <v>3960.6472312319047</v>
      </c>
      <c r="S16" s="13">
        <f>INTAVI_PA_EX!S$2</f>
        <v>3884.9400477856461</v>
      </c>
      <c r="T16" s="13">
        <f>INTAVI_PA_EX!T$2</f>
        <v>3904.7056420521803</v>
      </c>
      <c r="U16" s="13">
        <f>INTAVI_PA_EX!U$2</f>
        <v>4086.6232870771832</v>
      </c>
      <c r="V16" s="13">
        <f>INTAVI_PA_EX!V$2</f>
        <v>4382.8386045556499</v>
      </c>
      <c r="W16" s="13">
        <f>INTAVI_PA_EX!W$2</f>
        <v>1732.3682806427471</v>
      </c>
      <c r="X16" s="13">
        <f>INTAVI_PA_EX!X$2</f>
        <v>1737.431186212089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24.437631510856857</v>
      </c>
      <c r="D17" s="13">
        <f>INTAVI_FR_IN!D$2</f>
        <v>27.905524634782967</v>
      </c>
      <c r="E17" s="13">
        <f>INTAVI_FR_IN!E$2</f>
        <v>25.121963492639381</v>
      </c>
      <c r="F17" s="13">
        <f>INTAVI_FR_IN!F$2</f>
        <v>23.688230995817403</v>
      </c>
      <c r="G17" s="13">
        <f>INTAVI_FR_IN!G$2</f>
        <v>26.605550726857306</v>
      </c>
      <c r="H17" s="13">
        <f>INTAVI_FR_IN!H$2</f>
        <v>25.52237635563683</v>
      </c>
      <c r="I17" s="13">
        <f>INTAVI_FR_IN!I$2</f>
        <v>33.663650136054443</v>
      </c>
      <c r="J17" s="13">
        <f>INTAVI_FR_IN!J$2</f>
        <v>40.809806867881193</v>
      </c>
      <c r="K17" s="13">
        <f>INTAVI_FR_IN!K$2</f>
        <v>39.703019785422448</v>
      </c>
      <c r="L17" s="13">
        <f>INTAVI_FR_IN!L$2</f>
        <v>34.922126301514858</v>
      </c>
      <c r="M17" s="13">
        <f>INTAVI_FR_IN!M$2</f>
        <v>38.91277197864644</v>
      </c>
      <c r="N17" s="13">
        <f>INTAVI_FR_IN!N$2</f>
        <v>45.460842607511083</v>
      </c>
      <c r="O17" s="13">
        <f>INTAVI_FR_IN!O$2</f>
        <v>42.68012009454273</v>
      </c>
      <c r="P17" s="13">
        <f>INTAVI_FR_IN!P$2</f>
        <v>46.164839133029837</v>
      </c>
      <c r="Q17" s="13">
        <f>INTAVI_FR_IN!Q$2</f>
        <v>56.092481900733624</v>
      </c>
      <c r="R17" s="13">
        <f>INTAVI_FR_IN!R$2</f>
        <v>56.988396993585745</v>
      </c>
      <c r="S17" s="13">
        <f>INTAVI_FR_IN!S$2</f>
        <v>50.046214280553372</v>
      </c>
      <c r="T17" s="13">
        <f>INTAVI_FR_IN!T$2</f>
        <v>54.421259347340786</v>
      </c>
      <c r="U17" s="13">
        <f>INTAVI_FR_IN!U$2</f>
        <v>47.223342549654397</v>
      </c>
      <c r="V17" s="13">
        <f>INTAVI_FR_IN!V$2</f>
        <v>47.94307194533129</v>
      </c>
      <c r="W17" s="13">
        <f>INTAVI_FR_IN!W$2</f>
        <v>45.737860108290448</v>
      </c>
      <c r="X17" s="13">
        <f>INTAVI_FR_IN!X$2</f>
        <v>46.692236433158911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362.10714074104038</v>
      </c>
      <c r="D18" s="13">
        <f>INTAVI_FR_EX!D$2</f>
        <v>350.51641389232458</v>
      </c>
      <c r="E18" s="13">
        <f>INTAVI_FR_EX!E$2</f>
        <v>356.38045506063094</v>
      </c>
      <c r="F18" s="13">
        <f>INTAVI_FR_EX!F$2</f>
        <v>365.23474576312776</v>
      </c>
      <c r="G18" s="13">
        <f>INTAVI_FR_EX!G$2</f>
        <v>403.6617986916408</v>
      </c>
      <c r="H18" s="13">
        <f>INTAVI_FR_EX!H$2</f>
        <v>415.3594499501001</v>
      </c>
      <c r="I18" s="13">
        <f>INTAVI_FR_EX!I$2</f>
        <v>427.90751383533882</v>
      </c>
      <c r="J18" s="13">
        <f>INTAVI_FR_EX!J$2</f>
        <v>445.2288051947948</v>
      </c>
      <c r="K18" s="13">
        <f>INTAVI_FR_EX!K$2</f>
        <v>454.40803410314089</v>
      </c>
      <c r="L18" s="13">
        <f>INTAVI_FR_EX!L$2</f>
        <v>348.87782759425653</v>
      </c>
      <c r="M18" s="13">
        <f>INTAVI_FR_EX!M$2</f>
        <v>413.25861972485569</v>
      </c>
      <c r="N18" s="13">
        <f>INTAVI_FR_EX!N$2</f>
        <v>437.37236219121263</v>
      </c>
      <c r="O18" s="13">
        <f>INTAVI_FR_EX!O$2</f>
        <v>438.36927907462541</v>
      </c>
      <c r="P18" s="13">
        <f>INTAVI_FR_EX!P$2</f>
        <v>401.53607529150372</v>
      </c>
      <c r="Q18" s="13">
        <f>INTAVI_FR_EX!Q$2</f>
        <v>459.21408144718242</v>
      </c>
      <c r="R18" s="13">
        <f>INTAVI_FR_EX!R$2</f>
        <v>492.39222815539279</v>
      </c>
      <c r="S18" s="13">
        <f>INTAVI_FR_EX!S$2</f>
        <v>421.13679809263374</v>
      </c>
      <c r="T18" s="13">
        <f>INTAVI_FR_EX!T$2</f>
        <v>426.06803225348057</v>
      </c>
      <c r="U18" s="13">
        <f>INTAVI_FR_EX!U$2</f>
        <v>417.24112240448261</v>
      </c>
      <c r="V18" s="13">
        <f>INTAVI_FR_EX!V$2</f>
        <v>392.4074099700025</v>
      </c>
      <c r="W18" s="13">
        <f>INTAVI_FR_EX!W$2</f>
        <v>465.30152761022453</v>
      </c>
      <c r="X18" s="13">
        <f>INTAVI_FR_EX!X$2</f>
        <v>426.12815155809727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250698.1386070507</v>
      </c>
      <c r="D19" s="10">
        <f>NRGSUP!D$2</f>
        <v>259251.95649183143</v>
      </c>
      <c r="E19" s="10">
        <f>NRGSUP!E$2</f>
        <v>259895.82742906277</v>
      </c>
      <c r="F19" s="10">
        <f>NRGSUP!F$2</f>
        <v>266447.89630266553</v>
      </c>
      <c r="G19" s="10">
        <f>NRGSUP!G$2</f>
        <v>270464.29312123812</v>
      </c>
      <c r="H19" s="10">
        <f>NRGSUP!H$2</f>
        <v>271724.38374892517</v>
      </c>
      <c r="I19" s="10">
        <f>NRGSUP!I$2</f>
        <v>267466.79062768695</v>
      </c>
      <c r="J19" s="10">
        <f>NRGSUP!J$2</f>
        <v>264774.81298366294</v>
      </c>
      <c r="K19" s="10">
        <f>NRGSUP!K$2</f>
        <v>266265.9852966466</v>
      </c>
      <c r="L19" s="10">
        <f>NRGSUP!L$2</f>
        <v>256163.96027515046</v>
      </c>
      <c r="M19" s="10">
        <f>NRGSUP!M$2</f>
        <v>264200.16431642306</v>
      </c>
      <c r="N19" s="10">
        <f>NRGSUP!N$2</f>
        <v>259038.79914015473</v>
      </c>
      <c r="O19" s="10">
        <f>NRGSUP!O$2</f>
        <v>259396.2200343938</v>
      </c>
      <c r="P19" s="10">
        <f>NRGSUP!P$2</f>
        <v>260811.94677558038</v>
      </c>
      <c r="Q19" s="10">
        <f>NRGSUP!Q$2</f>
        <v>250581.86999140156</v>
      </c>
      <c r="R19" s="10">
        <f>NRGSUP!R$2</f>
        <v>254648.79939810833</v>
      </c>
      <c r="S19" s="10">
        <f>NRGSUP!S$2</f>
        <v>250258.10223559756</v>
      </c>
      <c r="T19" s="10">
        <f>NRGSUP!T$2</f>
        <v>250206.85004299236</v>
      </c>
      <c r="U19" s="10">
        <f>NRGSUP!U$2</f>
        <v>248826.68873602751</v>
      </c>
      <c r="V19" s="10">
        <f>NRGSUP!V$2</f>
        <v>245632.70472914877</v>
      </c>
      <c r="W19" s="10">
        <f>NRGSUP!W$2</f>
        <v>220984.63602751499</v>
      </c>
      <c r="X19" s="10">
        <f>NRGSUP!X$2</f>
        <v>239301.92003439378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255914.13172828886</v>
      </c>
      <c r="D20" s="10">
        <f>'GIC2020-2030'!D$2</f>
        <v>264410.01754084259</v>
      </c>
      <c r="E20" s="10">
        <f>'GIC2020-2030'!E$2</f>
        <v>265074.95468615642</v>
      </c>
      <c r="F20" s="10">
        <f>'GIC2020-2030'!F$2</f>
        <v>271469.87540842651</v>
      </c>
      <c r="G20" s="10">
        <f>'GIC2020-2030'!G$2</f>
        <v>275722.27850386925</v>
      </c>
      <c r="H20" s="10">
        <f>'GIC2020-2030'!H$2</f>
        <v>276949.09114359412</v>
      </c>
      <c r="I20" s="10">
        <f>'GIC2020-2030'!I$2</f>
        <v>272797.67394668952</v>
      </c>
      <c r="J20" s="10">
        <f>'GIC2020-2030'!J$2</f>
        <v>270141.41934651765</v>
      </c>
      <c r="K20" s="10">
        <f>'GIC2020-2030'!K$2</f>
        <v>271407.46328460873</v>
      </c>
      <c r="L20" s="10">
        <f>'GIC2020-2030'!L$2</f>
        <v>260551.65975924337</v>
      </c>
      <c r="M20" s="10">
        <f>'GIC2020-2030'!M$2</f>
        <v>268388.02080825449</v>
      </c>
      <c r="N20" s="10">
        <f>'GIC2020-2030'!N$2</f>
        <v>263352.38460877037</v>
      </c>
      <c r="O20" s="10">
        <f>'GIC2020-2030'!O$2</f>
        <v>263231.68744625966</v>
      </c>
      <c r="P20" s="10">
        <f>'GIC2020-2030'!P$2</f>
        <v>264311.42699914018</v>
      </c>
      <c r="Q20" s="10">
        <f>'GIC2020-2030'!Q$2</f>
        <v>254325.19570077385</v>
      </c>
      <c r="R20" s="10">
        <f>'GIC2020-2030'!R$2</f>
        <v>258434.66345657778</v>
      </c>
      <c r="S20" s="10">
        <f>'GIC2020-2030'!S$2</f>
        <v>253604.1877042132</v>
      </c>
      <c r="T20" s="10">
        <f>'GIC2020-2030'!T$2</f>
        <v>253524.52244196055</v>
      </c>
      <c r="U20" s="10">
        <f>'GIC2020-2030'!U$2</f>
        <v>252194.01100601893</v>
      </c>
      <c r="V20" s="10">
        <f>'GIC2020-2030'!V$2</f>
        <v>248953.97162510749</v>
      </c>
      <c r="W20" s="10">
        <f>'GIC2020-2030'!W$2</f>
        <v>220661.60799656057</v>
      </c>
      <c r="X20" s="10">
        <f>'GIC2020-2030'!X$2</f>
        <v>238117.81117798795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238959.46285468611</v>
      </c>
      <c r="D21" s="10">
        <f>'PEC2020-2030'!D$2</f>
        <v>247269.93284608764</v>
      </c>
      <c r="E21" s="10">
        <f>'PEC2020-2030'!E$2</f>
        <v>248747.21530524499</v>
      </c>
      <c r="F21" s="10">
        <f>'PEC2020-2030'!F$2</f>
        <v>254917.03783319006</v>
      </c>
      <c r="G21" s="10">
        <f>'PEC2020-2030'!G$2</f>
        <v>259215.99853826305</v>
      </c>
      <c r="H21" s="10">
        <f>'PEC2020-2030'!H$2</f>
        <v>260868.73267411863</v>
      </c>
      <c r="I21" s="10">
        <f>'PEC2020-2030'!I$2</f>
        <v>256140.88624247629</v>
      </c>
      <c r="J21" s="10">
        <f>'PEC2020-2030'!J$2</f>
        <v>252680.49810834051</v>
      </c>
      <c r="K21" s="10">
        <f>'PEC2020-2030'!K$2</f>
        <v>255463.25941530522</v>
      </c>
      <c r="L21" s="10">
        <f>'PEC2020-2030'!L$2</f>
        <v>246352.68916595017</v>
      </c>
      <c r="M21" s="10">
        <f>'PEC2020-2030'!M$2</f>
        <v>254455.38899398106</v>
      </c>
      <c r="N21" s="10">
        <f>'PEC2020-2030'!N$2</f>
        <v>249073.47506448836</v>
      </c>
      <c r="O21" s="10">
        <f>'PEC2020-2030'!O$2</f>
        <v>249113.71513327601</v>
      </c>
      <c r="P21" s="10">
        <f>'PEC2020-2030'!P$2</f>
        <v>250509.67790197767</v>
      </c>
      <c r="Q21" s="10">
        <f>'PEC2020-2030'!Q$2</f>
        <v>239868.17730008598</v>
      </c>
      <c r="R21" s="10">
        <f>'PEC2020-2030'!R$2</f>
        <v>244459.32519346513</v>
      </c>
      <c r="S21" s="10">
        <f>'PEC2020-2030'!S$2</f>
        <v>240083.67790197761</v>
      </c>
      <c r="T21" s="10">
        <f>'PEC2020-2030'!T$2</f>
        <v>239291.16741186596</v>
      </c>
      <c r="U21" s="10">
        <f>'PEC2020-2030'!U$2</f>
        <v>238887.99699054172</v>
      </c>
      <c r="V21" s="10">
        <f>'PEC2020-2030'!V$2</f>
        <v>235491.57007738607</v>
      </c>
      <c r="W21" s="10">
        <f>'PEC2020-2030'!W$2</f>
        <v>208035.89355116076</v>
      </c>
      <c r="X21" s="10">
        <f>'PEC2020-2030'!X$2</f>
        <v>224826.75803955286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154804.89982803096</v>
      </c>
      <c r="D22" s="10">
        <f>'FEC2020-2030'!D$2</f>
        <v>159882.76388650041</v>
      </c>
      <c r="E22" s="10">
        <f>'FEC2020-2030'!E$2</f>
        <v>156937.67944969941</v>
      </c>
      <c r="F22" s="10">
        <f>'FEC2020-2030'!F$2</f>
        <v>158877.69604471195</v>
      </c>
      <c r="G22" s="10">
        <f>'FEC2020-2030'!G$2</f>
        <v>160848.00713671566</v>
      </c>
      <c r="H22" s="10">
        <f>'FEC2020-2030'!H$2</f>
        <v>160128.62536543462</v>
      </c>
      <c r="I22" s="10">
        <f>'FEC2020-2030'!I$2</f>
        <v>157739.3287188306</v>
      </c>
      <c r="J22" s="10">
        <f>'FEC2020-2030'!J$2</f>
        <v>153822.14901117797</v>
      </c>
      <c r="K22" s="10">
        <f>'FEC2020-2030'!K$2</f>
        <v>155819.66990541702</v>
      </c>
      <c r="L22" s="10">
        <f>'FEC2020-2030'!L$2</f>
        <v>149526.72785898537</v>
      </c>
      <c r="M22" s="10">
        <f>'FEC2020-2030'!M$2</f>
        <v>153963.7460877042</v>
      </c>
      <c r="N22" s="10">
        <f>'FEC2020-2030'!N$2</f>
        <v>148851.71771281166</v>
      </c>
      <c r="O22" s="10">
        <f>'FEC2020-2030'!O$2</f>
        <v>153161.57403267414</v>
      </c>
      <c r="P22" s="10">
        <f>'FEC2020-2030'!P$2</f>
        <v>155939.25872742906</v>
      </c>
      <c r="Q22" s="10">
        <f>'FEC2020-2030'!Q$2</f>
        <v>145026.76723989684</v>
      </c>
      <c r="R22" s="10">
        <f>'FEC2020-2030'!R$2</f>
        <v>148176.73061049019</v>
      </c>
      <c r="S22" s="10">
        <f>'FEC2020-2030'!S$2</f>
        <v>150046.2703353398</v>
      </c>
      <c r="T22" s="10">
        <f>'FEC2020-2030'!T$2</f>
        <v>149435.1704213242</v>
      </c>
      <c r="U22" s="10">
        <f>'FEC2020-2030'!U$2</f>
        <v>147161.83946689605</v>
      </c>
      <c r="V22" s="10">
        <f>'FEC2020-2030'!V$2</f>
        <v>145826.45494411016</v>
      </c>
      <c r="W22" s="10">
        <f>'FEC2020-2030'!W$2</f>
        <v>129913.50851246782</v>
      </c>
      <c r="X22" s="10">
        <f>'FEC2020-2030'!X$2</f>
        <v>143316.18056749791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234062.0152192605</v>
      </c>
      <c r="D23" s="10">
        <f>TI_E!D$2</f>
        <v>234411.57420464311</v>
      </c>
      <c r="E23" s="10">
        <f>TI_E!E$2</f>
        <v>232309.38254514182</v>
      </c>
      <c r="F23" s="10">
        <f>TI_E!F$2</f>
        <v>238043.43104041269</v>
      </c>
      <c r="G23" s="10">
        <f>TI_E!G$2</f>
        <v>240897.58125537401</v>
      </c>
      <c r="H23" s="10">
        <f>TI_E!H$2</f>
        <v>242523.05511607908</v>
      </c>
      <c r="I23" s="10">
        <f>TI_E!I$2</f>
        <v>244364.57987962163</v>
      </c>
      <c r="J23" s="10">
        <f>TI_E!J$2</f>
        <v>242056.94256233881</v>
      </c>
      <c r="K23" s="10">
        <f>TI_E!K$2</f>
        <v>244742.83723129836</v>
      </c>
      <c r="L23" s="10">
        <f>TI_E!L$2</f>
        <v>227396.45778159928</v>
      </c>
      <c r="M23" s="10">
        <f>TI_E!M$2</f>
        <v>227797.91358555458</v>
      </c>
      <c r="N23" s="10">
        <f>TI_E!N$2</f>
        <v>228811.89544282027</v>
      </c>
      <c r="O23" s="10">
        <f>TI_E!O$2</f>
        <v>214153.81083404989</v>
      </c>
      <c r="P23" s="10">
        <f>TI_E!P$2</f>
        <v>209738.32510748066</v>
      </c>
      <c r="Q23" s="10">
        <f>TI_E!Q$2</f>
        <v>211592.45202063629</v>
      </c>
      <c r="R23" s="10">
        <f>TI_E!R$2</f>
        <v>213196.92768701632</v>
      </c>
      <c r="S23" s="10">
        <f>TI_E!S$2</f>
        <v>206231.82751504722</v>
      </c>
      <c r="T23" s="10">
        <f>TI_E!T$2</f>
        <v>207091.48985382632</v>
      </c>
      <c r="U23" s="10">
        <f>TI_E!U$2</f>
        <v>204815.38297506454</v>
      </c>
      <c r="V23" s="10">
        <f>TI_E!V$2</f>
        <v>197234.84453998282</v>
      </c>
      <c r="W23" s="10">
        <f>TI_E!W$2</f>
        <v>169375.8250214961</v>
      </c>
      <c r="X23" s="10">
        <f>TI_E!X$2</f>
        <v>175834.22226999141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127086.88779019774</v>
      </c>
      <c r="D24" s="13">
        <f>TI_EHG_E!D$2</f>
        <v>128434.63662940667</v>
      </c>
      <c r="E24" s="13">
        <f>TI_EHG_E!E$2</f>
        <v>132615.75950128972</v>
      </c>
      <c r="F24" s="13">
        <f>TI_EHG_E!F$2</f>
        <v>134408.57214101459</v>
      </c>
      <c r="G24" s="13">
        <f>TI_EHG_E!G$2</f>
        <v>136430.54548581253</v>
      </c>
      <c r="H24" s="13">
        <f>TI_EHG_E!H$2</f>
        <v>140212.92725709369</v>
      </c>
      <c r="I24" s="13">
        <f>TI_EHG_E!I$2</f>
        <v>139109.7956147893</v>
      </c>
      <c r="J24" s="13">
        <f>TI_EHG_E!J$2</f>
        <v>137258.96586414447</v>
      </c>
      <c r="K24" s="13">
        <f>TI_EHG_E!K$2</f>
        <v>136926.87024935515</v>
      </c>
      <c r="L24" s="13">
        <f>TI_EHG_E!L$2</f>
        <v>130961.67515047292</v>
      </c>
      <c r="M24" s="13">
        <f>TI_EHG_E!M$2</f>
        <v>137396.03834909716</v>
      </c>
      <c r="N24" s="13">
        <f>TI_EHG_E!N$2</f>
        <v>137702.05735167669</v>
      </c>
      <c r="O24" s="13">
        <f>TI_EHG_E!O$2</f>
        <v>135640.8648323302</v>
      </c>
      <c r="P24" s="13">
        <f>TI_EHG_E!P$2</f>
        <v>136056.83190025797</v>
      </c>
      <c r="Q24" s="13">
        <f>TI_EHG_E!Q$2</f>
        <v>135331.5852106621</v>
      </c>
      <c r="R24" s="13">
        <f>TI_EHG_E!R$2</f>
        <v>136786.97884780736</v>
      </c>
      <c r="S24" s="13">
        <f>TI_EHG_E!S$2</f>
        <v>130431.0117798796</v>
      </c>
      <c r="T24" s="13">
        <f>TI_EHG_E!T$2</f>
        <v>130171.07678417891</v>
      </c>
      <c r="U24" s="13">
        <f>TI_EHG_E!U$2</f>
        <v>132773.34101461738</v>
      </c>
      <c r="V24" s="13">
        <f>TI_EHG_E!V$2</f>
        <v>129570.91453138435</v>
      </c>
      <c r="W24" s="13">
        <f>TI_EHG_E!W$2</f>
        <v>117782.6159071367</v>
      </c>
      <c r="X24" s="13">
        <f>TI_EHG_E!X$2</f>
        <v>124813.82562338779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121603.12046431639</v>
      </c>
      <c r="D25" s="16">
        <f>TI_EHG_E_E!D$2</f>
        <v>121856.78736027511</v>
      </c>
      <c r="E25" s="16">
        <f>TI_EHG_E_E!E$2</f>
        <v>125316.01625107478</v>
      </c>
      <c r="F25" s="16">
        <f>TI_EHG_E_E!F$2</f>
        <v>127050.41805674978</v>
      </c>
      <c r="G25" s="16">
        <f>TI_EHG_E_E!G$2</f>
        <v>128808.14823731725</v>
      </c>
      <c r="H25" s="16">
        <f>TI_EHG_E_E!H$2</f>
        <v>131107.35803955284</v>
      </c>
      <c r="I25" s="16">
        <f>TI_EHG_E_E!I$2</f>
        <v>130260.25348237314</v>
      </c>
      <c r="J25" s="16">
        <f>TI_EHG_E_E!J$2</f>
        <v>128108.50000000001</v>
      </c>
      <c r="K25" s="16">
        <f>TI_EHG_E_E!K$2</f>
        <v>127882.17867583838</v>
      </c>
      <c r="L25" s="16">
        <f>TI_EHG_E_E!L$2</f>
        <v>122812.45795356836</v>
      </c>
      <c r="M25" s="16">
        <f>TI_EHG_E_E!M$2</f>
        <v>129094.22708512467</v>
      </c>
      <c r="N25" s="16">
        <f>TI_EHG_E_E!N$2</f>
        <v>129762.24806534823</v>
      </c>
      <c r="O25" s="16">
        <f>TI_EHG_E_E!O$2</f>
        <v>127907.78736027515</v>
      </c>
      <c r="P25" s="16">
        <f>TI_EHG_E_E!P$2</f>
        <v>128373.23817712814</v>
      </c>
      <c r="Q25" s="16">
        <f>TI_EHG_E_E!Q$2</f>
        <v>128136.71676698196</v>
      </c>
      <c r="R25" s="16">
        <f>TI_EHG_E_E!R$2</f>
        <v>128963.35924333618</v>
      </c>
      <c r="S25" s="16">
        <f>TI_EHG_E_E!S$2</f>
        <v>122019.81779879618</v>
      </c>
      <c r="T25" s="16">
        <f>TI_EHG_E_E!T$2</f>
        <v>121524.41496130702</v>
      </c>
      <c r="U25" s="16">
        <f>TI_EHG_E_E!U$2</f>
        <v>124229.19509888225</v>
      </c>
      <c r="V25" s="16">
        <f>TI_EHG_E_E!V$2</f>
        <v>120645.65356835769</v>
      </c>
      <c r="W25" s="16">
        <f>TI_EHG_E_E!W$2</f>
        <v>108989.81728288907</v>
      </c>
      <c r="X25" s="16">
        <f>TI_EHG_E_E!X$2</f>
        <v>115648.48288907995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4413.0832330180565</v>
      </c>
      <c r="D26" s="16">
        <f>TI_EHG_CHP_E!D$2</f>
        <v>5575.1374032674103</v>
      </c>
      <c r="E26" s="16">
        <f>TI_EHG_CHP_E!E$2</f>
        <v>6182.4827171109191</v>
      </c>
      <c r="F26" s="16">
        <f>TI_EHG_CHP_E!F$2</f>
        <v>6243.3160791057608</v>
      </c>
      <c r="G26" s="16">
        <f>TI_EHG_CHP_E!G$2</f>
        <v>6515.5037833190008</v>
      </c>
      <c r="H26" s="16">
        <f>TI_EHG_CHP_E!H$2</f>
        <v>7926.0079965606183</v>
      </c>
      <c r="I26" s="16">
        <f>TI_EHG_CHP_E!I$2</f>
        <v>7609.9531384350821</v>
      </c>
      <c r="J26" s="16">
        <f>TI_EHG_CHP_E!J$2</f>
        <v>7365.9639724849512</v>
      </c>
      <c r="K26" s="16">
        <f>TI_EHG_CHP_E!K$2</f>
        <v>7391.0460877042124</v>
      </c>
      <c r="L26" s="16">
        <f>TI_EHG_CHP_E!L$2</f>
        <v>5834.3341358555463</v>
      </c>
      <c r="M26" s="16">
        <f>TI_EHG_CHP_E!M$2</f>
        <v>5732.9513327601026</v>
      </c>
      <c r="N26" s="16">
        <f>TI_EHG_CHP_E!N$2</f>
        <v>5990.7494411006019</v>
      </c>
      <c r="O26" s="16">
        <f>TI_EHG_CHP_E!O$2</f>
        <v>5606.5889939810822</v>
      </c>
      <c r="P26" s="16">
        <f>TI_EHG_CHP_E!P$2</f>
        <v>5160.8226139294929</v>
      </c>
      <c r="Q26" s="16">
        <f>TI_EHG_CHP_E!Q$2</f>
        <v>4836.5858125537388</v>
      </c>
      <c r="R26" s="16">
        <f>TI_EHG_CHP_E!R$2</f>
        <v>5348.9019776440236</v>
      </c>
      <c r="S26" s="16">
        <f>TI_EHG_CHP_E!S$2</f>
        <v>5805.2515047291481</v>
      </c>
      <c r="T26" s="16">
        <f>TI_EHG_CHP_E!T$2</f>
        <v>5981.8177128116931</v>
      </c>
      <c r="U26" s="16">
        <f>TI_EHG_CHP_E!U$2</f>
        <v>5917.9065348237309</v>
      </c>
      <c r="V26" s="16">
        <f>TI_EHG_CHP_E!V$2</f>
        <v>6339.9429922613936</v>
      </c>
      <c r="W26" s="16">
        <f>TI_EHG_CHP_E!W$2</f>
        <v>6246.0812553740325</v>
      </c>
      <c r="X26" s="16">
        <f>TI_EHG_CHP_E!X$2</f>
        <v>6291.8044711951834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312.45812553740319</v>
      </c>
      <c r="D27" s="16">
        <f>TI_EHG_H_E!D$2</f>
        <v>304.28976784178838</v>
      </c>
      <c r="E27" s="16">
        <f>TI_EHG_H_E!E$2</f>
        <v>290.05451418744622</v>
      </c>
      <c r="F27" s="16">
        <f>TI_EHG_H_E!F$2</f>
        <v>295.6913155631986</v>
      </c>
      <c r="G27" s="16">
        <f>TI_EHG_H_E!G$2</f>
        <v>295.11814273430787</v>
      </c>
      <c r="H27" s="16">
        <f>TI_EHG_H_E!H$2</f>
        <v>447.40619088564051</v>
      </c>
      <c r="I27" s="16">
        <f>TI_EHG_H_E!I$2</f>
        <v>427.39079965606197</v>
      </c>
      <c r="J27" s="16">
        <f>TI_EHG_H_E!J$2</f>
        <v>924.50386930352533</v>
      </c>
      <c r="K27" s="16">
        <f>TI_EHG_H_E!K$2</f>
        <v>912.72536543422189</v>
      </c>
      <c r="L27" s="16">
        <f>TI_EHG_H_E!L$2</f>
        <v>1546.4209802235596</v>
      </c>
      <c r="M27" s="16">
        <f>TI_EHG_H_E!M$2</f>
        <v>1817.3828030954426</v>
      </c>
      <c r="N27" s="16">
        <f>TI_EHG_H_E!N$2</f>
        <v>1343.6709372312982</v>
      </c>
      <c r="O27" s="16">
        <f>TI_EHG_H_E!O$2</f>
        <v>1542.5991401547722</v>
      </c>
      <c r="P27" s="16">
        <f>TI_EHG_H_E!P$2</f>
        <v>1910.5447979363714</v>
      </c>
      <c r="Q27" s="16">
        <f>TI_EHG_H_E!Q$2</f>
        <v>1672.1054170249356</v>
      </c>
      <c r="R27" s="16">
        <f>TI_EHG_H_E!R$2</f>
        <v>1880.4263112639724</v>
      </c>
      <c r="S27" s="16">
        <f>TI_EHG_H_E!S$2</f>
        <v>2025.3869303525364</v>
      </c>
      <c r="T27" s="16">
        <f>TI_EHG_H_E!T$2</f>
        <v>2050.1321582115215</v>
      </c>
      <c r="U27" s="16">
        <f>TI_EHG_H_E!U$2</f>
        <v>1984.0193465176267</v>
      </c>
      <c r="V27" s="16">
        <f>TI_EHG_H_E!V$2</f>
        <v>2026.1640584694753</v>
      </c>
      <c r="W27" s="16">
        <f>TI_EHG_H_E!W$2</f>
        <v>2003.2965606190885</v>
      </c>
      <c r="X27" s="16">
        <f>TI_EHG_H_E!X$2</f>
        <v>2354.4444539982801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0.51590713671539123</v>
      </c>
      <c r="K28" s="16">
        <f>TI_EHG_EDHP!K$2</f>
        <v>0.60189165950128976</v>
      </c>
      <c r="L28" s="16">
        <f>TI_EHG_EDHP!L$2</f>
        <v>0.34393809114359408</v>
      </c>
      <c r="M28" s="16">
        <f>TI_EHG_EDHP!M$2</f>
        <v>0.34393809114359408</v>
      </c>
      <c r="N28" s="16">
        <f>TI_EHG_EDHP!N$2</f>
        <v>0.17566638005159069</v>
      </c>
      <c r="O28" s="16">
        <f>TI_EHG_EDHP!O$2</f>
        <v>0.28693035253654342</v>
      </c>
      <c r="P28" s="16">
        <f>TI_EHG_EDHP!P$2</f>
        <v>0.43800515907136722</v>
      </c>
      <c r="Q28" s="16">
        <f>TI_EHG_EDHP!Q$2</f>
        <v>1.486844368013758</v>
      </c>
      <c r="R28" s="16">
        <f>TI_EHG_EDHP!R$2</f>
        <v>2.8042992261392952</v>
      </c>
      <c r="S28" s="16">
        <f>TI_EHG_EDHP!S$2</f>
        <v>2.1611349957007739</v>
      </c>
      <c r="T28" s="16">
        <f>TI_EHG_EDHP!T$2</f>
        <v>3.6067067927773002</v>
      </c>
      <c r="U28" s="16">
        <f>TI_EHG_EDHP!U$2</f>
        <v>5.4650042992261394</v>
      </c>
      <c r="V28" s="16">
        <f>TI_EHG_EDHP!V$2</f>
        <v>8.7994840928632829</v>
      </c>
      <c r="W28" s="16">
        <f>TI_EHG_EDHP!W$2</f>
        <v>9.9263972484952703</v>
      </c>
      <c r="X28" s="16">
        <f>TI_EHG_EDHP!X$2</f>
        <v>10.147205503009459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1.031814273430782</v>
      </c>
      <c r="K29" s="16">
        <f>TI_EHG_EB!K$2</f>
        <v>2.5795356835769558</v>
      </c>
      <c r="L29" s="16">
        <f>TI_EHG_EB!L$2</f>
        <v>2.0636285468615649</v>
      </c>
      <c r="M29" s="16">
        <f>TI_EHG_EB!M$2</f>
        <v>2.1496130696474629</v>
      </c>
      <c r="N29" s="16">
        <f>TI_EHG_EB!N$2</f>
        <v>1.845571797076526</v>
      </c>
      <c r="O29" s="16">
        <f>TI_EHG_EB!O$2</f>
        <v>1.9735167669819429</v>
      </c>
      <c r="P29" s="16">
        <f>TI_EHG_EB!P$2</f>
        <v>2.0074806534823728</v>
      </c>
      <c r="Q29" s="16">
        <f>TI_EHG_EB!Q$2</f>
        <v>0.55219260533104031</v>
      </c>
      <c r="R29" s="16">
        <f>TI_EHG_EB!R$2</f>
        <v>0.2349957007738607</v>
      </c>
      <c r="S29" s="16">
        <f>TI_EHG_EB!S$2</f>
        <v>0.27024935511607912</v>
      </c>
      <c r="T29" s="16">
        <f>TI_EHG_EB!T$2</f>
        <v>0.24333619948409291</v>
      </c>
      <c r="U29" s="16">
        <f>TI_EHG_EB!U$2</f>
        <v>0.30945829750644882</v>
      </c>
      <c r="V29" s="16">
        <f>TI_EHG_EB!V$2</f>
        <v>0.34058469475494407</v>
      </c>
      <c r="W29" s="16">
        <f>TI_EHG_EB!W$2</f>
        <v>0.30782459157351683</v>
      </c>
      <c r="X29" s="16">
        <f>TI_EHG_EB!X$2</f>
        <v>0.34256233877901981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758.22596732588124</v>
      </c>
      <c r="D30" s="16">
        <f>TI_EHG_EPS!D$2</f>
        <v>698.42209802235595</v>
      </c>
      <c r="E30" s="16">
        <f>TI_EHG_EPS!E$2</f>
        <v>827.20601891659499</v>
      </c>
      <c r="F30" s="16">
        <f>TI_EHG_EPS!F$2</f>
        <v>819.14668959587266</v>
      </c>
      <c r="G30" s="16">
        <f>TI_EHG_EPS!G$2</f>
        <v>811.77532244196038</v>
      </c>
      <c r="H30" s="16">
        <f>TI_EHG_EPS!H$2</f>
        <v>732.15503009458291</v>
      </c>
      <c r="I30" s="16">
        <f>TI_EHG_EPS!I$2</f>
        <v>812.1981943250214</v>
      </c>
      <c r="J30" s="16">
        <f>TI_EHG_EPS!J$2</f>
        <v>858.45030094582967</v>
      </c>
      <c r="K30" s="16">
        <f>TI_EHG_EPS!K$2</f>
        <v>737.73869303525362</v>
      </c>
      <c r="L30" s="16">
        <f>TI_EHG_EPS!L$2</f>
        <v>766.05451418744622</v>
      </c>
      <c r="M30" s="16">
        <f>TI_EHG_EPS!M$2</f>
        <v>748.98357695614789</v>
      </c>
      <c r="N30" s="16">
        <f>TI_EHG_EPS!N$2</f>
        <v>603.36766981943242</v>
      </c>
      <c r="O30" s="16">
        <f>TI_EHG_EPS!O$2</f>
        <v>581.62889079965601</v>
      </c>
      <c r="P30" s="16">
        <f>TI_EHG_EPS!P$2</f>
        <v>609.78082545141876</v>
      </c>
      <c r="Q30" s="16">
        <f>TI_EHG_EPS!Q$2</f>
        <v>684.13817712811692</v>
      </c>
      <c r="R30" s="16">
        <f>TI_EHG_EPS!R$2</f>
        <v>591.25202063628547</v>
      </c>
      <c r="S30" s="16">
        <f>TI_EHG_EPS!S$2</f>
        <v>578.12416165090281</v>
      </c>
      <c r="T30" s="16">
        <f>TI_EHG_EPS!T$2</f>
        <v>610.86190885640576</v>
      </c>
      <c r="U30" s="16">
        <f>TI_EHG_EPS!U$2</f>
        <v>636.44557179707647</v>
      </c>
      <c r="V30" s="16">
        <f>TI_EHG_EPS!V$2</f>
        <v>550.01384350816852</v>
      </c>
      <c r="W30" s="16">
        <f>TI_EHG_EPS!W$2</f>
        <v>533.1865864144454</v>
      </c>
      <c r="X30" s="16">
        <f>TI_EHG_EPS!X$2</f>
        <v>508.6040412725709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4659.8476354256236</v>
      </c>
      <c r="D32" s="13">
        <f>TI_CO_E!D$2</f>
        <v>4969.7024075666377</v>
      </c>
      <c r="E32" s="13">
        <f>TI_CO_E!E$2</f>
        <v>4568.0472055030086</v>
      </c>
      <c r="F32" s="13">
        <f>TI_CO_E!F$2</f>
        <v>4330.8731728288913</v>
      </c>
      <c r="G32" s="13">
        <f>TI_CO_E!G$2</f>
        <v>4217.1109200343935</v>
      </c>
      <c r="H32" s="13">
        <f>TI_CO_E!H$2</f>
        <v>4220.6577815993114</v>
      </c>
      <c r="I32" s="13">
        <f>TI_CO_E!I$2</f>
        <v>4230.4504729148748</v>
      </c>
      <c r="J32" s="13">
        <f>TI_CO_E!J$2</f>
        <v>4287.8212381771291</v>
      </c>
      <c r="K32" s="13">
        <f>TI_CO_E!K$2</f>
        <v>4332.3539982803095</v>
      </c>
      <c r="L32" s="13">
        <f>TI_CO_E!L$2</f>
        <v>3126.7196904557186</v>
      </c>
      <c r="M32" s="13">
        <f>TI_CO_E!M$2</f>
        <v>3049.4889079965601</v>
      </c>
      <c r="N32" s="13">
        <f>TI_CO_E!N$2</f>
        <v>2871.226225279449</v>
      </c>
      <c r="O32" s="13">
        <f>TI_CO_E!O$2</f>
        <v>3172.088478073947</v>
      </c>
      <c r="P32" s="13">
        <f>TI_CO_E!P$2</f>
        <v>3260.1628546861571</v>
      </c>
      <c r="Q32" s="13">
        <f>TI_CO_E!Q$2</f>
        <v>3168.5655202063631</v>
      </c>
      <c r="R32" s="13">
        <f>TI_CO_E!R$2</f>
        <v>3146.0184006878758</v>
      </c>
      <c r="S32" s="13">
        <f>TI_CO_E!S$2</f>
        <v>3060.057781599312</v>
      </c>
      <c r="T32" s="13">
        <f>TI_CO_E!T$2</f>
        <v>3182.5404127257088</v>
      </c>
      <c r="U32" s="13">
        <f>TI_CO_E!U$2</f>
        <v>3133.0912295786761</v>
      </c>
      <c r="V32" s="13">
        <f>TI_CO_E!V$2</f>
        <v>3051.0777300085979</v>
      </c>
      <c r="W32" s="13">
        <f>TI_CO_E!W$2</f>
        <v>2253.7865004299219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5091.4301805674968</v>
      </c>
      <c r="D33" s="13">
        <f>TI_BF_E!D$2</f>
        <v>4494.9364574376614</v>
      </c>
      <c r="E33" s="13">
        <f>TI_BF_E!E$2</f>
        <v>4834.5276010318139</v>
      </c>
      <c r="F33" s="13">
        <f>TI_BF_E!F$2</f>
        <v>4636.4288048151329</v>
      </c>
      <c r="G33" s="13">
        <f>TI_BF_E!G$2</f>
        <v>4585.0768701633697</v>
      </c>
      <c r="H33" s="13">
        <f>TI_BF_E!H$2</f>
        <v>4678.8955288048137</v>
      </c>
      <c r="I33" s="13">
        <f>TI_BF_E!I$2</f>
        <v>4951.5143594153042</v>
      </c>
      <c r="J33" s="13">
        <f>TI_BF_E!J$2</f>
        <v>4785.6119518486657</v>
      </c>
      <c r="K33" s="13">
        <f>TI_BF_E!K$2</f>
        <v>4514.6651762682704</v>
      </c>
      <c r="L33" s="13">
        <f>TI_BF_E!L$2</f>
        <v>3243.5749785038688</v>
      </c>
      <c r="M33" s="13">
        <f>TI_BF_E!M$2</f>
        <v>3997.8026655202061</v>
      </c>
      <c r="N33" s="13">
        <f>TI_BF_E!N$2</f>
        <v>3923.7973344797933</v>
      </c>
      <c r="O33" s="13">
        <f>TI_BF_E!O$2</f>
        <v>3850.7733447979363</v>
      </c>
      <c r="P33" s="13">
        <f>TI_BF_E!P$2</f>
        <v>4164.2478073946677</v>
      </c>
      <c r="Q33" s="13">
        <f>TI_BF_E!Q$2</f>
        <v>4287.7228718830611</v>
      </c>
      <c r="R33" s="13">
        <f>TI_BF_E!R$2</f>
        <v>3865.6147033533971</v>
      </c>
      <c r="S33" s="13">
        <f>TI_BF_E!S$2</f>
        <v>3691.474806534824</v>
      </c>
      <c r="T33" s="13">
        <f>TI_BF_E!T$2</f>
        <v>4156.4533963886497</v>
      </c>
      <c r="U33" s="13">
        <f>TI_BF_E!U$2</f>
        <v>4216.8478933791912</v>
      </c>
      <c r="V33" s="13">
        <f>TI_BF_E!V$2</f>
        <v>3931.0542562338778</v>
      </c>
      <c r="W33" s="13">
        <f>TI_BF_E!W$2</f>
        <v>3017.4431642304389</v>
      </c>
      <c r="X33" s="13">
        <f>TI_BF_E!X$2</f>
        <v>6182.5141874462606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96819.411865864138</v>
      </c>
      <c r="D35" s="13">
        <f>TI_RPI_E!D$2</f>
        <v>96136.37919174548</v>
      </c>
      <c r="E35" s="13">
        <f>TI_RPI_E!E$2</f>
        <v>89906.625795356842</v>
      </c>
      <c r="F35" s="13">
        <f>TI_RPI_E!F$2</f>
        <v>94324.478675838342</v>
      </c>
      <c r="G35" s="13">
        <f>TI_RPI_E!G$2</f>
        <v>95295.639982803099</v>
      </c>
      <c r="H35" s="13">
        <f>TI_RPI_E!H$2</f>
        <v>92804.574720550299</v>
      </c>
      <c r="I35" s="13">
        <f>TI_RPI_E!I$2</f>
        <v>95351.289853826311</v>
      </c>
      <c r="J35" s="13">
        <f>TI_RPI_E!J$2</f>
        <v>94290.39329320722</v>
      </c>
      <c r="K35" s="13">
        <f>TI_RPI_E!K$2</f>
        <v>96664.562596732576</v>
      </c>
      <c r="L35" s="13">
        <f>TI_RPI_E!L$2</f>
        <v>87599.622184006876</v>
      </c>
      <c r="M35" s="13">
        <f>TI_RPI_E!M$2</f>
        <v>80935.027515047288</v>
      </c>
      <c r="N35" s="13">
        <f>TI_RPI_E!N$2</f>
        <v>81873.522355975918</v>
      </c>
      <c r="O35" s="13">
        <f>TI_RPI_E!O$2</f>
        <v>68743.057007738607</v>
      </c>
      <c r="P35" s="13">
        <f>TI_RPI_E!P$2</f>
        <v>63493.912811693888</v>
      </c>
      <c r="Q35" s="13">
        <f>TI_RPI_E!Q$2</f>
        <v>65790.425279449701</v>
      </c>
      <c r="R35" s="13">
        <f>TI_RPI_E!R$2</f>
        <v>66330.541874462608</v>
      </c>
      <c r="S35" s="13">
        <f>TI_RPI_E!S$2</f>
        <v>65843.698366294047</v>
      </c>
      <c r="T35" s="13">
        <f>TI_RPI_E!T$2</f>
        <v>66107.38297506448</v>
      </c>
      <c r="U35" s="13">
        <f>TI_RPI_E!U$2</f>
        <v>61158.395270851244</v>
      </c>
      <c r="V35" s="13">
        <f>TI_RPI_E!V$2</f>
        <v>57079.640498710229</v>
      </c>
      <c r="W35" s="13">
        <f>TI_RPI_E!W$2</f>
        <v>43180.675838349103</v>
      </c>
      <c r="X35" s="13">
        <f>TI_RPI_E!X$2</f>
        <v>41272.247377472049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89430.396474634559</v>
      </c>
      <c r="D36" s="16">
        <f>TI_RPI_RI_E!D$2</f>
        <v>90665.561306964737</v>
      </c>
      <c r="E36" s="16">
        <f>TI_RPI_RI_E!E$2</f>
        <v>84594.52115219261</v>
      </c>
      <c r="F36" s="16">
        <f>TI_RPI_RI_E!F$2</f>
        <v>90006.352966466031</v>
      </c>
      <c r="G36" s="16">
        <f>TI_RPI_RI_E!G$2</f>
        <v>90899.323215821147</v>
      </c>
      <c r="H36" s="16">
        <f>TI_RPI_RI_E!H$2</f>
        <v>88824.32742906276</v>
      </c>
      <c r="I36" s="16">
        <f>TI_RPI_RI_E!I$2</f>
        <v>89249.472828890794</v>
      </c>
      <c r="J36" s="16">
        <f>TI_RPI_RI_E!J$2</f>
        <v>88252.50051590713</v>
      </c>
      <c r="K36" s="16">
        <f>TI_RPI_RI_E!K$2</f>
        <v>90431.960877042118</v>
      </c>
      <c r="L36" s="16">
        <f>TI_RPI_RI_E!L$2</f>
        <v>79992.103955288039</v>
      </c>
      <c r="M36" s="16">
        <f>TI_RPI_RI_E!M$2</f>
        <v>73175.712467755802</v>
      </c>
      <c r="N36" s="16">
        <f>TI_RPI_RI_E!N$2</f>
        <v>74004.649785038695</v>
      </c>
      <c r="O36" s="16">
        <f>TI_RPI_RI_E!O$2</f>
        <v>63251.04196044711</v>
      </c>
      <c r="P36" s="16">
        <f>TI_RPI_RI_E!P$2</f>
        <v>59845.711607910576</v>
      </c>
      <c r="Q36" s="16">
        <f>TI_RPI_RI_E!Q$2</f>
        <v>60043.09183147033</v>
      </c>
      <c r="R36" s="16">
        <f>TI_RPI_RI_E!R$2</f>
        <v>62017.67523645745</v>
      </c>
      <c r="S36" s="16">
        <f>TI_RPI_RI_E!S$2</f>
        <v>61111.147549441092</v>
      </c>
      <c r="T36" s="16">
        <f>TI_RPI_RI_E!T$2</f>
        <v>61075.730610490107</v>
      </c>
      <c r="U36" s="16">
        <f>TI_RPI_RI_E!U$2</f>
        <v>57292.210920034391</v>
      </c>
      <c r="V36" s="16">
        <f>TI_RPI_RI_E!V$2</f>
        <v>52277.650558899397</v>
      </c>
      <c r="W36" s="16">
        <f>TI_RPI_RI_E!W$2</f>
        <v>37909.744539982814</v>
      </c>
      <c r="X36" s="16">
        <f>TI_RPI_RI_E!X$2</f>
        <v>37301.939896818571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2130.892261392949</v>
      </c>
      <c r="D37" s="16">
        <f>TI_RPI_BPI_E!D$2</f>
        <v>1933.7751504729147</v>
      </c>
      <c r="E37" s="16">
        <f>TI_RPI_BPI_E!E$2</f>
        <v>1761.923129836629</v>
      </c>
      <c r="F37" s="16">
        <f>TI_RPI_BPI_E!F$2</f>
        <v>1825.6604471195183</v>
      </c>
      <c r="G37" s="16">
        <f>TI_RPI_BPI_E!G$2</f>
        <v>1734.660791057609</v>
      </c>
      <c r="H37" s="16">
        <f>TI_RPI_BPI_E!H$2</f>
        <v>1706.000601891659</v>
      </c>
      <c r="I37" s="16">
        <f>TI_RPI_BPI_E!I$2</f>
        <v>1553.3332760103181</v>
      </c>
      <c r="J37" s="16">
        <f>TI_RPI_BPI_E!J$2</f>
        <v>1588.8735167669822</v>
      </c>
      <c r="K37" s="16">
        <f>TI_RPI_BPI_E!K$2</f>
        <v>1506.3775580395525</v>
      </c>
      <c r="L37" s="16">
        <f>TI_RPI_BPI_E!L$2</f>
        <v>1420.3472914875317</v>
      </c>
      <c r="M37" s="16">
        <f>TI_RPI_BPI_E!M$2</f>
        <v>1338.6147893379191</v>
      </c>
      <c r="N37" s="16">
        <f>TI_RPI_BPI_E!N$2</f>
        <v>1607.3382631126397</v>
      </c>
      <c r="O37" s="16">
        <f>TI_RPI_BPI_E!O$2</f>
        <v>1164.9392949269131</v>
      </c>
      <c r="P37" s="16">
        <f>TI_RPI_BPI_E!P$2</f>
        <v>861.91771281169395</v>
      </c>
      <c r="Q37" s="16">
        <f>TI_RPI_BPI_E!Q$2</f>
        <v>1303.097334479794</v>
      </c>
      <c r="R37" s="16">
        <f>TI_RPI_BPI_E!R$2</f>
        <v>1221.4963886500429</v>
      </c>
      <c r="S37" s="16">
        <f>TI_RPI_BPI_E!S$2</f>
        <v>1234.3729148753225</v>
      </c>
      <c r="T37" s="16">
        <f>TI_RPI_BPI_E!T$2</f>
        <v>1279.4023215821153</v>
      </c>
      <c r="U37" s="16">
        <f>TI_RPI_BPI_E!U$2</f>
        <v>869.31444539982795</v>
      </c>
      <c r="V37" s="16">
        <f>TI_RPI_BPI_E!V$2</f>
        <v>1019.2042132416165</v>
      </c>
      <c r="W37" s="16">
        <f>TI_RPI_BPI_E!W$2</f>
        <v>1073.0963026655202</v>
      </c>
      <c r="X37" s="16">
        <f>TI_RPI_BPI_E!X$2</f>
        <v>978.77523645743759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2411.30214961307</v>
      </c>
      <c r="D38" s="16">
        <f>TI_RPI_PT_E!D$2</f>
        <v>1201.347119518487</v>
      </c>
      <c r="E38" s="16">
        <f>TI_RPI_PT_E!E$2</f>
        <v>1468.634737747205</v>
      </c>
      <c r="F38" s="16">
        <f>TI_RPI_PT_E!F$2</f>
        <v>257.0046431642304</v>
      </c>
      <c r="G38" s="16">
        <f>TI_RPI_PT_E!G$2</f>
        <v>378.34135855545998</v>
      </c>
      <c r="H38" s="16">
        <f>TI_RPI_PT_E!H$2</f>
        <v>181.5274290627687</v>
      </c>
      <c r="I38" s="16">
        <f>TI_RPI_PT_E!I$2</f>
        <v>2758.2613929492691</v>
      </c>
      <c r="J38" s="16">
        <f>TI_RPI_PT_E!J$2</f>
        <v>2460.1742046431641</v>
      </c>
      <c r="K38" s="16">
        <f>TI_RPI_PT_E!K$2</f>
        <v>2731.5099742046432</v>
      </c>
      <c r="L38" s="16">
        <f>TI_RPI_PT_E!L$2</f>
        <v>4350.9256233877904</v>
      </c>
      <c r="M38" s="16">
        <f>TI_RPI_PT_E!M$2</f>
        <v>4698.6939810834047</v>
      </c>
      <c r="N38" s="16">
        <f>TI_RPI_PT_E!N$2</f>
        <v>4338.5578675838351</v>
      </c>
      <c r="O38" s="16">
        <f>TI_RPI_PT_E!O$2</f>
        <v>2825.5171969045568</v>
      </c>
      <c r="P38" s="16">
        <f>TI_RPI_PT_E!P$2</f>
        <v>1193.3803955288049</v>
      </c>
      <c r="Q38" s="16">
        <f>TI_RPI_PT_E!Q$2</f>
        <v>1996.1852966466031</v>
      </c>
      <c r="R38" s="16">
        <f>TI_RPI_PT_E!R$2</f>
        <v>891.71031814273431</v>
      </c>
      <c r="S38" s="16">
        <f>TI_RPI_PT_E!S$2</f>
        <v>1283.3891659501289</v>
      </c>
      <c r="T38" s="16">
        <f>TI_RPI_PT_E!T$2</f>
        <v>1117.0001719690451</v>
      </c>
      <c r="U38" s="16">
        <f>TI_RPI_PT_E!U$2</f>
        <v>1159.7201203783313</v>
      </c>
      <c r="V38" s="16">
        <f>TI_RPI_PT_E!V$2</f>
        <v>2022.2777300085986</v>
      </c>
      <c r="W38" s="16">
        <f>TI_RPI_PT_E!W$2</f>
        <v>2830.5204643164225</v>
      </c>
      <c r="X38" s="16">
        <f>TI_RPI_PT_E!X$2</f>
        <v>1661.2701633705933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208.65580395528801</v>
      </c>
      <c r="D39" s="16">
        <f>TI_RPI_IT_E!D$2</f>
        <v>214.67472055030089</v>
      </c>
      <c r="E39" s="16">
        <f>TI_RPI_IT_E!E$2</f>
        <v>168.52966466036111</v>
      </c>
      <c r="F39" s="16">
        <f>TI_RPI_IT_E!F$2</f>
        <v>154.49286328460869</v>
      </c>
      <c r="G39" s="16">
        <f>TI_RPI_IT_E!G$2</f>
        <v>197.63052450558899</v>
      </c>
      <c r="H39" s="16">
        <f>TI_RPI_IT_E!H$2</f>
        <v>127.40644883920891</v>
      </c>
      <c r="I39" s="16">
        <f>TI_RPI_IT_E!I$2</f>
        <v>19.060791057609631</v>
      </c>
      <c r="J39" s="16">
        <f>TI_RPI_IT_E!J$2</f>
        <v>17.054428202923472</v>
      </c>
      <c r="K39" s="16">
        <f>TI_RPI_IT_E!K$2</f>
        <v>14.044797936371451</v>
      </c>
      <c r="L39" s="16">
        <f>TI_RPI_IT_E!L$2</f>
        <v>31.527429062768704</v>
      </c>
      <c r="M39" s="16">
        <f>TI_RPI_IT_E!M$2</f>
        <v>51.064058469475498</v>
      </c>
      <c r="N39" s="16">
        <f>TI_RPI_IT_E!N$2</f>
        <v>95.462424763542558</v>
      </c>
      <c r="O39" s="16">
        <f>TI_RPI_IT_E!O$2</f>
        <v>114.38056749785038</v>
      </c>
      <c r="P39" s="16">
        <f>TI_RPI_IT_E!P$2</f>
        <v>305.8490971625107</v>
      </c>
      <c r="Q39" s="16">
        <f>TI_RPI_IT_E!Q$2</f>
        <v>507.25451418744632</v>
      </c>
      <c r="R39" s="16">
        <f>TI_RPI_IT_E!R$2</f>
        <v>411.68882201203775</v>
      </c>
      <c r="S39" s="16">
        <f>TI_RPI_IT_E!S$2</f>
        <v>419.92854686156483</v>
      </c>
      <c r="T39" s="16">
        <f>TI_RPI_IT_E!T$2</f>
        <v>606.66655202063623</v>
      </c>
      <c r="U39" s="16">
        <f>TI_RPI_IT_E!U$2</f>
        <v>437.71994840928619</v>
      </c>
      <c r="V39" s="16">
        <f>TI_RPI_IT_E!V$2</f>
        <v>289.28323301805671</v>
      </c>
      <c r="W39" s="16">
        <f>TI_RPI_IT_E!W$2</f>
        <v>108.8608770421324</v>
      </c>
      <c r="X39" s="16">
        <f>TI_RPI_IT_E!X$2</f>
        <v>56.48443680137575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526.38056749785028</v>
      </c>
      <c r="D40" s="16">
        <f>TI_RPI_DU_E!D$2</f>
        <v>214.67472055030089</v>
      </c>
      <c r="E40" s="16">
        <f>TI_RPI_DU_E!E$2</f>
        <v>168.52966466036111</v>
      </c>
      <c r="F40" s="16">
        <f>TI_RPI_DU_E!F$2</f>
        <v>274.27411865864138</v>
      </c>
      <c r="G40" s="16">
        <f>TI_RPI_DU_E!G$2</f>
        <v>372.22691315563202</v>
      </c>
      <c r="H40" s="16">
        <f>TI_RPI_DU_E!H$2</f>
        <v>280.68581255374033</v>
      </c>
      <c r="I40" s="16">
        <f>TI_RPI_DU_E!I$2</f>
        <v>239.33645743766124</v>
      </c>
      <c r="J40" s="16">
        <f>TI_RPI_DU_E!J$2</f>
        <v>405.83585554600165</v>
      </c>
      <c r="K40" s="16">
        <f>TI_RPI_DU_E!K$2</f>
        <v>495.19982803095434</v>
      </c>
      <c r="L40" s="16">
        <f>TI_RPI_DU_E!L$2</f>
        <v>403.85322441960443</v>
      </c>
      <c r="M40" s="16">
        <f>TI_RPI_DU_E!M$2</f>
        <v>350.06509028374887</v>
      </c>
      <c r="N40" s="16">
        <f>TI_RPI_DU_E!N$2</f>
        <v>242.96895958727427</v>
      </c>
      <c r="O40" s="16">
        <f>TI_RPI_DU_E!O$2</f>
        <v>239.38228718830615</v>
      </c>
      <c r="P40" s="16">
        <f>TI_RPI_DU_E!P$2</f>
        <v>436.75339638865</v>
      </c>
      <c r="Q40" s="16">
        <f>TI_RPI_DU_E!Q$2</f>
        <v>652.50068787618227</v>
      </c>
      <c r="R40" s="16">
        <f>TI_RPI_DU_E!R$2</f>
        <v>580.06173688736021</v>
      </c>
      <c r="S40" s="16">
        <f>TI_RPI_DU_E!S$2</f>
        <v>576.04694754944103</v>
      </c>
      <c r="T40" s="16">
        <f>TI_RPI_DU_E!T$2</f>
        <v>765.12622527944973</v>
      </c>
      <c r="U40" s="16">
        <f>TI_RPI_DU_E!U$2</f>
        <v>539.94875322441953</v>
      </c>
      <c r="V40" s="16">
        <f>TI_RPI_DU_E!V$2</f>
        <v>459.86956147893375</v>
      </c>
      <c r="W40" s="16">
        <f>TI_RPI_DU_E!W$2</f>
        <v>192.29028374892519</v>
      </c>
      <c r="X40" s="16">
        <f>TI_RPI_DU_E!X$2</f>
        <v>299.1890799656062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2111.7846087704211</v>
      </c>
      <c r="D41" s="16">
        <f>TI_RPI_PII_E!D$2</f>
        <v>1906.3461736887357</v>
      </c>
      <c r="E41" s="16">
        <f>TI_RPI_PII_E!E$2</f>
        <v>1744.4874462596729</v>
      </c>
      <c r="F41" s="16">
        <f>TI_RPI_PII_E!F$2</f>
        <v>1806.6936371453137</v>
      </c>
      <c r="G41" s="16">
        <f>TI_RPI_PII_E!G$2</f>
        <v>1713.4571797076528</v>
      </c>
      <c r="H41" s="16">
        <f>TI_RPI_PII_E!H$2</f>
        <v>1684.6269991401541</v>
      </c>
      <c r="I41" s="16">
        <f>TI_RPI_PII_E!I$2</f>
        <v>1531.8251074806533</v>
      </c>
      <c r="J41" s="16">
        <f>TI_RPI_PII_E!J$2</f>
        <v>1565.9547721410145</v>
      </c>
      <c r="K41" s="16">
        <f>TI_RPI_PII_E!K$2</f>
        <v>1485.4695614789337</v>
      </c>
      <c r="L41" s="16">
        <f>TI_RPI_PII_E!L$2</f>
        <v>1400.8646603611351</v>
      </c>
      <c r="M41" s="16">
        <f>TI_RPI_PII_E!M$2</f>
        <v>1320.8771281169388</v>
      </c>
      <c r="N41" s="16">
        <f>TI_RPI_PII_E!N$2</f>
        <v>1584.5450558899397</v>
      </c>
      <c r="O41" s="16">
        <f>TI_RPI_PII_E!O$2</f>
        <v>1147.7957007738605</v>
      </c>
      <c r="P41" s="16">
        <f>TI_RPI_PII_E!P$2</f>
        <v>850.30060189165943</v>
      </c>
      <c r="Q41" s="16">
        <f>TI_RPI_PII_E!Q$2</f>
        <v>1288.2956147893378</v>
      </c>
      <c r="R41" s="16">
        <f>TI_RPI_PII_E!R$2</f>
        <v>1207.9093723129836</v>
      </c>
      <c r="S41" s="16">
        <f>TI_RPI_PII_E!S$2</f>
        <v>1218.8132416165088</v>
      </c>
      <c r="T41" s="16">
        <f>TI_RPI_PII_E!T$2</f>
        <v>1263.4570937231299</v>
      </c>
      <c r="U41" s="16">
        <f>TI_RPI_PII_E!U$2</f>
        <v>859.48108340498709</v>
      </c>
      <c r="V41" s="16">
        <f>TI_RPI_PII_E!V$2</f>
        <v>1011.3552020636284</v>
      </c>
      <c r="W41" s="16">
        <f>TI_RPI_PII_E!W$2</f>
        <v>1066.1633705932932</v>
      </c>
      <c r="X41" s="16">
        <f>TI_RPI_PII_E!X$2</f>
        <v>974.58856405846939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70.793895098882189</v>
      </c>
      <c r="D42" s="13">
        <f>TI_PF_E!D$2</f>
        <v>48.437919174548583</v>
      </c>
      <c r="E42" s="13">
        <f>TI_PF_E!E$2</f>
        <v>42.227944969905423</v>
      </c>
      <c r="F42" s="13">
        <f>TI_PF_E!F$2</f>
        <v>26.703009458297501</v>
      </c>
      <c r="G42" s="13">
        <f>TI_PF_E!G$2</f>
        <v>24.21900257953568</v>
      </c>
      <c r="H42" s="13">
        <f>TI_PF_E!H$2</f>
        <v>21.1140154772141</v>
      </c>
      <c r="I42" s="13">
        <f>TI_PF_E!I$2</f>
        <v>13.66199484092863</v>
      </c>
      <c r="J42" s="13">
        <f>TI_PF_E!J$2</f>
        <v>7.452020636285468</v>
      </c>
      <c r="K42" s="13">
        <f>TI_PF_E!K$2</f>
        <v>9.3149613069647454</v>
      </c>
      <c r="L42" s="13">
        <f>TI_PF_E!L$2</f>
        <v>2.4840068787618228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0.43800515907136722</v>
      </c>
      <c r="P45" s="13">
        <f>TI_BNG_E!P$2</f>
        <v>1.0826311263972479</v>
      </c>
      <c r="Q45" s="13">
        <f>TI_BNG_E!Q$2</f>
        <v>2.4414445399828031</v>
      </c>
      <c r="R45" s="13">
        <f>TI_BNG_E!R$2</f>
        <v>6.3657781599312129</v>
      </c>
      <c r="S45" s="13">
        <f>TI_BNG_E!S$2</f>
        <v>16.64729148753224</v>
      </c>
      <c r="T45" s="13">
        <f>TI_BNG_E!T$2</f>
        <v>31.418228718830608</v>
      </c>
      <c r="U45" s="13">
        <f>TI_BNG_E!U$2</f>
        <v>55.237747205503013</v>
      </c>
      <c r="V45" s="13">
        <f>TI_BNG_E!V$2</f>
        <v>95.496474634565772</v>
      </c>
      <c r="W45" s="13">
        <f>TI_BNG_E!W$2</f>
        <v>170.88254514187449</v>
      </c>
      <c r="X45" s="13">
        <f>TI_BNG_E!X$2</f>
        <v>335.72209802235602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326.45460017196905</v>
      </c>
      <c r="D46" s="13">
        <f>TI_LBB_E!D$2</f>
        <v>327.48159931212376</v>
      </c>
      <c r="E46" s="13">
        <f>TI_LBB_E!E$2</f>
        <v>342.19449699054172</v>
      </c>
      <c r="F46" s="13">
        <f>TI_LBB_E!F$2</f>
        <v>316.37523645743772</v>
      </c>
      <c r="G46" s="13">
        <f>TI_LBB_E!G$2</f>
        <v>344.98899398108341</v>
      </c>
      <c r="H46" s="13">
        <f>TI_LBB_E!H$2</f>
        <v>584.88581255374027</v>
      </c>
      <c r="I46" s="13">
        <f>TI_LBB_E!I$2</f>
        <v>707.86758383490974</v>
      </c>
      <c r="J46" s="13">
        <f>TI_LBB_E!J$2</f>
        <v>1426.6981943250212</v>
      </c>
      <c r="K46" s="13">
        <f>TI_LBB_E!K$2</f>
        <v>2295.0702493551157</v>
      </c>
      <c r="L46" s="13">
        <f>TI_LBB_E!L$2</f>
        <v>2462.3817712811688</v>
      </c>
      <c r="M46" s="13">
        <f>TI_LBB_E!M$2</f>
        <v>2419.5561478933787</v>
      </c>
      <c r="N46" s="13">
        <f>TI_LBB_E!N$2</f>
        <v>2441.2921754084259</v>
      </c>
      <c r="O46" s="13">
        <f>TI_LBB_E!O$2</f>
        <v>2677.9761822871887</v>
      </c>
      <c r="P46" s="13">
        <f>TI_LBB_E!P$2</f>
        <v>2706.0213241616507</v>
      </c>
      <c r="Q46" s="13">
        <f>TI_LBB_E!Q$2</f>
        <v>2943.0785038693034</v>
      </c>
      <c r="R46" s="13">
        <f>TI_LBB_E!R$2</f>
        <v>2997.181341358556</v>
      </c>
      <c r="S46" s="13">
        <f>TI_LBB_E!S$2</f>
        <v>3106.1068787618233</v>
      </c>
      <c r="T46" s="13">
        <f>TI_LBB_E!T$2</f>
        <v>3336.6178847807391</v>
      </c>
      <c r="U46" s="13">
        <f>TI_LBB_E!U$2</f>
        <v>3397.6171109200345</v>
      </c>
      <c r="V46" s="13">
        <f>TI_LBB_E!V$2</f>
        <v>3457.2654342218407</v>
      </c>
      <c r="W46" s="13">
        <f>TI_LBB_E!W$2</f>
        <v>2921.8093723129837</v>
      </c>
      <c r="X46" s="13">
        <f>TI_LBB_E!X$2</f>
        <v>3179.3950988822012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68.612983662940664</v>
      </c>
      <c r="P47" s="13">
        <f>TI_CPP_E!P$2</f>
        <v>56.065778159931213</v>
      </c>
      <c r="Q47" s="13">
        <f>TI_CPP_E!Q$2</f>
        <v>68.633190025795344</v>
      </c>
      <c r="R47" s="13">
        <f>TI_CPP_E!R$2</f>
        <v>64.226741186586409</v>
      </c>
      <c r="S47" s="13">
        <f>TI_CPP_E!S$2</f>
        <v>82.830610490111781</v>
      </c>
      <c r="T47" s="13">
        <f>TI_CPP_E!T$2</f>
        <v>106.0001719690456</v>
      </c>
      <c r="U47" s="13">
        <f>TI_CPP_E!U$2</f>
        <v>80.852708512467757</v>
      </c>
      <c r="V47" s="13">
        <f>TI_CPP_E!V$2</f>
        <v>49.39561478933792</v>
      </c>
      <c r="W47" s="13">
        <f>TI_CPP_E!W$2</f>
        <v>48.611693895098881</v>
      </c>
      <c r="X47" s="13">
        <f>TI_CPP_E!X$2</f>
        <v>50.517884780739458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7.1892519346517627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154616.86448839208</v>
      </c>
      <c r="D50" s="10">
        <f>TO!D$2</f>
        <v>155828.97549441099</v>
      </c>
      <c r="E50" s="10">
        <f>TO!E$2</f>
        <v>149810.96156491834</v>
      </c>
      <c r="F50" s="10">
        <f>TO!F$2</f>
        <v>151806.59845227856</v>
      </c>
      <c r="G50" s="10">
        <f>TO!G$2</f>
        <v>153254.25631986241</v>
      </c>
      <c r="H50" s="10">
        <f>TO!H$2</f>
        <v>151283.35305245055</v>
      </c>
      <c r="I50" s="10">
        <f>TO!I$2</f>
        <v>154108.93310404127</v>
      </c>
      <c r="J50" s="10">
        <f>TO!J$2</f>
        <v>153016.47377472059</v>
      </c>
      <c r="K50" s="10">
        <f>TO!K$2</f>
        <v>156683.37850386926</v>
      </c>
      <c r="L50" s="10">
        <f>TO!L$2</f>
        <v>142946.44342218398</v>
      </c>
      <c r="M50" s="10">
        <f>TO!M$2</f>
        <v>139317.76139294927</v>
      </c>
      <c r="N50" s="10">
        <f>TO!N$2</f>
        <v>140058.74746345659</v>
      </c>
      <c r="O50" s="10">
        <f>TO!O$2</f>
        <v>127526.37540842648</v>
      </c>
      <c r="P50" s="10">
        <f>TO!P$2</f>
        <v>123619.26706792778</v>
      </c>
      <c r="Q50" s="10">
        <f>TO!Q$2</f>
        <v>124877.35717970764</v>
      </c>
      <c r="R50" s="10">
        <f>TO!R$2</f>
        <v>126220.63594153052</v>
      </c>
      <c r="S50" s="10">
        <f>TO!S$2</f>
        <v>124639.97601031812</v>
      </c>
      <c r="T50" s="10">
        <f>TO!T$2</f>
        <v>125709.77171109198</v>
      </c>
      <c r="U50" s="10">
        <f>TO!U$2</f>
        <v>122461.02330180569</v>
      </c>
      <c r="V50" s="10">
        <f>TO!V$2</f>
        <v>117684.70696474634</v>
      </c>
      <c r="W50" s="10">
        <f>TO!W$2</f>
        <v>99009.416680997412</v>
      </c>
      <c r="X50" s="10">
        <f>TO!X$2</f>
        <v>98483.920206362847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49663.41306964746</v>
      </c>
      <c r="D51" s="13">
        <f>TO_EHG!D$2</f>
        <v>51172.631556319859</v>
      </c>
      <c r="E51" s="13">
        <f>TO_EHG!E$2</f>
        <v>52155.394582975074</v>
      </c>
      <c r="F51" s="13">
        <f>TO_EHG!F$2</f>
        <v>52700.670937231305</v>
      </c>
      <c r="G51" s="13">
        <f>TO_EHG!G$2</f>
        <v>53377.182373172822</v>
      </c>
      <c r="H51" s="13">
        <f>TO_EHG!H$2</f>
        <v>53790.547291487528</v>
      </c>
      <c r="I51" s="13">
        <f>TO_EHG!I$2</f>
        <v>53386.245399828025</v>
      </c>
      <c r="J51" s="13">
        <f>TO_EHG!J$2</f>
        <v>52960.521238177142</v>
      </c>
      <c r="K51" s="13">
        <f>TO_EHG!K$2</f>
        <v>53324.356491831459</v>
      </c>
      <c r="L51" s="13">
        <f>TO_EHG!L$2</f>
        <v>49692.359501289749</v>
      </c>
      <c r="M51" s="13">
        <f>TO_EHG!M$2</f>
        <v>52610.651332760091</v>
      </c>
      <c r="N51" s="13">
        <f>TO_EHG!N$2</f>
        <v>52623.136629406705</v>
      </c>
      <c r="O51" s="13">
        <f>TO_EHG!O$2</f>
        <v>52737.712811693891</v>
      </c>
      <c r="P51" s="13">
        <f>TO_EHG!P$2</f>
        <v>53793.123043852109</v>
      </c>
      <c r="Q51" s="13">
        <f>TO_EHG!Q$2</f>
        <v>52524.981427343075</v>
      </c>
      <c r="R51" s="13">
        <f>TO_EHG!R$2</f>
        <v>53400.137489251931</v>
      </c>
      <c r="S51" s="13">
        <f>TO_EHG!S$2</f>
        <v>52494.141874462584</v>
      </c>
      <c r="T51" s="13">
        <f>TO_EHG!T$2</f>
        <v>52401.750214961292</v>
      </c>
      <c r="U51" s="13">
        <f>TO_EHG!U$2</f>
        <v>53980.806706792784</v>
      </c>
      <c r="V51" s="13">
        <f>TO_EHG!V$2</f>
        <v>53287.812037833181</v>
      </c>
      <c r="W51" s="13">
        <f>TO_EHG!W$2</f>
        <v>49923.998968185719</v>
      </c>
      <c r="X51" s="13">
        <f>TO_EHG!X$2</f>
        <v>52291.779449699054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45011.656838350122</v>
      </c>
      <c r="D52" s="16">
        <f>TO_EHG_E!D$2</f>
        <v>45512.813840142648</v>
      </c>
      <c r="E52" s="16">
        <f>TO_EHG_E!E$2</f>
        <v>45872.551674861017</v>
      </c>
      <c r="F52" s="16">
        <f>TO_EHG_E!F$2</f>
        <v>46489.569982742541</v>
      </c>
      <c r="G52" s="16">
        <f>TO_EHG_E!G$2</f>
        <v>46946.555617308564</v>
      </c>
      <c r="H52" s="16">
        <f>TO_EHG_E!H$2</f>
        <v>46853.171265474171</v>
      </c>
      <c r="I52" s="16">
        <f>TO_EHG_E!I$2</f>
        <v>46800.013676610688</v>
      </c>
      <c r="J52" s="16">
        <f>TO_EHG_E!J$2</f>
        <v>46288.196804857187</v>
      </c>
      <c r="K52" s="16">
        <f>TO_EHG_E!K$2</f>
        <v>46708.87726057251</v>
      </c>
      <c r="L52" s="16">
        <f>TO_EHG_E!L$2</f>
        <v>44292.613045679689</v>
      </c>
      <c r="M52" s="16">
        <f>TO_EHG_E!M$2</f>
        <v>46876.588446528083</v>
      </c>
      <c r="N52" s="16">
        <f>TO_EHG_E!N$2</f>
        <v>46999.446630395702</v>
      </c>
      <c r="O52" s="16">
        <f>TO_EHG_E!O$2</f>
        <v>47094.62749522589</v>
      </c>
      <c r="P52" s="16">
        <f>TO_EHG_E!P$2</f>
        <v>48074.216389014</v>
      </c>
      <c r="Q52" s="16">
        <f>TO_EHG_E!Q$2</f>
        <v>47356.140370558482</v>
      </c>
      <c r="R52" s="16">
        <f>TO_EHG_E!R$2</f>
        <v>47835.454483509951</v>
      </c>
      <c r="S52" s="16">
        <f>TO_EHG_E!S$2</f>
        <v>46380.003277998047</v>
      </c>
      <c r="T52" s="16">
        <f>TO_EHG_E!T$2</f>
        <v>46068.635083240093</v>
      </c>
      <c r="U52" s="16">
        <f>TO_EHG_E!U$2</f>
        <v>47739.51569749949</v>
      </c>
      <c r="V52" s="16">
        <f>TO_EHG_E!V$2</f>
        <v>46733.182518863054</v>
      </c>
      <c r="W52" s="16">
        <f>TO_EHG_E!W$2</f>
        <v>43470.414451182936</v>
      </c>
      <c r="X52" s="16">
        <f>TO_EHG_E!X$2</f>
        <v>45406.61673082738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3957.91323903594</v>
      </c>
      <c r="D53" s="16">
        <f>TO_EHG_CHP!D$2</f>
        <v>5000.8217574497794</v>
      </c>
      <c r="E53" s="16">
        <f>TO_EHG_CHP!E$2</f>
        <v>5527.6462615104419</v>
      </c>
      <c r="F53" s="16">
        <f>TO_EHG_CHP!F$2</f>
        <v>5460.899234798313</v>
      </c>
      <c r="G53" s="16">
        <f>TO_EHG_CHP!G$2</f>
        <v>5691.5909863027773</v>
      </c>
      <c r="H53" s="16">
        <f>TO_EHG_CHP!H$2</f>
        <v>6188.8372469935784</v>
      </c>
      <c r="I53" s="16">
        <f>TO_EHG_CHP!I$2</f>
        <v>5799.4613018931759</v>
      </c>
      <c r="J53" s="16">
        <f>TO_EHG_CHP!J$2</f>
        <v>5283.5438658221046</v>
      </c>
      <c r="K53" s="16">
        <f>TO_EHG_CHP!K$2</f>
        <v>5339.9734702959204</v>
      </c>
      <c r="L53" s="16">
        <f>TO_EHG_CHP!L$2</f>
        <v>3523.230634457871</v>
      </c>
      <c r="M53" s="16">
        <f>TO_EHG_CHP!M$2</f>
        <v>3634.1474950024326</v>
      </c>
      <c r="N53" s="16">
        <f>TO_EHG_CHP!N$2</f>
        <v>4047.5452010746303</v>
      </c>
      <c r="O53" s="16">
        <f>TO_EHG_CHP!O$2</f>
        <v>3915.3228057199376</v>
      </c>
      <c r="P53" s="16">
        <f>TO_EHG_CHP!P$2</f>
        <v>3668.2268612009657</v>
      </c>
      <c r="Q53" s="16">
        <f>TO_EHG_CHP!Q$2</f>
        <v>3275.2214523133989</v>
      </c>
      <c r="R53" s="16">
        <f>TO_EHG_CHP!R$2</f>
        <v>3559.5358862234871</v>
      </c>
      <c r="S53" s="16">
        <f>TO_EHG_CHP!S$2</f>
        <v>4009.249086576323</v>
      </c>
      <c r="T53" s="16">
        <f>TO_EHG_CHP!T$2</f>
        <v>4173.0177972414049</v>
      </c>
      <c r="U53" s="16">
        <f>TO_EHG_CHP!U$2</f>
        <v>4119.7005535753196</v>
      </c>
      <c r="V53" s="16">
        <f>TO_EHG_CHP!V$2</f>
        <v>4441.1583237852574</v>
      </c>
      <c r="W53" s="16">
        <f>TO_EHG_CHP!W$2</f>
        <v>4398.4217483011453</v>
      </c>
      <c r="X53" s="16">
        <f>TO_EHG_CHP!X$2</f>
        <v>4538.9188667650506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147.55898538263114</v>
      </c>
      <c r="D54" s="16">
        <f>TO_EHG_H!D$2</f>
        <v>152.62252794496985</v>
      </c>
      <c r="E54" s="16">
        <f>TO_EHG_H!E$2</f>
        <v>157.39939810834053</v>
      </c>
      <c r="F54" s="16">
        <f>TO_EHG_H!F$2</f>
        <v>154.62889079965606</v>
      </c>
      <c r="G54" s="16">
        <f>TO_EHG_H!G$2</f>
        <v>149.37420464316421</v>
      </c>
      <c r="H54" s="16">
        <f>TO_EHG_H!H$2</f>
        <v>216.06001719690454</v>
      </c>
      <c r="I54" s="16">
        <f>TO_EHG_H!I$2</f>
        <v>196.59406706792777</v>
      </c>
      <c r="J54" s="16">
        <f>TO_EHG_H!J$2</f>
        <v>761.11780633860826</v>
      </c>
      <c r="K54" s="16">
        <f>TO_EHG_H!K$2</f>
        <v>737.05044768119876</v>
      </c>
      <c r="L54" s="16">
        <f>TO_EHG_H!L$2</f>
        <v>1316.5523886182198</v>
      </c>
      <c r="M54" s="16">
        <f>TO_EHG_H!M$2</f>
        <v>1552.7556399794832</v>
      </c>
      <c r="N54" s="16">
        <f>TO_EHG_H!N$2</f>
        <v>1129.3989989137497</v>
      </c>
      <c r="O54" s="16">
        <f>TO_EHG_H!O$2</f>
        <v>1300.3235184866719</v>
      </c>
      <c r="P54" s="16">
        <f>TO_EHG_H!P$2</f>
        <v>1603.6365838349097</v>
      </c>
      <c r="Q54" s="16">
        <f>TO_EHG_H!Q$2</f>
        <v>1385.9851510856076</v>
      </c>
      <c r="R54" s="16">
        <f>TO_EHG_H!R$2</f>
        <v>1560.7315753317635</v>
      </c>
      <c r="S54" s="16">
        <f>TO_EHG_H!S$2</f>
        <v>1671.2559699054166</v>
      </c>
      <c r="T54" s="16">
        <f>TO_EHG_H!T$2</f>
        <v>1701.1195012897683</v>
      </c>
      <c r="U54" s="16">
        <f>TO_EHG_H!U$2</f>
        <v>1626.2992252794493</v>
      </c>
      <c r="V54" s="16">
        <f>TO_EHG_H!V$2</f>
        <v>1666.6908521066205</v>
      </c>
      <c r="W54" s="16">
        <f>TO_EHG_H!W$2</f>
        <v>1620.3125365434216</v>
      </c>
      <c r="X54" s="16">
        <f>TO_EHG_H!X$2</f>
        <v>1914.5643456577823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1.5796141257081953</v>
      </c>
      <c r="K55" s="16">
        <f>TO_EHG_EDHP!K$2</f>
        <v>2.0117191287752565</v>
      </c>
      <c r="L55" s="16">
        <f>TO_EHG_EDHP!L$2</f>
        <v>1.4585314161733041</v>
      </c>
      <c r="M55" s="16">
        <f>TO_EHG_EDHP!M$2</f>
        <v>1.3147813446775585</v>
      </c>
      <c r="N55" s="16">
        <f>TO_EHG_EDHP!N$2</f>
        <v>2.1713054714608622</v>
      </c>
      <c r="O55" s="16">
        <f>TO_EHG_EDHP!O$2</f>
        <v>1.6785038693035252</v>
      </c>
      <c r="P55" s="16">
        <f>TO_EHG_EDHP!P$2</f>
        <v>2.1900257953568358</v>
      </c>
      <c r="Q55" s="16">
        <f>TO_EHG_EDHP!Q$2</f>
        <v>8.7720980223559764</v>
      </c>
      <c r="R55" s="16">
        <f>TO_EHG_EDHP!R$2</f>
        <v>17.992906276870166</v>
      </c>
      <c r="S55" s="16">
        <f>TO_EHG_EDHP!S$2</f>
        <v>16.655932932072226</v>
      </c>
      <c r="T55" s="16">
        <f>TO_EHG_EDHP!T$2</f>
        <v>17.322226999140156</v>
      </c>
      <c r="U55" s="16">
        <f>TO_EHG_EDHP!U$2</f>
        <v>34.048581255374032</v>
      </c>
      <c r="V55" s="16">
        <f>TO_EHG_EDHP!V$2</f>
        <v>45.861306964746348</v>
      </c>
      <c r="W55" s="16">
        <f>TO_EHG_EDHP!W$2</f>
        <v>47.551418744625963</v>
      </c>
      <c r="X55" s="16">
        <f>TO_EHG_EDHP!X$2</f>
        <v>58.958770421324161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1.0214961306964743</v>
      </c>
      <c r="K56" s="16">
        <f>TO_EHG_EB!K$2</f>
        <v>2.5537403267411865</v>
      </c>
      <c r="L56" s="16">
        <f>TO_EHG_EB!L$2</f>
        <v>2.0429922613929494</v>
      </c>
      <c r="M56" s="16">
        <f>TO_EHG_EB!M$2</f>
        <v>2.1281169389509884</v>
      </c>
      <c r="N56" s="16">
        <f>TO_EHG_EB!N$2</f>
        <v>1.8271160791057608</v>
      </c>
      <c r="O56" s="16">
        <f>TO_EHG_EB!O$2</f>
        <v>1.9537815993121235</v>
      </c>
      <c r="P56" s="16">
        <f>TO_EHG_EB!P$2</f>
        <v>1.9874058469475491</v>
      </c>
      <c r="Q56" s="16">
        <f>TO_EHG_EB!Q$2</f>
        <v>0.37731667019588971</v>
      </c>
      <c r="R56" s="16">
        <f>TO_EHG_EB!R$2</f>
        <v>0.18953386858082572</v>
      </c>
      <c r="S56" s="16">
        <f>TO_EHG_EB!S$2</f>
        <v>0.2675468615649183</v>
      </c>
      <c r="T56" s="16">
        <f>TO_EHG_EB!T$2</f>
        <v>0.24090283748925198</v>
      </c>
      <c r="U56" s="16">
        <f>TO_EHG_EB!U$2</f>
        <v>0.30636371453138433</v>
      </c>
      <c r="V56" s="16">
        <f>TO_EHG_EB!V$2</f>
        <v>0.33717884780739465</v>
      </c>
      <c r="W56" s="16">
        <f>TO_EHG_EB!W$2</f>
        <v>0.30474634565778164</v>
      </c>
      <c r="X56" s="16">
        <f>TO_EHG_EB!X$2</f>
        <v>0.33913671539122964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546.28400687876183</v>
      </c>
      <c r="D57" s="16">
        <f>TO_EHG_PH!D$2</f>
        <v>506.37343078245908</v>
      </c>
      <c r="E57" s="16">
        <f>TO_EHG_PH!E$2</f>
        <v>597.79724849527076</v>
      </c>
      <c r="F57" s="16">
        <f>TO_EHG_PH!F$2</f>
        <v>595.57282889079954</v>
      </c>
      <c r="G57" s="16">
        <f>TO_EHG_PH!G$2</f>
        <v>589.66156491831464</v>
      </c>
      <c r="H57" s="16">
        <f>TO_EHG_PH!H$2</f>
        <v>532.47876182287189</v>
      </c>
      <c r="I57" s="16">
        <f>TO_EHG_PH!I$2</f>
        <v>590.17635425623382</v>
      </c>
      <c r="J57" s="16">
        <f>TO_EHG_PH!J$2</f>
        <v>625.06165090283741</v>
      </c>
      <c r="K57" s="16">
        <f>TO_EHG_PH!K$2</f>
        <v>533.8898538263112</v>
      </c>
      <c r="L57" s="16">
        <f>TO_EHG_PH!L$2</f>
        <v>556.46190885640578</v>
      </c>
      <c r="M57" s="16">
        <f>TO_EHG_PH!M$2</f>
        <v>543.71685296646592</v>
      </c>
      <c r="N57" s="16">
        <f>TO_EHG_PH!N$2</f>
        <v>442.74737747205501</v>
      </c>
      <c r="O57" s="16">
        <f>TO_EHG_PH!O$2</f>
        <v>423.80670679277728</v>
      </c>
      <c r="P57" s="16">
        <f>TO_EHG_PH!P$2</f>
        <v>442.86577815993121</v>
      </c>
      <c r="Q57" s="16">
        <f>TO_EHG_PH!Q$2</f>
        <v>498.48503869303522</v>
      </c>
      <c r="R57" s="16">
        <f>TO_EHG_PH!R$2</f>
        <v>426.23310404127261</v>
      </c>
      <c r="S57" s="16">
        <f>TO_EHG_PH!S$2</f>
        <v>416.71006018916592</v>
      </c>
      <c r="T57" s="16">
        <f>TO_EHG_PH!T$2</f>
        <v>441.41470335339642</v>
      </c>
      <c r="U57" s="16">
        <f>TO_EHG_PH!U$2</f>
        <v>460.93628546861572</v>
      </c>
      <c r="V57" s="16">
        <f>TO_EHG_PH!V$2</f>
        <v>400.58185726569212</v>
      </c>
      <c r="W57" s="16">
        <f>TO_EHG_PH!W$2</f>
        <v>386.99406706792769</v>
      </c>
      <c r="X57" s="16">
        <f>TO_EHG_PH!X$2</f>
        <v>372.3815993121238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4510.1270851246773</v>
      </c>
      <c r="D58" s="13">
        <f>TO_CO!D$2</f>
        <v>4366.2582975064479</v>
      </c>
      <c r="E58" s="13">
        <f>TO_CO!E$2</f>
        <v>3897.8814273430785</v>
      </c>
      <c r="F58" s="13">
        <f>TO_CO!F$2</f>
        <v>3951.3734307824589</v>
      </c>
      <c r="G58" s="13">
        <f>TO_CO!G$2</f>
        <v>3851.6265692175407</v>
      </c>
      <c r="H58" s="13">
        <f>TO_CO!H$2</f>
        <v>3756.3580395528807</v>
      </c>
      <c r="I58" s="13">
        <f>TO_CO!I$2</f>
        <v>3938.0625107480655</v>
      </c>
      <c r="J58" s="13">
        <f>TO_CO!J$2</f>
        <v>3806.0643164230437</v>
      </c>
      <c r="K58" s="13">
        <f>TO_CO!K$2</f>
        <v>3803.6423903697337</v>
      </c>
      <c r="L58" s="13">
        <f>TO_CO!L$2</f>
        <v>2735.6979363714527</v>
      </c>
      <c r="M58" s="13">
        <f>TO_CO!M$2</f>
        <v>2671.1880481513326</v>
      </c>
      <c r="N58" s="13">
        <f>TO_CO!N$2</f>
        <v>2518.4116079105761</v>
      </c>
      <c r="O58" s="13">
        <f>TO_CO!O$2</f>
        <v>2712.8578675838344</v>
      </c>
      <c r="P58" s="13">
        <f>TO_CO!P$2</f>
        <v>2846.5391229578677</v>
      </c>
      <c r="Q58" s="13">
        <f>TO_CO!Q$2</f>
        <v>2834.8520206362855</v>
      </c>
      <c r="R58" s="13">
        <f>TO_CO!R$2</f>
        <v>2832.2748925193464</v>
      </c>
      <c r="S58" s="13">
        <f>TO_CO!S$2</f>
        <v>2695.9085984522781</v>
      </c>
      <c r="T58" s="13">
        <f>TO_CO!T$2</f>
        <v>2874.162510748065</v>
      </c>
      <c r="U58" s="13">
        <f>TO_CO!U$2</f>
        <v>2271.9563198624242</v>
      </c>
      <c r="V58" s="13">
        <f>TO_CO!V$2</f>
        <v>2210.6511607910579</v>
      </c>
      <c r="W58" s="13">
        <f>TO_CO!W$2</f>
        <v>1641.6405846947548</v>
      </c>
      <c r="X58" s="13">
        <f>TO_CO!X$2</f>
        <v>97.501547721410134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1682.1438521066209</v>
      </c>
      <c r="D59" s="13">
        <f>TO_BF!D$2</f>
        <v>1469.7143594153049</v>
      </c>
      <c r="E59" s="13">
        <f>TO_BF!E$2</f>
        <v>1591.0719690455719</v>
      </c>
      <c r="F59" s="13">
        <f>TO_BF!F$2</f>
        <v>1513.0887360275151</v>
      </c>
      <c r="G59" s="13">
        <f>TO_BF!G$2</f>
        <v>1522.2604471195179</v>
      </c>
      <c r="H59" s="13">
        <f>TO_BF!H$2</f>
        <v>1513.0887360275151</v>
      </c>
      <c r="I59" s="13">
        <f>TO_BF!I$2</f>
        <v>1576.191831470335</v>
      </c>
      <c r="J59" s="13">
        <f>TO_BF!J$2</f>
        <v>1482.1821152192599</v>
      </c>
      <c r="K59" s="13">
        <f>TO_BF!K$2</f>
        <v>1402.168701633706</v>
      </c>
      <c r="L59" s="13">
        <f>TO_BF!L$2</f>
        <v>1015.883233018057</v>
      </c>
      <c r="M59" s="13">
        <f>TO_BF!M$2</f>
        <v>1246.4650902837491</v>
      </c>
      <c r="N59" s="13">
        <f>TO_BF!N$2</f>
        <v>1109.654170249355</v>
      </c>
      <c r="O59" s="13">
        <f>TO_BF!O$2</f>
        <v>1225.5899398108343</v>
      </c>
      <c r="P59" s="13">
        <f>TO_BF!P$2</f>
        <v>1247.5637145313847</v>
      </c>
      <c r="Q59" s="13">
        <f>TO_BF!Q$2</f>
        <v>1293.4699054170251</v>
      </c>
      <c r="R59" s="13">
        <f>TO_BF!R$2</f>
        <v>1200.8932072226999</v>
      </c>
      <c r="S59" s="13">
        <f>TO_BF!S$2</f>
        <v>1016.0026655202064</v>
      </c>
      <c r="T59" s="13">
        <f>TO_BF!T$2</f>
        <v>1419.6886500429928</v>
      </c>
      <c r="U59" s="13">
        <f>TO_BF!U$2</f>
        <v>2059.2869303525372</v>
      </c>
      <c r="V59" s="13">
        <f>TO_BF!V$2</f>
        <v>1950.5835769561479</v>
      </c>
      <c r="W59" s="13">
        <f>TO_BF!W$2</f>
        <v>1488.236285468616</v>
      </c>
      <c r="X59" s="13">
        <f>TO_BF!X$2</f>
        <v>1742.7155631986241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98341.480481513339</v>
      </c>
      <c r="D61" s="13">
        <f>TO_RPI!D$2</f>
        <v>98429.452192605328</v>
      </c>
      <c r="E61" s="13">
        <f>TO_RPI!E$2</f>
        <v>91770.917626827169</v>
      </c>
      <c r="F61" s="13">
        <f>TO_RPI!F$2</f>
        <v>93293.753568357657</v>
      </c>
      <c r="G61" s="13">
        <f>TO_RPI!G$2</f>
        <v>94131.447205502991</v>
      </c>
      <c r="H61" s="13">
        <f>TO_RPI!H$2</f>
        <v>91614.779621668087</v>
      </c>
      <c r="I61" s="13">
        <f>TO_RPI!I$2</f>
        <v>94481.458125537392</v>
      </c>
      <c r="J61" s="13">
        <f>TO_RPI!J$2</f>
        <v>93328.77901977647</v>
      </c>
      <c r="K61" s="13">
        <f>TO_RPI!K$2</f>
        <v>95845.911779879592</v>
      </c>
      <c r="L61" s="13">
        <f>TO_RPI!L$2</f>
        <v>87034.770851246751</v>
      </c>
      <c r="M61" s="13">
        <f>TO_RPI!M$2</f>
        <v>80369.900773860718</v>
      </c>
      <c r="N61" s="13">
        <f>TO_RPI!N$2</f>
        <v>81339.878417884785</v>
      </c>
      <c r="O61" s="13">
        <f>TO_RPI!O$2</f>
        <v>68150.228202923463</v>
      </c>
      <c r="P61" s="13">
        <f>TO_RPI!P$2</f>
        <v>62998.577815993121</v>
      </c>
      <c r="Q61" s="13">
        <f>TO_RPI!Q$2</f>
        <v>65253.848409286322</v>
      </c>
      <c r="R61" s="13">
        <f>TO_RPI!R$2</f>
        <v>65751.952450558907</v>
      </c>
      <c r="S61" s="13">
        <f>TO_RPI!S$2</f>
        <v>65270.423215821145</v>
      </c>
      <c r="T61" s="13">
        <f>TO_RPI!T$2</f>
        <v>65615.090971625104</v>
      </c>
      <c r="U61" s="13">
        <f>TO_RPI!U$2</f>
        <v>60677.086414445417</v>
      </c>
      <c r="V61" s="13">
        <f>TO_RPI!V$2</f>
        <v>56664.211693895093</v>
      </c>
      <c r="W61" s="13">
        <f>TO_RPI!W$2</f>
        <v>42843.429578675838</v>
      </c>
      <c r="X61" s="13">
        <f>TO_RPI!X$2</f>
        <v>40819.407910576097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91097.243852106636</v>
      </c>
      <c r="D62" s="16">
        <f>TO_RPI_RO!D$2</f>
        <v>93043.314789337921</v>
      </c>
      <c r="E62" s="16">
        <f>TO_RPI_RO!E$2</f>
        <v>86466.399054170266</v>
      </c>
      <c r="F62" s="16">
        <f>TO_RPI_RO!F$2</f>
        <v>88996.001547721389</v>
      </c>
      <c r="G62" s="16">
        <f>TO_RPI_RO!G$2</f>
        <v>89754.532932072208</v>
      </c>
      <c r="H62" s="16">
        <f>TO_RPI_RO!H$2</f>
        <v>87672.326053310404</v>
      </c>
      <c r="I62" s="16">
        <f>TO_RPI_RO!I$2</f>
        <v>88301.406190885638</v>
      </c>
      <c r="J62" s="16">
        <f>TO_RPI_RO!J$2</f>
        <v>87221.759329320746</v>
      </c>
      <c r="K62" s="16">
        <f>TO_RPI_RO!K$2</f>
        <v>89529.981341358551</v>
      </c>
      <c r="L62" s="16">
        <f>TO_RPI_RO!L$2</f>
        <v>79267.211092003432</v>
      </c>
      <c r="M62" s="16">
        <f>TO_RPI_RO!M$2</f>
        <v>72432.03576956148</v>
      </c>
      <c r="N62" s="16">
        <f>TO_RPI_RO!N$2</f>
        <v>73278.113671539119</v>
      </c>
      <c r="O62" s="16">
        <f>TO_RPI_RO!O$2</f>
        <v>62525.831470335324</v>
      </c>
      <c r="P62" s="16">
        <f>TO_RPI_RO!P$2</f>
        <v>59288.748409286331</v>
      </c>
      <c r="Q62" s="16">
        <f>TO_RPI_RO!Q$2</f>
        <v>59443.044539982802</v>
      </c>
      <c r="R62" s="16">
        <f>TO_RPI_RO!R$2</f>
        <v>61418.670163370596</v>
      </c>
      <c r="S62" s="16">
        <f>TO_RPI_RO!S$2</f>
        <v>60499.246345657775</v>
      </c>
      <c r="T62" s="16">
        <f>TO_RPI_RO!T$2</f>
        <v>60561.583662940655</v>
      </c>
      <c r="U62" s="16">
        <f>TO_RPI_RO!U$2</f>
        <v>56766.153826311274</v>
      </c>
      <c r="V62" s="16">
        <f>TO_RPI_RO!V$2</f>
        <v>51822.625537403263</v>
      </c>
      <c r="W62" s="16">
        <f>TO_RPI_RO!W$2</f>
        <v>37635.325537403267</v>
      </c>
      <c r="X62" s="16">
        <f>TO_RPI_RO!X$2</f>
        <v>36876.88392089423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1970.287532244196</v>
      </c>
      <c r="D63" s="16">
        <f>TO_RPI_BKFLOW!D$2</f>
        <v>1787.164402407567</v>
      </c>
      <c r="E63" s="16">
        <f>TO_RPI_BKFLOW!E$2</f>
        <v>1664.483061049011</v>
      </c>
      <c r="F63" s="16">
        <f>TO_RPI_BKFLOW!F$2</f>
        <v>1735.460963026655</v>
      </c>
      <c r="G63" s="16">
        <f>TO_RPI_BKFLOW!G$2</f>
        <v>1647.4883061049011</v>
      </c>
      <c r="H63" s="16">
        <f>TO_RPI_BKFLOW!H$2</f>
        <v>1618.4973344797941</v>
      </c>
      <c r="I63" s="16">
        <f>TO_RPI_BKFLOW!I$2</f>
        <v>1473.5423043852099</v>
      </c>
      <c r="J63" s="16">
        <f>TO_RPI_BKFLOW!J$2</f>
        <v>1506.5320722269989</v>
      </c>
      <c r="K63" s="16">
        <f>TO_RPI_BKFLOW!K$2</f>
        <v>1424.5575236457439</v>
      </c>
      <c r="L63" s="16">
        <f>TO_RPI_BKFLOW!L$2</f>
        <v>1344.582373172829</v>
      </c>
      <c r="M63" s="16">
        <f>TO_RPI_BKFLOW!M$2</f>
        <v>1268.6060189165951</v>
      </c>
      <c r="N63" s="16">
        <f>TO_RPI_BKFLOW!N$2</f>
        <v>1523.5268271711091</v>
      </c>
      <c r="O63" s="16">
        <f>TO_RPI_BKFLOW!O$2</f>
        <v>1103.6571797076519</v>
      </c>
      <c r="P63" s="16">
        <f>TO_RPI_BKFLOW!P$2</f>
        <v>817.74600171969041</v>
      </c>
      <c r="Q63" s="16">
        <f>TO_RPI_BKFLOW!Q$2</f>
        <v>1235.616251074807</v>
      </c>
      <c r="R63" s="16">
        <f>TO_RPI_BKFLOW!R$2</f>
        <v>1158.6401547721409</v>
      </c>
      <c r="S63" s="16">
        <f>TO_RPI_BKFLOW!S$2</f>
        <v>1170.6363714531381</v>
      </c>
      <c r="T63" s="16">
        <f>TO_RPI_BKFLOW!T$2</f>
        <v>1214.622785898538</v>
      </c>
      <c r="U63" s="16">
        <f>TO_RPI_BKFLOW!U$2</f>
        <v>825.74350816852973</v>
      </c>
      <c r="V63" s="16">
        <f>TO_RPI_BKFLOW!V$2</f>
        <v>967.07566638005153</v>
      </c>
      <c r="W63" s="16">
        <f>TO_RPI_BKFLOW!W$2</f>
        <v>1018.580653482373</v>
      </c>
      <c r="X63" s="16">
        <f>TO_RPI_BKFLOW!X$2</f>
        <v>928.76852966466026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2378.6423903697332</v>
      </c>
      <c r="D64" s="16">
        <f>TO_RPI_PT!D$2</f>
        <v>1219.1889079965611</v>
      </c>
      <c r="E64" s="16">
        <f>TO_RPI_PT!E$2</f>
        <v>1521.527429062769</v>
      </c>
      <c r="F64" s="16">
        <f>TO_RPI_PT!F$2</f>
        <v>268.91650902837478</v>
      </c>
      <c r="G64" s="16">
        <f>TO_RPI_PT!G$2</f>
        <v>395.87704213241608</v>
      </c>
      <c r="H64" s="16">
        <f>TO_RPI_PT!H$2</f>
        <v>189.94101461736889</v>
      </c>
      <c r="I64" s="16">
        <f>TO_RPI_PT!I$2</f>
        <v>2886.1036113499572</v>
      </c>
      <c r="J64" s="16">
        <f>TO_RPI_PT!J$2</f>
        <v>2574.2004299226141</v>
      </c>
      <c r="K64" s="16">
        <f>TO_RPI_PT!K$2</f>
        <v>2858.1122957867578</v>
      </c>
      <c r="L64" s="16">
        <f>TO_RPI_PT!L$2</f>
        <v>4552.5859845227851</v>
      </c>
      <c r="M64" s="16">
        <f>TO_RPI_PT!M$2</f>
        <v>4916.4730008598444</v>
      </c>
      <c r="N64" s="16">
        <f>TO_RPI_PT!N$2</f>
        <v>4536.5909716251072</v>
      </c>
      <c r="O64" s="16">
        <f>TO_RPI_PT!O$2</f>
        <v>2951.0834049871019</v>
      </c>
      <c r="P64" s="16">
        <f>TO_RPI_PT!P$2</f>
        <v>1246.6128116938951</v>
      </c>
      <c r="Q64" s="16">
        <f>TO_RPI_PT!Q$2</f>
        <v>2084.3526225279452</v>
      </c>
      <c r="R64" s="16">
        <f>TO_RPI_PT!R$2</f>
        <v>927.71186586414444</v>
      </c>
      <c r="S64" s="16">
        <f>TO_RPI_PT!S$2</f>
        <v>1338.5842648323301</v>
      </c>
      <c r="T64" s="16">
        <f>TO_RPI_PT!T$2</f>
        <v>1163.638607050731</v>
      </c>
      <c r="U64" s="16">
        <f>TO_RPI_PT!U$2</f>
        <v>1209.363370593293</v>
      </c>
      <c r="V64" s="16">
        <f>TO_RPI_PT!V$2</f>
        <v>2055.4945829750641</v>
      </c>
      <c r="W64" s="16">
        <f>TO_RPI_PT!W$2</f>
        <v>2770.1396388650041</v>
      </c>
      <c r="X64" s="16">
        <f>TO_RPI_PT!X$2</f>
        <v>1612.499140154772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224.57730008598452</v>
      </c>
      <c r="D65" s="16">
        <f>TO_RPI_IT!D$2</f>
        <v>231.33422184006878</v>
      </c>
      <c r="E65" s="16">
        <f>TO_RPI_IT!E$2</f>
        <v>188.05528804815134</v>
      </c>
      <c r="F65" s="16">
        <f>TO_RPI_IT!F$2</f>
        <v>175.55356835769561</v>
      </c>
      <c r="G65" s="16">
        <f>TO_RPI_IT!G$2</f>
        <v>220.50318142734307</v>
      </c>
      <c r="H65" s="16">
        <f>TO_RPI_IT!H$2</f>
        <v>141.92252794496989</v>
      </c>
      <c r="I65" s="16">
        <f>TO_RPI_IT!I$2</f>
        <v>19.967067927773002</v>
      </c>
      <c r="J65" s="16">
        <f>TO_RPI_IT!J$2</f>
        <v>17.865262252794491</v>
      </c>
      <c r="K65" s="16">
        <f>TO_RPI_IT!K$2</f>
        <v>14.71255374032674</v>
      </c>
      <c r="L65" s="16">
        <f>TO_RPI_IT!L$2</f>
        <v>32.4067067927773</v>
      </c>
      <c r="M65" s="16">
        <f>TO_RPI_IT!M$2</f>
        <v>52.183662940670679</v>
      </c>
      <c r="N65" s="16">
        <f>TO_RPI_IT!N$2</f>
        <v>96.869389509888208</v>
      </c>
      <c r="O65" s="16">
        <f>TO_RPI_IT!O$2</f>
        <v>116.90386930352537</v>
      </c>
      <c r="P65" s="16">
        <f>TO_RPI_IT!P$2</f>
        <v>298.10395528804816</v>
      </c>
      <c r="Q65" s="16">
        <f>TO_RPI_IT!Q$2</f>
        <v>487.45829750644884</v>
      </c>
      <c r="R65" s="16">
        <f>TO_RPI_IT!R$2</f>
        <v>395.7488392089424</v>
      </c>
      <c r="S65" s="16">
        <f>TO_RPI_IT!S$2</f>
        <v>404.16586414445396</v>
      </c>
      <c r="T65" s="16">
        <f>TO_RPI_IT!T$2</f>
        <v>582.38753224419588</v>
      </c>
      <c r="U65" s="16">
        <f>TO_RPI_IT!U$2</f>
        <v>423.1625967325881</v>
      </c>
      <c r="V65" s="16">
        <f>TO_RPI_IT!V$2</f>
        <v>281.83447979363717</v>
      </c>
      <c r="W65" s="16">
        <f>TO_RPI_IT!W$2</f>
        <v>110.387532244196</v>
      </c>
      <c r="X65" s="16">
        <f>TO_RPI_IT!X$2</f>
        <v>57.276526225279447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539.83714531384351</v>
      </c>
      <c r="D66" s="16">
        <f>TO_RPI_PPR!D$2</f>
        <v>214.67472055030089</v>
      </c>
      <c r="E66" s="16">
        <f>TO_RPI_PPR!E$2</f>
        <v>168.52966466036111</v>
      </c>
      <c r="F66" s="16">
        <f>TO_RPI_PPR!F$2</f>
        <v>292.16053310404118</v>
      </c>
      <c r="G66" s="16">
        <f>TO_RPI_PPR!G$2</f>
        <v>378.38495270851251</v>
      </c>
      <c r="H66" s="16">
        <f>TO_RPI_PPR!H$2</f>
        <v>286.09208942390364</v>
      </c>
      <c r="I66" s="16">
        <f>TO_RPI_PPR!I$2</f>
        <v>247.10567497850383</v>
      </c>
      <c r="J66" s="16">
        <f>TO_RPI_PPR!J$2</f>
        <v>419.54840928632836</v>
      </c>
      <c r="K66" s="16">
        <f>TO_RPI_PPR!K$2</f>
        <v>512.17050730868448</v>
      </c>
      <c r="L66" s="16">
        <f>TO_RPI_PPR!L$2</f>
        <v>417.63740326741174</v>
      </c>
      <c r="M66" s="16">
        <f>TO_RPI_PPR!M$2</f>
        <v>361.98753224419602</v>
      </c>
      <c r="N66" s="16">
        <f>TO_RPI_PPR!N$2</f>
        <v>297.43929492691313</v>
      </c>
      <c r="O66" s="16">
        <f>TO_RPI_PPR!O$2</f>
        <v>287.81298366294067</v>
      </c>
      <c r="P66" s="16">
        <f>TO_RPI_PPR!P$2</f>
        <v>485.44892519346524</v>
      </c>
      <c r="Q66" s="16">
        <f>TO_RPI_PPR!Q$2</f>
        <v>700.27936371453143</v>
      </c>
      <c r="R66" s="16">
        <f>TO_RPI_PPR!R$2</f>
        <v>629.68503869303527</v>
      </c>
      <c r="S66" s="16">
        <f>TO_RPI_PPR!S$2</f>
        <v>623.41745485812544</v>
      </c>
      <c r="T66" s="16">
        <f>TO_RPI_PPR!T$2</f>
        <v>813.45606190885633</v>
      </c>
      <c r="U66" s="16">
        <f>TO_RPI_PPR!U$2</f>
        <v>583.34866723989671</v>
      </c>
      <c r="V66" s="16">
        <f>TO_RPI_PPR!V$2</f>
        <v>517.97721410146164</v>
      </c>
      <c r="W66" s="16">
        <f>TO_RPI_PPR!W$2</f>
        <v>235.89991401547721</v>
      </c>
      <c r="X66" s="16">
        <f>TO_RPI_PPR!X$2</f>
        <v>365.20455717970759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2130.892261392949</v>
      </c>
      <c r="D67" s="16">
        <f>TO_RPI_PIR!D$2</f>
        <v>1933.7751504729147</v>
      </c>
      <c r="E67" s="16">
        <f>TO_RPI_PIR!E$2</f>
        <v>1761.923129836629</v>
      </c>
      <c r="F67" s="16">
        <f>TO_RPI_PIR!F$2</f>
        <v>1825.6604471195183</v>
      </c>
      <c r="G67" s="16">
        <f>TO_RPI_PIR!G$2</f>
        <v>1734.660791057609</v>
      </c>
      <c r="H67" s="16">
        <f>TO_RPI_PIR!H$2</f>
        <v>1706.000601891659</v>
      </c>
      <c r="I67" s="16">
        <f>TO_RPI_PIR!I$2</f>
        <v>1553.3332760103181</v>
      </c>
      <c r="J67" s="16">
        <f>TO_RPI_PIR!J$2</f>
        <v>1588.8735167669822</v>
      </c>
      <c r="K67" s="16">
        <f>TO_RPI_PIR!K$2</f>
        <v>1506.3775580395525</v>
      </c>
      <c r="L67" s="16">
        <f>TO_RPI_PIR!L$2</f>
        <v>1420.3472914875317</v>
      </c>
      <c r="M67" s="16">
        <f>TO_RPI_PIR!M$2</f>
        <v>1338.6147893379191</v>
      </c>
      <c r="N67" s="16">
        <f>TO_RPI_PIR!N$2</f>
        <v>1607.3382631126397</v>
      </c>
      <c r="O67" s="16">
        <f>TO_RPI_PIR!O$2</f>
        <v>1164.9392949269131</v>
      </c>
      <c r="P67" s="16">
        <f>TO_RPI_PIR!P$2</f>
        <v>861.91771281169395</v>
      </c>
      <c r="Q67" s="16">
        <f>TO_RPI_PIR!Q$2</f>
        <v>1303.097334479794</v>
      </c>
      <c r="R67" s="16">
        <f>TO_RPI_PIR!R$2</f>
        <v>1221.4963886500429</v>
      </c>
      <c r="S67" s="16">
        <f>TO_RPI_PIR!S$2</f>
        <v>1234.3729148753225</v>
      </c>
      <c r="T67" s="16">
        <f>TO_RPI_PIR!T$2</f>
        <v>1279.4023215821153</v>
      </c>
      <c r="U67" s="16">
        <f>TO_RPI_PIR!U$2</f>
        <v>869.31444539982795</v>
      </c>
      <c r="V67" s="16">
        <f>TO_RPI_PIR!V$2</f>
        <v>1019.2042132416165</v>
      </c>
      <c r="W67" s="16">
        <f>TO_RPI_PIR!W$2</f>
        <v>1073.0963026655202</v>
      </c>
      <c r="X67" s="16">
        <f>TO_RPI_PIR!X$2</f>
        <v>978.77523645743759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93.245399828030941</v>
      </c>
      <c r="D68" s="13">
        <f>TO_PF!D$2</f>
        <v>63.43748925193465</v>
      </c>
      <c r="E68" s="13">
        <f>TO_PF!E$2</f>
        <v>53.501461736887357</v>
      </c>
      <c r="F68" s="13">
        <f>TO_PF!F$2</f>
        <v>31.336543422184011</v>
      </c>
      <c r="G68" s="13">
        <f>TO_PF!G$2</f>
        <v>26.750730868443679</v>
      </c>
      <c r="H68" s="13">
        <f>TO_PF!H$2</f>
        <v>23.69355116079106</v>
      </c>
      <c r="I68" s="13">
        <f>TO_PF!I$2</f>
        <v>19.10765262252794</v>
      </c>
      <c r="J68" s="13">
        <f>TO_PF!J$2</f>
        <v>12.22889079965606</v>
      </c>
      <c r="K68" s="13">
        <f>TO_PF!K$2</f>
        <v>12.22889079965606</v>
      </c>
      <c r="L68" s="13">
        <f>TO_PF!L$2</f>
        <v>5.3501289767841786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0.43800515907136722</v>
      </c>
      <c r="P71" s="13">
        <f>TO_BNG!P$2</f>
        <v>1.0826311263972479</v>
      </c>
      <c r="Q71" s="13">
        <f>TO_BNG!Q$2</f>
        <v>2.4413585554600168</v>
      </c>
      <c r="R71" s="13">
        <f>TO_BNG!R$2</f>
        <v>6.3657781599312129</v>
      </c>
      <c r="S71" s="13">
        <f>TO_BNG!S$2</f>
        <v>16.64729148753224</v>
      </c>
      <c r="T71" s="13">
        <f>TO_BNG!T$2</f>
        <v>31.418228718830608</v>
      </c>
      <c r="U71" s="13">
        <f>TO_BNG!U$2</f>
        <v>55.237747205503013</v>
      </c>
      <c r="V71" s="13">
        <f>TO_BNG!V$2</f>
        <v>95.496474634565772</v>
      </c>
      <c r="W71" s="13">
        <f>TO_BNG!W$2</f>
        <v>170.88254514187449</v>
      </c>
      <c r="X71" s="13">
        <f>TO_BNG!X$2</f>
        <v>335.72209802235602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326.45460017196905</v>
      </c>
      <c r="D72" s="13">
        <f>TO_LBB!D$2</f>
        <v>327.48159931212376</v>
      </c>
      <c r="E72" s="13">
        <f>TO_LBB!E$2</f>
        <v>342.19449699054172</v>
      </c>
      <c r="F72" s="13">
        <f>TO_LBB!F$2</f>
        <v>316.37523645743772</v>
      </c>
      <c r="G72" s="13">
        <f>TO_LBB!G$2</f>
        <v>344.98899398108341</v>
      </c>
      <c r="H72" s="13">
        <f>TO_LBB!H$2</f>
        <v>584.88581255374027</v>
      </c>
      <c r="I72" s="13">
        <f>TO_LBB!I$2</f>
        <v>707.86758383490974</v>
      </c>
      <c r="J72" s="13">
        <f>TO_LBB!J$2</f>
        <v>1426.6981943250212</v>
      </c>
      <c r="K72" s="13">
        <f>TO_LBB!K$2</f>
        <v>2295.0702493551157</v>
      </c>
      <c r="L72" s="13">
        <f>TO_LBB!L$2</f>
        <v>2462.3817712811688</v>
      </c>
      <c r="M72" s="13">
        <f>TO_LBB!M$2</f>
        <v>2419.5561478933787</v>
      </c>
      <c r="N72" s="13">
        <f>TO_LBB!N$2</f>
        <v>2441.2907996560621</v>
      </c>
      <c r="O72" s="13">
        <f>TO_LBB!O$2</f>
        <v>2677.9963886500436</v>
      </c>
      <c r="P72" s="13">
        <f>TO_LBB!P$2</f>
        <v>2705.9971625107482</v>
      </c>
      <c r="Q72" s="13">
        <f>TO_LBB!Q$2</f>
        <v>2943.0742906276869</v>
      </c>
      <c r="R72" s="13">
        <f>TO_LBB!R$2</f>
        <v>2997.1714531384355</v>
      </c>
      <c r="S72" s="13">
        <f>TO_LBB!S$2</f>
        <v>3106.1049011177984</v>
      </c>
      <c r="T72" s="13">
        <f>TO_LBB!T$2</f>
        <v>3336.5807394668955</v>
      </c>
      <c r="U72" s="13">
        <f>TO_LBB!U$2</f>
        <v>3397.6610490111775</v>
      </c>
      <c r="V72" s="13">
        <f>TO_LBB!V$2</f>
        <v>3457.2654342218407</v>
      </c>
      <c r="W72" s="13">
        <f>TO_LBB!W$2</f>
        <v>2921.8093723129837</v>
      </c>
      <c r="X72" s="13">
        <f>TO_LBB!X$2</f>
        <v>3179.3950988822012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26.375838349097162</v>
      </c>
      <c r="O73" s="13">
        <f>TO_CPP!O$2</f>
        <v>21.55219260533104</v>
      </c>
      <c r="P73" s="13">
        <f>TO_CPP!P$2</f>
        <v>26.383576956147891</v>
      </c>
      <c r="Q73" s="13">
        <f>TO_CPP!Q$2</f>
        <v>24.68976784178848</v>
      </c>
      <c r="R73" s="13">
        <f>TO_CPP!R$2</f>
        <v>31.840670679277729</v>
      </c>
      <c r="S73" s="13">
        <f>TO_CPP!S$2</f>
        <v>40.747463456577812</v>
      </c>
      <c r="T73" s="13">
        <f>TO_CPP!T$2</f>
        <v>31.080395528804811</v>
      </c>
      <c r="U73" s="13">
        <f>TO_CPP!U$2</f>
        <v>18.988134135855539</v>
      </c>
      <c r="V73" s="13">
        <f>TO_CPP!V$2</f>
        <v>18.686586414445401</v>
      </c>
      <c r="W73" s="13">
        <f>TO_CPP!W$2</f>
        <v>19.419346517626831</v>
      </c>
      <c r="X73" s="13">
        <f>TO_CPP!X$2</f>
        <v>17.398538263112641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11745.823559759239</v>
      </c>
      <c r="D76" s="10">
        <f>NRG_E!D$2</f>
        <v>11359.541960447117</v>
      </c>
      <c r="E76" s="10">
        <f>NRG_E!E$2</f>
        <v>10831.794582975061</v>
      </c>
      <c r="F76" s="10">
        <f>NRG_E!F$2</f>
        <v>11128.901633705933</v>
      </c>
      <c r="G76" s="10">
        <f>NRG_E!G$2</f>
        <v>11034.715305245056</v>
      </c>
      <c r="H76" s="10">
        <f>NRG_E!H$2</f>
        <v>10086.926741186584</v>
      </c>
      <c r="I76" s="10">
        <f>NRG_E!I$2</f>
        <v>9473.2839208942405</v>
      </c>
      <c r="J76" s="10">
        <f>NRG_E!J$2</f>
        <v>10094.475408426482</v>
      </c>
      <c r="K76" s="10">
        <f>NRG_E!K$2</f>
        <v>11173.964058469475</v>
      </c>
      <c r="L76" s="10">
        <f>NRG_E!L$2</f>
        <v>10674.656491831473</v>
      </c>
      <c r="M76" s="10">
        <f>NRG_E!M$2</f>
        <v>9996.1441100601878</v>
      </c>
      <c r="N76" s="10">
        <f>NRG_E!N$2</f>
        <v>8425.3814273430762</v>
      </c>
      <c r="O76" s="10">
        <f>NRG_E!O$2</f>
        <v>7046.8913155631981</v>
      </c>
      <c r="P76" s="10">
        <f>NRG_E!P$2</f>
        <v>6339.593379191745</v>
      </c>
      <c r="Q76" s="10">
        <f>NRG_E!Q$2</f>
        <v>6008.5621668099739</v>
      </c>
      <c r="R76" s="10">
        <f>NRG_E!R$2</f>
        <v>6183.0949269131552</v>
      </c>
      <c r="S76" s="10">
        <f>NRG_E!S$2</f>
        <v>5950.1365434221825</v>
      </c>
      <c r="T76" s="10">
        <f>NRG_E!T$2</f>
        <v>6403.1202063628552</v>
      </c>
      <c r="U76" s="10">
        <f>NRG_E!U$2</f>
        <v>6689.1660361135</v>
      </c>
      <c r="V76" s="10">
        <f>NRG_E!V$2</f>
        <v>6195.5866723989693</v>
      </c>
      <c r="W76" s="10">
        <f>NRG_E!W$2</f>
        <v>5360.6247635425616</v>
      </c>
      <c r="X76" s="10">
        <f>NRG_E!X$2</f>
        <v>5459.6597592433354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2050.322355975924</v>
      </c>
      <c r="D77" s="13">
        <f>NRG_EHG_E!D$2</f>
        <v>2027.482201203783</v>
      </c>
      <c r="E77" s="13">
        <f>NRG_EHG_E!E$2</f>
        <v>2083.086930352536</v>
      </c>
      <c r="F77" s="13">
        <f>NRG_EHG_E!F$2</f>
        <v>2117.3940670679281</v>
      </c>
      <c r="G77" s="13">
        <f>NRG_EHG_E!G$2</f>
        <v>2126.559759243336</v>
      </c>
      <c r="H77" s="13">
        <f>NRG_EHG_E!H$2</f>
        <v>2237.915735167669</v>
      </c>
      <c r="I77" s="13">
        <f>NRG_EHG_E!I$2</f>
        <v>2208.961220980224</v>
      </c>
      <c r="J77" s="13">
        <f>NRG_EHG_E!J$2</f>
        <v>2184.5923473774719</v>
      </c>
      <c r="K77" s="13">
        <f>NRG_EHG_E!K$2</f>
        <v>2180.8468615649181</v>
      </c>
      <c r="L77" s="13">
        <f>NRG_EHG_E!L$2</f>
        <v>2032.7307824591569</v>
      </c>
      <c r="M77" s="13">
        <f>NRG_EHG_E!M$2</f>
        <v>2148.6569217540841</v>
      </c>
      <c r="N77" s="13">
        <f>NRG_EHG_E!N$2</f>
        <v>2201.3801375752359</v>
      </c>
      <c r="O77" s="13">
        <f>NRG_EHG_E!O$2</f>
        <v>2138.280137575236</v>
      </c>
      <c r="P77" s="13">
        <f>NRG_EHG_E!P$2</f>
        <v>2091.8985382631122</v>
      </c>
      <c r="Q77" s="13">
        <f>NRG_EHG_E!Q$2</f>
        <v>2052.922957867584</v>
      </c>
      <c r="R77" s="13">
        <f>NRG_EHG_E!R$2</f>
        <v>2090.9992261392949</v>
      </c>
      <c r="S77" s="13">
        <f>NRG_EHG_E!S$2</f>
        <v>2034.448839208942</v>
      </c>
      <c r="T77" s="13">
        <f>NRG_EHG_E!T$2</f>
        <v>2074.4571797076528</v>
      </c>
      <c r="U77" s="13">
        <f>NRG_EHG_E!U$2</f>
        <v>2062.4830610490112</v>
      </c>
      <c r="V77" s="13">
        <f>NRG_EHG_E!V$2</f>
        <v>2052.382201203784</v>
      </c>
      <c r="W77" s="13">
        <f>NRG_EHG_E!W$2</f>
        <v>1935.7700773860699</v>
      </c>
      <c r="X77" s="13">
        <f>NRG_EHG_E!X$2</f>
        <v>1958.670421324161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68.768529664660363</v>
      </c>
      <c r="D78" s="13">
        <f>NRG_CM_E!D$2</f>
        <v>137.21220980223555</v>
      </c>
      <c r="E78" s="13">
        <f>NRG_CM_E!E$2</f>
        <v>135.62622527944964</v>
      </c>
      <c r="F78" s="13">
        <f>NRG_CM_E!F$2</f>
        <v>113.31805674978501</v>
      </c>
      <c r="G78" s="13">
        <f>NRG_CM_E!G$2</f>
        <v>96.493723129836624</v>
      </c>
      <c r="H78" s="13">
        <f>NRG_CM_E!H$2</f>
        <v>44.368013757523642</v>
      </c>
      <c r="I78" s="13">
        <f>NRG_CM_E!I$2</f>
        <v>34.049871023215822</v>
      </c>
      <c r="J78" s="13">
        <f>NRG_CM_E!J$2</f>
        <v>25.70937231298366</v>
      </c>
      <c r="K78" s="13">
        <f>NRG_CM_E!K$2</f>
        <v>15.305245055889941</v>
      </c>
      <c r="L78" s="13">
        <f>NRG_CM_E!L$2</f>
        <v>5.0730868443680137</v>
      </c>
      <c r="M78" s="13">
        <f>NRG_CM_E!M$2</f>
        <v>5.0730868443680137</v>
      </c>
      <c r="N78" s="13">
        <f>NRG_CM_E!N$2</f>
        <v>8.4848667239896827</v>
      </c>
      <c r="O78" s="13">
        <f>NRG_CM_E!O$2</f>
        <v>5.879363714531384</v>
      </c>
      <c r="P78" s="13">
        <f>NRG_CM_E!P$2</f>
        <v>4.9647463456577814</v>
      </c>
      <c r="Q78" s="13">
        <f>NRG_CM_E!Q$2</f>
        <v>3.7827171109200344</v>
      </c>
      <c r="R78" s="13">
        <f>NRG_CM_E!R$2</f>
        <v>2.9214101461736881</v>
      </c>
      <c r="S78" s="13">
        <f>NRG_CM_E!S$2</f>
        <v>2.9217540842648315</v>
      </c>
      <c r="T78" s="13">
        <f>NRG_CM_E!T$2</f>
        <v>2.7713671539122959</v>
      </c>
      <c r="U78" s="13">
        <f>NRG_CM_E!U$2</f>
        <v>2.7877901977644024</v>
      </c>
      <c r="V78" s="13">
        <f>NRG_CM_E!V$2</f>
        <v>2.5846087704213239</v>
      </c>
      <c r="W78" s="13">
        <f>NRG_CM_E!W$2</f>
        <v>2.3919174548581252</v>
      </c>
      <c r="X78" s="13">
        <f>NRG_CM_E!X$2</f>
        <v>0.1055889939810834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406.0380051590713</v>
      </c>
      <c r="D79" s="13">
        <f>NRG_OIL_NG_E!D$2</f>
        <v>62.596732588134131</v>
      </c>
      <c r="E79" s="13">
        <f>NRG_OIL_NG_E!E$2</f>
        <v>69.475494411006011</v>
      </c>
      <c r="F79" s="13">
        <f>NRG_OIL_NG_E!F$2</f>
        <v>59.071367153912291</v>
      </c>
      <c r="G79" s="13">
        <f>NRG_OIL_NG_E!G$2</f>
        <v>54.858125537403261</v>
      </c>
      <c r="H79" s="13">
        <f>NRG_OIL_NG_E!H$2</f>
        <v>50.644883920894237</v>
      </c>
      <c r="I79" s="13">
        <f>NRG_OIL_NG_E!I$2</f>
        <v>32.84608770421324</v>
      </c>
      <c r="J79" s="13">
        <f>NRG_OIL_NG_E!J$2</f>
        <v>33.447979363714531</v>
      </c>
      <c r="K79" s="13">
        <f>NRG_OIL_NG_E!K$2</f>
        <v>34.393809114359406</v>
      </c>
      <c r="L79" s="13">
        <f>NRG_OIL_NG_E!L$2</f>
        <v>57.652450558899389</v>
      </c>
      <c r="M79" s="13">
        <f>NRG_OIL_NG_E!M$2</f>
        <v>60.855803955288025</v>
      </c>
      <c r="N79" s="13">
        <f>NRG_OIL_NG_E!N$2</f>
        <v>66.73877901977643</v>
      </c>
      <c r="O79" s="13">
        <f>NRG_OIL_NG_E!O$2</f>
        <v>48.621496130696471</v>
      </c>
      <c r="P79" s="13">
        <f>NRG_OIL_NG_E!P$2</f>
        <v>43.751934651762674</v>
      </c>
      <c r="Q79" s="13">
        <f>NRG_OIL_NG_E!Q$2</f>
        <v>31.992519346517621</v>
      </c>
      <c r="R79" s="13">
        <f>NRG_OIL_NG_E!R$2</f>
        <v>35.468271711092001</v>
      </c>
      <c r="S79" s="13">
        <f>NRG_OIL_NG_E!S$2</f>
        <v>32.247979363714528</v>
      </c>
      <c r="T79" s="13">
        <f>NRG_OIL_NG_E!T$2</f>
        <v>32.997850386930338</v>
      </c>
      <c r="U79" s="13">
        <f>NRG_OIL_NG_E!U$2</f>
        <v>34.281427343078242</v>
      </c>
      <c r="V79" s="13">
        <f>NRG_OIL_NG_E!V$2</f>
        <v>31.352794496990544</v>
      </c>
      <c r="W79" s="13">
        <f>NRG_OIL_NG_E!W$2</f>
        <v>28.035941530524507</v>
      </c>
      <c r="X79" s="13">
        <f>NRG_OIL_NG_E!X$2</f>
        <v>25.120292347377472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526.28495270851238</v>
      </c>
      <c r="D81" s="13">
        <f>NRG_CO_E!D$2</f>
        <v>614.51702493551159</v>
      </c>
      <c r="E81" s="13">
        <f>NRG_CO_E!E$2</f>
        <v>470.18005159071362</v>
      </c>
      <c r="F81" s="13">
        <f>NRG_CO_E!F$2</f>
        <v>495.51685296646593</v>
      </c>
      <c r="G81" s="13">
        <f>NRG_CO_E!G$2</f>
        <v>495.47626827171098</v>
      </c>
      <c r="H81" s="13">
        <f>NRG_CO_E!H$2</f>
        <v>454.62648323301812</v>
      </c>
      <c r="I81" s="13">
        <f>NRG_CO_E!I$2</f>
        <v>470.14909716251071</v>
      </c>
      <c r="J81" s="13">
        <f>NRG_CO_E!J$2</f>
        <v>473.31134995700779</v>
      </c>
      <c r="K81" s="13">
        <f>NRG_CO_E!K$2</f>
        <v>446.26689595872728</v>
      </c>
      <c r="L81" s="13">
        <f>NRG_CO_E!L$2</f>
        <v>349.30730868443675</v>
      </c>
      <c r="M81" s="13">
        <f>NRG_CO_E!M$2</f>
        <v>325.0811693895098</v>
      </c>
      <c r="N81" s="13">
        <f>NRG_CO_E!N$2</f>
        <v>343.60120378331897</v>
      </c>
      <c r="O81" s="13">
        <f>NRG_CO_E!O$2</f>
        <v>318.25735167669808</v>
      </c>
      <c r="P81" s="13">
        <f>NRG_CO_E!P$2</f>
        <v>330.47437661220971</v>
      </c>
      <c r="Q81" s="13">
        <f>NRG_CO_E!Q$2</f>
        <v>180.8182287188306</v>
      </c>
      <c r="R81" s="13">
        <f>NRG_CO_E!R$2</f>
        <v>118.83061049011178</v>
      </c>
      <c r="S81" s="13">
        <f>NRG_CO_E!S$2</f>
        <v>179.67661220980222</v>
      </c>
      <c r="T81" s="13">
        <f>NRG_CO_E!T$2</f>
        <v>374.24178847807394</v>
      </c>
      <c r="U81" s="13">
        <f>NRG_CO_E!U$2</f>
        <v>308.20042992261392</v>
      </c>
      <c r="V81" s="13">
        <f>NRG_CO_E!V$2</f>
        <v>299.70902837489251</v>
      </c>
      <c r="W81" s="13">
        <f>NRG_CO_E!W$2</f>
        <v>227.45356835769559</v>
      </c>
      <c r="X81" s="13">
        <f>NRG_CO_E!X$2</f>
        <v>215.03602751504729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1054.1153052450559</v>
      </c>
      <c r="D84" s="13">
        <f>NRG_BF_E!D$2</f>
        <v>975.25795356835761</v>
      </c>
      <c r="E84" s="13">
        <f>NRG_BF_E!E$2</f>
        <v>1058.9782459157352</v>
      </c>
      <c r="F84" s="13">
        <f>NRG_BF_E!F$2</f>
        <v>999.12820292347374</v>
      </c>
      <c r="G84" s="13">
        <f>NRG_BF_E!G$2</f>
        <v>1018.2167669819432</v>
      </c>
      <c r="H84" s="13">
        <f>NRG_BF_E!H$2</f>
        <v>990.64677558039534</v>
      </c>
      <c r="I84" s="13">
        <f>NRG_BF_E!I$2</f>
        <v>986.19234737747206</v>
      </c>
      <c r="J84" s="13">
        <f>NRG_BF_E!J$2</f>
        <v>947.19595872742912</v>
      </c>
      <c r="K84" s="13">
        <f>NRG_BF_E!K$2</f>
        <v>888.18426483232997</v>
      </c>
      <c r="L84" s="13">
        <f>NRG_BF_E!L$2</f>
        <v>656.41779879621663</v>
      </c>
      <c r="M84" s="13">
        <f>NRG_BF_E!M$2</f>
        <v>766.1579535683577</v>
      </c>
      <c r="N84" s="13">
        <f>NRG_BF_E!N$2</f>
        <v>838.99638865004295</v>
      </c>
      <c r="O84" s="13">
        <f>NRG_BF_E!O$2</f>
        <v>837.59432502149605</v>
      </c>
      <c r="P84" s="13">
        <f>NRG_BF_E!P$2</f>
        <v>804.59062768701631</v>
      </c>
      <c r="Q84" s="13">
        <f>NRG_BF_E!Q$2</f>
        <v>732.29200343938078</v>
      </c>
      <c r="R84" s="13">
        <f>NRG_BF_E!R$2</f>
        <v>875.97205503009468</v>
      </c>
      <c r="S84" s="13">
        <f>NRG_BF_E!S$2</f>
        <v>693.47231298366296</v>
      </c>
      <c r="T84" s="13">
        <f>NRG_BF_E!T$2</f>
        <v>1031.107566638005</v>
      </c>
      <c r="U84" s="13">
        <f>NRG_BF_E!U$2</f>
        <v>1265.5147033533963</v>
      </c>
      <c r="V84" s="13">
        <f>NRG_BF_E!V$2</f>
        <v>1163.5037833190027</v>
      </c>
      <c r="W84" s="13">
        <f>NRG_BF_E!W$2</f>
        <v>863.42502149613063</v>
      </c>
      <c r="X84" s="13">
        <f>NRG_BF_E!X$2</f>
        <v>1066.0350816852967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5891.3692175408405</v>
      </c>
      <c r="D85" s="13">
        <f>NRG_PR_E!D$2</f>
        <v>5827.6865004299216</v>
      </c>
      <c r="E85" s="13">
        <f>NRG_PR_E!E$2</f>
        <v>5256.9239896818572</v>
      </c>
      <c r="F85" s="13">
        <f>NRG_PR_E!F$2</f>
        <v>5371.3862424763538</v>
      </c>
      <c r="G85" s="13">
        <f>NRG_PR_E!G$2</f>
        <v>5244.4004299226135</v>
      </c>
      <c r="H85" s="13">
        <f>NRG_PR_E!H$2</f>
        <v>4252.4527944969896</v>
      </c>
      <c r="I85" s="13">
        <f>NRG_PR_E!I$2</f>
        <v>4422.1496130696478</v>
      </c>
      <c r="J85" s="13">
        <f>NRG_PR_E!J$2</f>
        <v>4860.7517626827184</v>
      </c>
      <c r="K85" s="13">
        <f>NRG_PR_E!K$2</f>
        <v>5612.9567497850385</v>
      </c>
      <c r="L85" s="13">
        <f>NRG_PR_E!L$2</f>
        <v>5435.3807394668956</v>
      </c>
      <c r="M85" s="13">
        <f>NRG_PR_E!M$2</f>
        <v>4612.8468615649181</v>
      </c>
      <c r="N85" s="13">
        <f>NRG_PR_E!N$2</f>
        <v>4007.9561478933779</v>
      </c>
      <c r="O85" s="13">
        <f>NRG_PR_E!O$2</f>
        <v>3135.9037833190027</v>
      </c>
      <c r="P85" s="13">
        <f>NRG_PR_E!P$2</f>
        <v>2658.290541702494</v>
      </c>
      <c r="Q85" s="13">
        <f>NRG_PR_E!Q$2</f>
        <v>2605.1678417884777</v>
      </c>
      <c r="R85" s="13">
        <f>NRG_PR_E!R$2</f>
        <v>2664.1739466895956</v>
      </c>
      <c r="S85" s="13">
        <f>NRG_PR_E!S$2</f>
        <v>2572.8453138435084</v>
      </c>
      <c r="T85" s="13">
        <f>NRG_PR_E!T$2</f>
        <v>2462.8914875322444</v>
      </c>
      <c r="U85" s="13">
        <f>NRG_PR_E!U$2</f>
        <v>2535.4013757523649</v>
      </c>
      <c r="V85" s="13">
        <f>NRG_PR_E!V$2</f>
        <v>2143.3598452278588</v>
      </c>
      <c r="W85" s="13">
        <f>NRG_PR_E!W$2</f>
        <v>1760.4458297506449</v>
      </c>
      <c r="X85" s="13">
        <f>NRG_PR_E!X$2</f>
        <v>1598.3858985382628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1397.850386930352</v>
      </c>
      <c r="D86" s="13">
        <f>NRG_NI_E!D$2</f>
        <v>1418.5726569217541</v>
      </c>
      <c r="E86" s="13">
        <f>NRG_NI_E!E$2</f>
        <v>1530.868443680137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683.65012897678412</v>
      </c>
      <c r="O86" s="13">
        <f>NRG_NI_E!O$2</f>
        <v>276.45881341358552</v>
      </c>
      <c r="P86" s="13">
        <f>NRG_NI_E!P$2</f>
        <v>129.7834049871023</v>
      </c>
      <c r="Q86" s="13">
        <f>NRG_NI_E!Q$2</f>
        <v>135.91951848667239</v>
      </c>
      <c r="R86" s="13">
        <f>NRG_NI_E!R$2</f>
        <v>133.36741186586411</v>
      </c>
      <c r="S86" s="13">
        <f>NRG_NI_E!S$2</f>
        <v>122.87059329320719</v>
      </c>
      <c r="T86" s="13">
        <f>NRG_NI_E!T$2</f>
        <v>116.5369733447979</v>
      </c>
      <c r="U86" s="13">
        <f>NRG_NI_E!U$2</f>
        <v>110.2214101461737</v>
      </c>
      <c r="V86" s="13">
        <f>NRG_NI_E!V$2</f>
        <v>116.9342218400688</v>
      </c>
      <c r="W86" s="13">
        <f>NRG_NI_E!W$2</f>
        <v>107.82476354256229</v>
      </c>
      <c r="X86" s="13">
        <f>NRG_NI_E!X$2</f>
        <v>102.6560619088564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351.07480653482372</v>
      </c>
      <c r="D92" s="13">
        <f>NRG_NSP_E!D$2</f>
        <v>296.21668099742038</v>
      </c>
      <c r="E92" s="13">
        <f>NRG_NSP_E!E$2</f>
        <v>226.65520206362851</v>
      </c>
      <c r="F92" s="13">
        <f>NRG_NSP_E!F$2</f>
        <v>1973.086844368014</v>
      </c>
      <c r="G92" s="13">
        <f>NRG_NSP_E!G$2</f>
        <v>1998.7102321582111</v>
      </c>
      <c r="H92" s="13">
        <f>NRG_NSP_E!H$2</f>
        <v>2056.2720550300946</v>
      </c>
      <c r="I92" s="13">
        <f>NRG_NSP_E!I$2</f>
        <v>1318.9356835769561</v>
      </c>
      <c r="J92" s="13">
        <f>NRG_NSP_E!J$2</f>
        <v>1569.4666380051588</v>
      </c>
      <c r="K92" s="13">
        <f>NRG_NSP_E!K$2</f>
        <v>1996.0102321582119</v>
      </c>
      <c r="L92" s="13">
        <f>NRG_NSP_E!L$2</f>
        <v>2138.0943250214964</v>
      </c>
      <c r="M92" s="13">
        <f>NRG_NSP_E!M$2</f>
        <v>2077.4723129836621</v>
      </c>
      <c r="N92" s="13">
        <f>NRG_NSP_E!N$2</f>
        <v>274.57377472055032</v>
      </c>
      <c r="O92" s="13">
        <f>NRG_NSP_E!O$2</f>
        <v>285.89604471195179</v>
      </c>
      <c r="P92" s="13">
        <f>NRG_NSP_E!P$2</f>
        <v>275.83920894239043</v>
      </c>
      <c r="Q92" s="13">
        <f>NRG_NSP_E!Q$2</f>
        <v>265.66638005159069</v>
      </c>
      <c r="R92" s="13">
        <f>NRG_NSP_E!R$2</f>
        <v>261.36199484092862</v>
      </c>
      <c r="S92" s="13">
        <f>NRG_NSP_E!S$2</f>
        <v>311.65313843508159</v>
      </c>
      <c r="T92" s="13">
        <f>NRG_NSP_E!T$2</f>
        <v>308.11599312123809</v>
      </c>
      <c r="U92" s="13">
        <f>NRG_NSP_E!U$2</f>
        <v>370.27583834909711</v>
      </c>
      <c r="V92" s="13">
        <f>NRG_NSP_E!V$2</f>
        <v>385.76018916595012</v>
      </c>
      <c r="W92" s="13">
        <f>NRG_NSP_E!W$2</f>
        <v>435.2776440240757</v>
      </c>
      <c r="X92" s="13">
        <f>NRG_NSP_E!X$2</f>
        <v>493.65038693035262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2955.8963026655201</v>
      </c>
      <c r="D93" s="10">
        <f>DL!D$2</f>
        <v>2944.2406706792772</v>
      </c>
      <c r="E93" s="10">
        <f>DL!E$2</f>
        <v>2987.7057609630265</v>
      </c>
      <c r="F93" s="10">
        <f>DL!F$2</f>
        <v>3173.5073086844359</v>
      </c>
      <c r="G93" s="10">
        <f>DL!G$2</f>
        <v>3377.8642304385207</v>
      </c>
      <c r="H93" s="10">
        <f>DL!H$2</f>
        <v>3459.1712811693897</v>
      </c>
      <c r="I93" s="10">
        <f>DL!I$2</f>
        <v>3321.2349957007741</v>
      </c>
      <c r="J93" s="10">
        <f>DL!J$2</f>
        <v>3940.2535683576953</v>
      </c>
      <c r="K93" s="10">
        <f>DL!K$2</f>
        <v>3562.3004299226141</v>
      </c>
      <c r="L93" s="10">
        <f>DL!L$2</f>
        <v>3737.2398108340499</v>
      </c>
      <c r="M93" s="10">
        <f>DL!M$2</f>
        <v>4215.0519346517631</v>
      </c>
      <c r="N93" s="10">
        <f>DL!N$2</f>
        <v>4069.5597592433351</v>
      </c>
      <c r="O93" s="10">
        <f>DL!O$2</f>
        <v>4081.8084264832323</v>
      </c>
      <c r="P93" s="10">
        <f>DL!P$2</f>
        <v>4388.9823731728284</v>
      </c>
      <c r="Q93" s="10">
        <f>DL!Q$2</f>
        <v>3916.1693035253656</v>
      </c>
      <c r="R93" s="10">
        <f>DL!R$2</f>
        <v>4048.1877901977641</v>
      </c>
      <c r="S93" s="10">
        <f>DL!S$2</f>
        <v>4193.0763542562345</v>
      </c>
      <c r="T93" s="10">
        <f>DL!T$2</f>
        <v>4254.3574376612205</v>
      </c>
      <c r="U93" s="10">
        <f>DL!U$2</f>
        <v>4194.3457437661218</v>
      </c>
      <c r="V93" s="10">
        <f>DL!V$2</f>
        <v>4208.5589853826314</v>
      </c>
      <c r="W93" s="10">
        <f>DL!W$2</f>
        <v>3986.1958727429055</v>
      </c>
      <c r="X93" s="10">
        <f>DL!X$2</f>
        <v>4102.2400687876179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156551.26801375754</v>
      </c>
      <c r="D94" s="10">
        <f>AFC!D$2</f>
        <v>166365.57515047296</v>
      </c>
      <c r="E94" s="10">
        <f>AFC!E$2</f>
        <v>163577.90610490117</v>
      </c>
      <c r="F94" s="10">
        <f>AFC!F$2</f>
        <v>165908.65477214102</v>
      </c>
      <c r="G94" s="10">
        <f>AFC!G$2</f>
        <v>168408.38865004294</v>
      </c>
      <c r="H94" s="10">
        <f>AFC!H$2</f>
        <v>166938.58366294065</v>
      </c>
      <c r="I94" s="10">
        <f>AFC!I$2</f>
        <v>164416.62493551165</v>
      </c>
      <c r="J94" s="10">
        <f>AFC!J$2</f>
        <v>161699.61521926057</v>
      </c>
      <c r="K94" s="10">
        <f>AFC!K$2</f>
        <v>163470.26208082543</v>
      </c>
      <c r="L94" s="10">
        <f>AFC!L$2</f>
        <v>157302.0496130696</v>
      </c>
      <c r="M94" s="10">
        <f>AFC!M$2</f>
        <v>161508.81607910575</v>
      </c>
      <c r="N94" s="10">
        <f>AFC!N$2</f>
        <v>157790.7099742046</v>
      </c>
      <c r="O94" s="10">
        <f>AFC!O$2</f>
        <v>161640.08486672401</v>
      </c>
      <c r="P94" s="10">
        <f>AFC!P$2</f>
        <v>163964.31298366297</v>
      </c>
      <c r="Q94" s="10">
        <f>AFC!Q$2</f>
        <v>153942.04368013755</v>
      </c>
      <c r="R94" s="10">
        <f>AFC!R$2</f>
        <v>157441.22493551165</v>
      </c>
      <c r="S94" s="10">
        <f>AFC!S$2</f>
        <v>158523.03783319</v>
      </c>
      <c r="T94" s="10">
        <f>AFC!T$2</f>
        <v>158167.65425623386</v>
      </c>
      <c r="U94" s="10">
        <f>AFC!U$2</f>
        <v>155588.81728288904</v>
      </c>
      <c r="V94" s="10">
        <f>AFC!V$2</f>
        <v>155678.42149613067</v>
      </c>
      <c r="W94" s="10">
        <f>AFC!W$2</f>
        <v>141271.40705073086</v>
      </c>
      <c r="X94" s="10">
        <f>AFC!X$2</f>
        <v>152389.71814273429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16954.66887360275</v>
      </c>
      <c r="D95" s="13">
        <f>FC_NE!D$2</f>
        <v>17140.084694754947</v>
      </c>
      <c r="E95" s="13">
        <f>FC_NE!E$2</f>
        <v>16327.739380911436</v>
      </c>
      <c r="F95" s="13">
        <f>FC_NE!F$2</f>
        <v>16552.837575236455</v>
      </c>
      <c r="G95" s="13">
        <f>FC_NE!G$2</f>
        <v>16506.279965606194</v>
      </c>
      <c r="H95" s="13">
        <f>FC_NE!H$2</f>
        <v>16080.358469475494</v>
      </c>
      <c r="I95" s="13">
        <f>FC_NE!I$2</f>
        <v>16656.787704213242</v>
      </c>
      <c r="J95" s="13">
        <f>FC_NE!J$2</f>
        <v>17460.921238177125</v>
      </c>
      <c r="K95" s="13">
        <f>FC_NE!K$2</f>
        <v>15944.203869303525</v>
      </c>
      <c r="L95" s="13">
        <f>FC_NE!L$2</f>
        <v>14198.97059329321</v>
      </c>
      <c r="M95" s="13">
        <f>FC_NE!M$2</f>
        <v>13932.631814273431</v>
      </c>
      <c r="N95" s="13">
        <f>FC_NE!N$2</f>
        <v>14278.909544282025</v>
      </c>
      <c r="O95" s="13">
        <f>FC_NE!O$2</f>
        <v>14117.972312983662</v>
      </c>
      <c r="P95" s="13">
        <f>FC_NE!P$2</f>
        <v>13801.74909716251</v>
      </c>
      <c r="Q95" s="13">
        <f>FC_NE!Q$2</f>
        <v>14457.018400687875</v>
      </c>
      <c r="R95" s="13">
        <f>FC_NE!R$2</f>
        <v>13975.338263112641</v>
      </c>
      <c r="S95" s="13">
        <f>FC_NE!S$2</f>
        <v>13520.509802235596</v>
      </c>
      <c r="T95" s="13">
        <f>FC_NE!T$2</f>
        <v>14233.355030094583</v>
      </c>
      <c r="U95" s="13">
        <f>FC_NE!U$2</f>
        <v>13306.014015477213</v>
      </c>
      <c r="V95" s="13">
        <f>FC_NE!V$2</f>
        <v>13462.401547721407</v>
      </c>
      <c r="W95" s="13">
        <f>FC_NE!W$2</f>
        <v>12625.714445399826</v>
      </c>
      <c r="X95" s="13">
        <f>FC_NE!X$2</f>
        <v>13291.05313843508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16398.430180567495</v>
      </c>
      <c r="D96" s="16">
        <f>TI_NRG_FC_IND_NE!D$2</f>
        <v>16589.89836629407</v>
      </c>
      <c r="E96" s="16">
        <f>TI_NRG_FC_IND_NE!E$2</f>
        <v>15788.372828890799</v>
      </c>
      <c r="F96" s="16">
        <f>TI_NRG_FC_IND_NE!F$2</f>
        <v>16014.12450558899</v>
      </c>
      <c r="G96" s="16">
        <f>TI_NRG_FC_IND_NE!G$2</f>
        <v>15985.623989681857</v>
      </c>
      <c r="H96" s="16">
        <f>TI_NRG_FC_IND_NE!H$2</f>
        <v>15598.492089423902</v>
      </c>
      <c r="I96" s="16">
        <f>TI_NRG_FC_IND_NE!I$2</f>
        <v>16183.281513327602</v>
      </c>
      <c r="J96" s="16">
        <f>TI_NRG_FC_IND_NE!J$2</f>
        <v>17000.4562338779</v>
      </c>
      <c r="K96" s="16">
        <f>TI_NRG_FC_IND_NE!K$2</f>
        <v>15528.213413585554</v>
      </c>
      <c r="L96" s="16">
        <f>TI_NRG_FC_IND_NE!L$2</f>
        <v>13828.791745485814</v>
      </c>
      <c r="M96" s="16">
        <f>TI_NRG_FC_IND_NE!M$2</f>
        <v>13568.137747205499</v>
      </c>
      <c r="N96" s="16">
        <f>TI_NRG_FC_IND_NE!N$2</f>
        <v>13946.850128976781</v>
      </c>
      <c r="O96" s="16">
        <f>TI_NRG_FC_IND_NE!O$2</f>
        <v>13778.890455717969</v>
      </c>
      <c r="P96" s="16">
        <f>TI_NRG_FC_IND_NE!P$2</f>
        <v>13488.750558899399</v>
      </c>
      <c r="Q96" s="16">
        <f>TI_NRG_FC_IND_NE!Q$2</f>
        <v>14151.711092003439</v>
      </c>
      <c r="R96" s="16">
        <f>TI_NRG_FC_IND_NE!R$2</f>
        <v>13655.317368873602</v>
      </c>
      <c r="S96" s="16">
        <f>TI_NRG_FC_IND_NE!S$2</f>
        <v>13197.479191745486</v>
      </c>
      <c r="T96" s="16">
        <f>TI_NRG_FC_IND_NE!T$2</f>
        <v>13935.404471195183</v>
      </c>
      <c r="U96" s="16">
        <f>TI_NRG_FC_IND_NE!U$2</f>
        <v>12989.002579535681</v>
      </c>
      <c r="V96" s="16">
        <f>TI_NRG_FC_IND_NE!V$2</f>
        <v>13166.306878761819</v>
      </c>
      <c r="W96" s="16">
        <f>TI_NRG_FC_IND_NE!W$2</f>
        <v>12335.199570077384</v>
      </c>
      <c r="X96" s="16">
        <f>TI_NRG_FC_IND_NE!X$2</f>
        <v>12984.080739466895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16398.430180567495</v>
      </c>
      <c r="D99" s="19">
        <f>FC_IND_NE!D$2</f>
        <v>16589.89836629407</v>
      </c>
      <c r="E99" s="19">
        <f>FC_IND_NE!E$2</f>
        <v>15788.372828890799</v>
      </c>
      <c r="F99" s="19">
        <f>FC_IND_NE!F$2</f>
        <v>16014.12450558899</v>
      </c>
      <c r="G99" s="19">
        <f>FC_IND_NE!G$2</f>
        <v>15985.623989681857</v>
      </c>
      <c r="H99" s="19">
        <f>FC_IND_NE!H$2</f>
        <v>15598.492089423902</v>
      </c>
      <c r="I99" s="19">
        <f>FC_IND_NE!I$2</f>
        <v>16183.281513327602</v>
      </c>
      <c r="J99" s="19">
        <f>FC_IND_NE!J$2</f>
        <v>17000.4562338779</v>
      </c>
      <c r="K99" s="19">
        <f>FC_IND_NE!K$2</f>
        <v>15528.213413585554</v>
      </c>
      <c r="L99" s="19">
        <f>FC_IND_NE!L$2</f>
        <v>13828.791745485814</v>
      </c>
      <c r="M99" s="19">
        <f>FC_IND_NE!M$2</f>
        <v>13568.137747205499</v>
      </c>
      <c r="N99" s="19">
        <f>FC_IND_NE!N$2</f>
        <v>13662.675322441959</v>
      </c>
      <c r="O99" s="19">
        <f>FC_IND_NE!O$2</f>
        <v>13526.760103181425</v>
      </c>
      <c r="P99" s="19">
        <f>FC_IND_NE!P$2</f>
        <v>13220.863800515908</v>
      </c>
      <c r="Q99" s="19">
        <f>FC_IND_NE!Q$2</f>
        <v>13807.783061049011</v>
      </c>
      <c r="R99" s="19">
        <f>FC_IND_NE!R$2</f>
        <v>13353.173688736028</v>
      </c>
      <c r="S99" s="19">
        <f>FC_IND_NE!S$2</f>
        <v>12878.107910576096</v>
      </c>
      <c r="T99" s="19">
        <f>FC_IND_NE!T$2</f>
        <v>13638.266638005158</v>
      </c>
      <c r="U99" s="19">
        <f>FC_IND_NE!U$2</f>
        <v>12656.002407566635</v>
      </c>
      <c r="V99" s="19">
        <f>FC_IND_NE!V$2</f>
        <v>12897.694754944107</v>
      </c>
      <c r="W99" s="19">
        <f>FC_IND_NE!W$2</f>
        <v>12092.205417024936</v>
      </c>
      <c r="X99" s="19">
        <f>FC_IND_NE!X$2</f>
        <v>12707.598194325021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12408.991917454856</v>
      </c>
      <c r="D100" s="22">
        <f>FC_IND_CPC_NE!D$2</f>
        <v>12528.918744625968</v>
      </c>
      <c r="E100" s="22">
        <f>FC_IND_CPC_NE!E$2</f>
        <v>11918.199914015477</v>
      </c>
      <c r="F100" s="22">
        <f>FC_IND_CPC_NE!F$2</f>
        <v>12127.842734307824</v>
      </c>
      <c r="G100" s="22">
        <f>FC_IND_CPC_NE!G$2</f>
        <v>11972.347549441101</v>
      </c>
      <c r="H100" s="22">
        <f>FC_IND_CPC_NE!H$2</f>
        <v>11691.966552020636</v>
      </c>
      <c r="I100" s="22">
        <f>FC_IND_CPC_NE!I$2</f>
        <v>12233.63026655202</v>
      </c>
      <c r="J100" s="22">
        <f>FC_IND_CPC_NE!J$2</f>
        <v>12817.888993981082</v>
      </c>
      <c r="K100" s="22">
        <f>FC_IND_CPC_NE!K$2</f>
        <v>11622.596560619088</v>
      </c>
      <c r="L100" s="22">
        <f>FC_IND_CPC_NE!L$2</f>
        <v>10010.554084264833</v>
      </c>
      <c r="M100" s="22">
        <f>FC_IND_CPC_NE!M$2</f>
        <v>9825.8726569217524</v>
      </c>
      <c r="N100" s="22">
        <f>FC_IND_CPC_NE!N$2</f>
        <v>9884.7988822012012</v>
      </c>
      <c r="O100" s="22">
        <f>FC_IND_CPC_NE!O$2</f>
        <v>10251.728460877041</v>
      </c>
      <c r="P100" s="22">
        <f>FC_IND_CPC_NE!P$2</f>
        <v>10023.9573516767</v>
      </c>
      <c r="Q100" s="22">
        <f>FC_IND_CPC_NE!Q$2</f>
        <v>10857.649269131553</v>
      </c>
      <c r="R100" s="22">
        <f>FC_IND_CPC_NE!R$2</f>
        <v>10443.052865873879</v>
      </c>
      <c r="S100" s="22">
        <f>FC_IND_CPC_NE!S$2</f>
        <v>9831.1508375293997</v>
      </c>
      <c r="T100" s="22">
        <f>FC_IND_CPC_NE!T$2</f>
        <v>10500.526014285484</v>
      </c>
      <c r="U100" s="22">
        <f>FC_IND_CPC_NE!U$2</f>
        <v>9477.7033045357675</v>
      </c>
      <c r="V100" s="22">
        <f>FC_IND_CPC_NE!V$2</f>
        <v>9809.3003126038002</v>
      </c>
      <c r="W100" s="22">
        <f>FC_IND_CPC_NE!W$2</f>
        <v>9273.4590074732296</v>
      </c>
      <c r="X100" s="22">
        <f>FC_IND_CPC_NE!X$2</f>
        <v>9663.2306443729049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377.34307824591571</v>
      </c>
      <c r="D101" s="16">
        <f>FC_TRA_NE!D$2</f>
        <v>369.66182287188309</v>
      </c>
      <c r="E101" s="16">
        <f>FC_TRA_NE!E$2</f>
        <v>364.86096302665521</v>
      </c>
      <c r="F101" s="16">
        <f>FC_TRA_NE!F$2</f>
        <v>349.11375752364569</v>
      </c>
      <c r="G101" s="16">
        <f>FC_TRA_NE!G$2</f>
        <v>342.09140154772138</v>
      </c>
      <c r="H101" s="16">
        <f>FC_TRA_NE!H$2</f>
        <v>322.02734307824591</v>
      </c>
      <c r="I101" s="16">
        <f>FC_TRA_NE!I$2</f>
        <v>306.97936371453142</v>
      </c>
      <c r="J101" s="16">
        <f>FC_TRA_NE!J$2</f>
        <v>303.96973344797942</v>
      </c>
      <c r="K101" s="16">
        <f>FC_TRA_NE!K$2</f>
        <v>274.87695614789328</v>
      </c>
      <c r="L101" s="16">
        <f>FC_TRA_NE!L$2</f>
        <v>253.8097162510748</v>
      </c>
      <c r="M101" s="16">
        <f>FC_TRA_NE!M$2</f>
        <v>248.79372312983659</v>
      </c>
      <c r="N101" s="16">
        <f>FC_TRA_NE!N$2</f>
        <v>246.78736027515049</v>
      </c>
      <c r="O101" s="16">
        <f>FC_TRA_NE!O$2</f>
        <v>250.80017196904561</v>
      </c>
      <c r="P101" s="16">
        <f>FC_TRA_NE!P$2</f>
        <v>222.7104901117799</v>
      </c>
      <c r="Q101" s="16">
        <f>FC_TRA_NE!Q$2</f>
        <v>213.68168529664661</v>
      </c>
      <c r="R101" s="16">
        <f>FC_TRA_NE!R$2</f>
        <v>229.73293207222699</v>
      </c>
      <c r="S101" s="16">
        <f>FC_TRA_NE!S$2</f>
        <v>233.7457437661221</v>
      </c>
      <c r="T101" s="16">
        <f>FC_TRA_NE!T$2</f>
        <v>214.6849527085125</v>
      </c>
      <c r="U101" s="16">
        <f>FC_TRA_NE!U$2</f>
        <v>232.74256233877901</v>
      </c>
      <c r="V101" s="16">
        <f>FC_TRA_NE!V$2</f>
        <v>211.82579535683581</v>
      </c>
      <c r="W101" s="16">
        <f>FC_TRA_NE!W$2</f>
        <v>206.85494411006019</v>
      </c>
      <c r="X101" s="16">
        <f>FC_TRA_NE!X$2</f>
        <v>222.70352536543419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178.89561478933797</v>
      </c>
      <c r="D102" s="16">
        <f>FC_OTH_NE!D$2</f>
        <v>180.52450558899397</v>
      </c>
      <c r="E102" s="16">
        <f>FC_OTH_NE!E$2</f>
        <v>174.50558899398109</v>
      </c>
      <c r="F102" s="16">
        <f>FC_OTH_NE!F$2</f>
        <v>189.59931212381773</v>
      </c>
      <c r="G102" s="16">
        <f>FC_OTH_NE!G$2</f>
        <v>178.56457437661226</v>
      </c>
      <c r="H102" s="16">
        <f>FC_OTH_NE!H$2</f>
        <v>159.83903697334478</v>
      </c>
      <c r="I102" s="16">
        <f>FC_OTH_NE!I$2</f>
        <v>166.52682717110918</v>
      </c>
      <c r="J102" s="16">
        <f>FC_OTH_NE!J$2</f>
        <v>156.49527085124677</v>
      </c>
      <c r="K102" s="16">
        <f>FC_OTH_NE!K$2</f>
        <v>141.11349957007735</v>
      </c>
      <c r="L102" s="16">
        <f>FC_OTH_NE!L$2</f>
        <v>116.36913155631986</v>
      </c>
      <c r="M102" s="16">
        <f>FC_OTH_NE!M$2</f>
        <v>115.70034393809114</v>
      </c>
      <c r="N102" s="16">
        <f>FC_OTH_NE!N$2</f>
        <v>85.272055030094577</v>
      </c>
      <c r="O102" s="16">
        <f>FC_OTH_NE!O$2</f>
        <v>88.281685296646586</v>
      </c>
      <c r="P102" s="16">
        <f>FC_OTH_NE!P$2</f>
        <v>90.288048151332745</v>
      </c>
      <c r="Q102" s="16">
        <f>FC_OTH_NE!Q$2</f>
        <v>91.625623387790185</v>
      </c>
      <c r="R102" s="16">
        <f>FC_OTH_NE!R$2</f>
        <v>90.287962166809962</v>
      </c>
      <c r="S102" s="16">
        <f>FC_OTH_NE!S$2</f>
        <v>89.28486672398968</v>
      </c>
      <c r="T102" s="16">
        <f>FC_OTH_NE!T$2</f>
        <v>83.265606190885634</v>
      </c>
      <c r="U102" s="16">
        <f>FC_OTH_NE!U$2</f>
        <v>84.268873602751498</v>
      </c>
      <c r="V102" s="16">
        <f>FC_OTH_NE!V$2</f>
        <v>84.268873602751498</v>
      </c>
      <c r="W102" s="16">
        <f>FC_OTH_NE!W$2</f>
        <v>83.659931212381764</v>
      </c>
      <c r="X102" s="16">
        <f>FC_OTH_NE!X$2</f>
        <v>84.268873602751498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145125.50507308685</v>
      </c>
      <c r="D103" s="13">
        <f>FC_E!D$2</f>
        <v>150724.22278589851</v>
      </c>
      <c r="E103" s="13">
        <f>FC_E!E$2</f>
        <v>147456.11831470369</v>
      </c>
      <c r="F103" s="13">
        <f>FC_E!F$2</f>
        <v>149733.24866723988</v>
      </c>
      <c r="G103" s="13">
        <f>FC_E!G$2</f>
        <v>151508.98856405873</v>
      </c>
      <c r="H103" s="13">
        <f>FC_E!H$2</f>
        <v>150747.46440240799</v>
      </c>
      <c r="I103" s="13">
        <f>FC_E!I$2</f>
        <v>148046.93061049009</v>
      </c>
      <c r="J103" s="13">
        <f>FC_E!J$2</f>
        <v>144204.91685296647</v>
      </c>
      <c r="K103" s="13">
        <f>FC_E!K$2</f>
        <v>146677.51117798797</v>
      </c>
      <c r="L103" s="13">
        <f>FC_E!L$2</f>
        <v>142254.91883061046</v>
      </c>
      <c r="M103" s="13">
        <f>FC_E!M$2</f>
        <v>146258.39406706791</v>
      </c>
      <c r="N103" s="13">
        <f>FC_E!N$2</f>
        <v>140884.07644024075</v>
      </c>
      <c r="O103" s="13">
        <f>FC_E!O$2</f>
        <v>145862.49673258816</v>
      </c>
      <c r="P103" s="13">
        <f>FC_E!P$2</f>
        <v>148717.48185726569</v>
      </c>
      <c r="Q103" s="13">
        <f>FC_E!Q$2</f>
        <v>137552.53533963888</v>
      </c>
      <c r="R103" s="13">
        <f>FC_E!R$2</f>
        <v>140840.98202923482</v>
      </c>
      <c r="S103" s="13">
        <f>FC_E!S$2</f>
        <v>143322.29759243352</v>
      </c>
      <c r="T103" s="13">
        <f>FC_E!T$2</f>
        <v>142341.68426483238</v>
      </c>
      <c r="U103" s="13">
        <f>FC_E!U$2</f>
        <v>140354.20748065357</v>
      </c>
      <c r="V103" s="13">
        <f>FC_E!V$2</f>
        <v>139339.4388650044</v>
      </c>
      <c r="W103" s="13">
        <f>FC_E!W$2</f>
        <v>127822.13009458303</v>
      </c>
      <c r="X103" s="13">
        <f>FC_E!X$2</f>
        <v>138965.29707652627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32197.208254514189</v>
      </c>
      <c r="D104" s="16">
        <f>FC_IND_E!D$2</f>
        <v>33687.652794496986</v>
      </c>
      <c r="E104" s="16">
        <f>FC_IND_E!E$2</f>
        <v>32854.517884781097</v>
      </c>
      <c r="F104" s="16">
        <f>FC_IND_E!F$2</f>
        <v>32783.493207222702</v>
      </c>
      <c r="G104" s="16">
        <f>FC_IND_E!G$2</f>
        <v>31671.681255374304</v>
      </c>
      <c r="H104" s="16">
        <f>FC_IND_E!H$2</f>
        <v>32516.390455718363</v>
      </c>
      <c r="I104" s="16">
        <f>FC_IND_E!I$2</f>
        <v>31298.830094582976</v>
      </c>
      <c r="J104" s="16">
        <f>FC_IND_E!J$2</f>
        <v>32212.92562338779</v>
      </c>
      <c r="K104" s="16">
        <f>FC_IND_E!K$2</f>
        <v>31702.966723989681</v>
      </c>
      <c r="L104" s="16">
        <f>FC_IND_E!L$2</f>
        <v>26277.823989681856</v>
      </c>
      <c r="M104" s="16">
        <f>FC_IND_E!M$2</f>
        <v>27739.166981943246</v>
      </c>
      <c r="N104" s="16">
        <f>FC_IND_E!N$2</f>
        <v>29453.64849527086</v>
      </c>
      <c r="O104" s="16">
        <f>FC_IND_E!O$2</f>
        <v>29303.531212381786</v>
      </c>
      <c r="P104" s="16">
        <f>FC_IND_E!P$2</f>
        <v>29273.926827171133</v>
      </c>
      <c r="Q104" s="16">
        <f>FC_IND_E!Q$2</f>
        <v>27952.958985382684</v>
      </c>
      <c r="R104" s="16">
        <f>FC_IND_E!R$2</f>
        <v>27584.303611350046</v>
      </c>
      <c r="S104" s="16">
        <f>FC_IND_E!S$2</f>
        <v>28228.524677558176</v>
      </c>
      <c r="T104" s="16">
        <f>FC_IND_E!T$2</f>
        <v>27216.280137575286</v>
      </c>
      <c r="U104" s="16">
        <f>FC_IND_E!U$2</f>
        <v>27264.788736027629</v>
      </c>
      <c r="V104" s="16">
        <f>FC_IND_E!V$2</f>
        <v>26954.698624247729</v>
      </c>
      <c r="W104" s="16">
        <f>FC_IND_E!W$2</f>
        <v>24767.385038693079</v>
      </c>
      <c r="X104" s="16">
        <f>FC_IND_E!X$2</f>
        <v>26707.221582115293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2194.2491831470334</v>
      </c>
      <c r="D105" s="19">
        <f>FC_IND_IS_E!D$2</f>
        <v>2225.0152192605328</v>
      </c>
      <c r="E105" s="19">
        <f>FC_IND_IS_E!E$2</f>
        <v>2327.3439380915042</v>
      </c>
      <c r="F105" s="19">
        <f>FC_IND_IS_E!F$2</f>
        <v>2212.0587274290624</v>
      </c>
      <c r="G105" s="19">
        <f>FC_IND_IS_E!G$2</f>
        <v>2246.1597592436083</v>
      </c>
      <c r="H105" s="19">
        <f>FC_IND_IS_E!H$2</f>
        <v>2402.8766981947174</v>
      </c>
      <c r="I105" s="19">
        <f>FC_IND_IS_E!I$2</f>
        <v>2547.23766122098</v>
      </c>
      <c r="J105" s="19">
        <f>FC_IND_IS_E!J$2</f>
        <v>2498.3699054170247</v>
      </c>
      <c r="K105" s="19">
        <f>FC_IND_IS_E!K$2</f>
        <v>2003.7847807394669</v>
      </c>
      <c r="L105" s="19">
        <f>FC_IND_IS_E!L$2</f>
        <v>1662.112381771281</v>
      </c>
      <c r="M105" s="19">
        <f>FC_IND_IS_E!M$2</f>
        <v>1935.0067067927771</v>
      </c>
      <c r="N105" s="19">
        <f>FC_IND_IS_E!N$2</f>
        <v>2035.6796216681155</v>
      </c>
      <c r="O105" s="19">
        <f>FC_IND_IS_E!O$2</f>
        <v>1996.3184006878914</v>
      </c>
      <c r="P105" s="19">
        <f>FC_IND_IS_E!P$2</f>
        <v>1977.4331040412922</v>
      </c>
      <c r="Q105" s="19">
        <f>FC_IND_IS_E!Q$2</f>
        <v>2055.1218400688404</v>
      </c>
      <c r="R105" s="19">
        <f>FC_IND_IS_E!R$2</f>
        <v>1982.0005159072282</v>
      </c>
      <c r="S105" s="19">
        <f>FC_IND_IS_E!S$2</f>
        <v>2001.0601891660867</v>
      </c>
      <c r="T105" s="19">
        <f>FC_IND_IS_E!T$2</f>
        <v>2037.3517626827661</v>
      </c>
      <c r="U105" s="19">
        <f>FC_IND_IS_E!U$2</f>
        <v>1944.9177128118076</v>
      </c>
      <c r="V105" s="19">
        <f>FC_IND_IS_E!V$2</f>
        <v>1830.5006018917516</v>
      </c>
      <c r="W105" s="19">
        <f>FC_IND_IS_E!W$2</f>
        <v>1542.3503869303997</v>
      </c>
      <c r="X105" s="19">
        <f>FC_IND_IS_E!X$2</f>
        <v>1888.8949269132272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1464.5749631095678</v>
      </c>
      <c r="D106" s="22">
        <f>FC_IND_IS_BF_E!D$2</f>
        <v>1479.5033196853599</v>
      </c>
      <c r="E106" s="22">
        <f>FC_IND_IS_BF_E!E$2</f>
        <v>1618.7864447330212</v>
      </c>
      <c r="F106" s="22">
        <f>FC_IND_IS_BF_E!F$2</f>
        <v>1520.5935692342782</v>
      </c>
      <c r="G106" s="22">
        <f>FC_IND_IS_BF_E!G$2</f>
        <v>1544.3277024142224</v>
      </c>
      <c r="H106" s="22">
        <f>FC_IND_IS_BF_E!H$2</f>
        <v>1727.0919443957023</v>
      </c>
      <c r="I106" s="22">
        <f>FC_IND_IS_BF_E!I$2</f>
        <v>1829.800405873885</v>
      </c>
      <c r="J106" s="22">
        <f>FC_IND_IS_BF_E!J$2</f>
        <v>1793.0041356550687</v>
      </c>
      <c r="K106" s="22">
        <f>FC_IND_IS_BF_E!K$2</f>
        <v>1360.7829038492014</v>
      </c>
      <c r="L106" s="22">
        <f>FC_IND_IS_BF_E!L$2</f>
        <v>1171.2669274053396</v>
      </c>
      <c r="M106" s="22">
        <f>FC_IND_IS_BF_E!M$2</f>
        <v>1413.3983746663152</v>
      </c>
      <c r="N106" s="22">
        <f>FC_IND_IS_BF_E!N$2</f>
        <v>1455.7092370910573</v>
      </c>
      <c r="O106" s="22">
        <f>FC_IND_IS_BF_E!O$2</f>
        <v>1420.6976523670573</v>
      </c>
      <c r="P106" s="22">
        <f>FC_IND_IS_BF_E!P$2</f>
        <v>1466.099766007128</v>
      </c>
      <c r="Q106" s="22">
        <f>FC_IND_IS_BF_E!Q$2</f>
        <v>1541.8563845854715</v>
      </c>
      <c r="R106" s="22">
        <f>FC_IND_IS_BF_E!R$2</f>
        <v>1492.644821313495</v>
      </c>
      <c r="S106" s="22">
        <f>FC_IND_IS_BF_E!S$2</f>
        <v>1529.213576845546</v>
      </c>
      <c r="T106" s="22">
        <f>FC_IND_IS_BF_E!T$2</f>
        <v>1581.5641251372886</v>
      </c>
      <c r="U106" s="22">
        <f>FC_IND_IS_BF_E!U$2</f>
        <v>1493.4165217117102</v>
      </c>
      <c r="V106" s="22">
        <f>FC_IND_IS_BF_E!V$2</f>
        <v>1423.519630043631</v>
      </c>
      <c r="W106" s="22">
        <f>FC_IND_IS_BF_E!W$2</f>
        <v>1185.0144482872688</v>
      </c>
      <c r="X106" s="22">
        <f>FC_IND_IS_BF_E!X$2</f>
        <v>1456.1147270981173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729.67422003746583</v>
      </c>
      <c r="D107" s="22">
        <f>FC_IND_IS_EA_E!D$2</f>
        <v>745.51189957517295</v>
      </c>
      <c r="E107" s="22">
        <f>FC_IND_IS_EA_E!E$2</f>
        <v>708.55749335848327</v>
      </c>
      <c r="F107" s="22">
        <f>FC_IND_IS_EA_E!F$2</f>
        <v>691.46515819478418</v>
      </c>
      <c r="G107" s="22">
        <f>FC_IND_IS_EA_E!G$2</f>
        <v>701.83205682938592</v>
      </c>
      <c r="H107" s="22">
        <f>FC_IND_IS_EA_E!H$2</f>
        <v>675.78475379901533</v>
      </c>
      <c r="I107" s="22">
        <f>FC_IND_IS_EA_E!I$2</f>
        <v>717.43725534709495</v>
      </c>
      <c r="J107" s="22">
        <f>FC_IND_IS_EA_E!J$2</f>
        <v>705.36576976195647</v>
      </c>
      <c r="K107" s="22">
        <f>FC_IND_IS_EA_E!K$2</f>
        <v>643.00187689026552</v>
      </c>
      <c r="L107" s="22">
        <f>FC_IND_IS_EA_E!L$2</f>
        <v>490.84545436594169</v>
      </c>
      <c r="M107" s="22">
        <f>FC_IND_IS_EA_E!M$2</f>
        <v>521.60833212646196</v>
      </c>
      <c r="N107" s="22">
        <f>FC_IND_IS_EA_E!N$2</f>
        <v>579.97038457705855</v>
      </c>
      <c r="O107" s="22">
        <f>FC_IND_IS_EA_E!O$2</f>
        <v>575.6207483208342</v>
      </c>
      <c r="P107" s="22">
        <f>FC_IND_IS_EA_E!P$2</f>
        <v>511.33333803416446</v>
      </c>
      <c r="Q107" s="22">
        <f>FC_IND_IS_EA_E!Q$2</f>
        <v>513.26545548336901</v>
      </c>
      <c r="R107" s="22">
        <f>FC_IND_IS_EA_E!R$2</f>
        <v>489.35569459373335</v>
      </c>
      <c r="S107" s="22">
        <f>FC_IND_IS_EA_E!S$2</f>
        <v>471.84661232054049</v>
      </c>
      <c r="T107" s="22">
        <f>FC_IND_IS_EA_E!T$2</f>
        <v>455.78763754547765</v>
      </c>
      <c r="U107" s="22">
        <f>FC_IND_IS_EA_E!U$2</f>
        <v>451.50119110009729</v>
      </c>
      <c r="V107" s="22">
        <f>FC_IND_IS_EA_E!V$2</f>
        <v>406.98097184812042</v>
      </c>
      <c r="W107" s="22">
        <f>FC_IND_IS_EA_E!W$2</f>
        <v>357.3359386431311</v>
      </c>
      <c r="X107" s="22">
        <f>FC_IND_IS_EA_E!X$2</f>
        <v>432.78019981511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1472.9182287188305</v>
      </c>
      <c r="D108" s="19">
        <f>FC_IND_NFM_E!D$2</f>
        <v>1299.1988822012036</v>
      </c>
      <c r="E108" s="19">
        <f>FC_IND_NFM_E!E$2</f>
        <v>1320.3417884780738</v>
      </c>
      <c r="F108" s="19">
        <f>FC_IND_NFM_E!F$2</f>
        <v>1173.9991401547722</v>
      </c>
      <c r="G108" s="19">
        <f>FC_IND_NFM_E!G$2</f>
        <v>1210.9831470335339</v>
      </c>
      <c r="H108" s="19">
        <f>FC_IND_NFM_E!H$2</f>
        <v>1357.0322441960448</v>
      </c>
      <c r="I108" s="19">
        <f>FC_IND_NFM_E!I$2</f>
        <v>1175.5301805674978</v>
      </c>
      <c r="J108" s="19">
        <f>FC_IND_NFM_E!J$2</f>
        <v>1109.8030954428202</v>
      </c>
      <c r="K108" s="19">
        <f>FC_IND_NFM_E!K$2</f>
        <v>985.27480653482394</v>
      </c>
      <c r="L108" s="19">
        <f>FC_IND_NFM_E!L$2</f>
        <v>972.27687016337063</v>
      </c>
      <c r="M108" s="19">
        <f>FC_IND_NFM_E!M$2</f>
        <v>881.66956147893359</v>
      </c>
      <c r="N108" s="19">
        <f>FC_IND_NFM_E!N$2</f>
        <v>981.30283748925206</v>
      </c>
      <c r="O108" s="19">
        <f>FC_IND_NFM_E!O$2</f>
        <v>972.65442820292333</v>
      </c>
      <c r="P108" s="19">
        <f>FC_IND_NFM_E!P$2</f>
        <v>940.72373172828884</v>
      </c>
      <c r="Q108" s="19">
        <f>FC_IND_NFM_E!Q$2</f>
        <v>972.61779879621645</v>
      </c>
      <c r="R108" s="19">
        <f>FC_IND_NFM_E!R$2</f>
        <v>1019.2226999140154</v>
      </c>
      <c r="S108" s="19">
        <f>FC_IND_NFM_E!S$2</f>
        <v>1045.9066208082543</v>
      </c>
      <c r="T108" s="19">
        <f>FC_IND_NFM_E!T$2</f>
        <v>1046.2338779019776</v>
      </c>
      <c r="U108" s="19">
        <f>FC_IND_NFM_E!U$2</f>
        <v>965.72794496990537</v>
      </c>
      <c r="V108" s="19">
        <f>FC_IND_NFM_E!V$2</f>
        <v>970.91392949269118</v>
      </c>
      <c r="W108" s="19">
        <f>FC_IND_NFM_E!W$2</f>
        <v>918.9180567497848</v>
      </c>
      <c r="X108" s="19">
        <f>FC_IND_NFM_E!X$2</f>
        <v>974.26001719690476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87.294017203805709</v>
      </c>
      <c r="D109" s="22">
        <f>FC_IND_NFM_AM_E!D$2</f>
        <v>58.202060390662602</v>
      </c>
      <c r="E109" s="22">
        <f>FC_IND_NFM_AM_E!E$2</f>
        <v>60.909706887285608</v>
      </c>
      <c r="F109" s="22">
        <f>FC_IND_NFM_AM_E!F$2</f>
        <v>100.30655431835571</v>
      </c>
      <c r="G109" s="22">
        <f>FC_IND_NFM_AM_E!G$2</f>
        <v>105.25046825468405</v>
      </c>
      <c r="H109" s="22">
        <f>FC_IND_NFM_AM_E!H$2</f>
        <v>187.49811848486314</v>
      </c>
      <c r="I109" s="22">
        <f>FC_IND_NFM_AM_E!I$2</f>
        <v>187.20010945332152</v>
      </c>
      <c r="J109" s="22">
        <f>FC_IND_NFM_AM_E!J$2</f>
        <v>179.90166949238431</v>
      </c>
      <c r="K109" s="22">
        <f>FC_IND_NFM_AM_E!K$2</f>
        <v>184.69548733403431</v>
      </c>
      <c r="L109" s="22">
        <f>FC_IND_NFM_AM_E!L$2</f>
        <v>109.65447728047937</v>
      </c>
      <c r="M109" s="22">
        <f>FC_IND_NFM_AM_E!M$2</f>
        <v>138.63348346690083</v>
      </c>
      <c r="N109" s="22">
        <f>FC_IND_NFM_AM_E!N$2</f>
        <v>159.81053436719839</v>
      </c>
      <c r="O109" s="22">
        <f>FC_IND_NFM_AM_E!O$2</f>
        <v>128.63055128485686</v>
      </c>
      <c r="P109" s="22">
        <f>FC_IND_NFM_AM_E!P$2</f>
        <v>94.726960301370298</v>
      </c>
      <c r="Q109" s="22">
        <f>FC_IND_NFM_AM_E!Q$2</f>
        <v>89.671980984409345</v>
      </c>
      <c r="R109" s="22">
        <f>FC_IND_NFM_AM_E!R$2</f>
        <v>92.795437843569744</v>
      </c>
      <c r="S109" s="22">
        <f>FC_IND_NFM_AM_E!S$2</f>
        <v>92.888402348596031</v>
      </c>
      <c r="T109" s="22">
        <f>FC_IND_NFM_AM_E!T$2</f>
        <v>96.490491719297339</v>
      </c>
      <c r="U109" s="22">
        <f>FC_IND_NFM_AM_E!U$2</f>
        <v>95.3658353322853</v>
      </c>
      <c r="V109" s="22">
        <f>FC_IND_NFM_AM_E!V$2</f>
        <v>92.571159614972231</v>
      </c>
      <c r="W109" s="22">
        <f>FC_IND_NFM_AM_E!W$2</f>
        <v>89.864594631303973</v>
      </c>
      <c r="X109" s="22">
        <f>FC_IND_NFM_AM_E!X$2</f>
        <v>89.898928298149201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628.01569616899246</v>
      </c>
      <c r="D110" s="22">
        <f>FC_IND_NFM_PA_E!D$2</f>
        <v>584.56746139943414</v>
      </c>
      <c r="E110" s="22">
        <f>FC_IND_NFM_PA_E!E$2</f>
        <v>613.48419202671641</v>
      </c>
      <c r="F110" s="22">
        <f>FC_IND_NFM_PA_E!F$2</f>
        <v>561.07576980924262</v>
      </c>
      <c r="G110" s="22">
        <f>FC_IND_NFM_PA_E!G$2</f>
        <v>590.57618489950778</v>
      </c>
      <c r="H110" s="22">
        <f>FC_IND_NFM_PA_E!H$2</f>
        <v>621.15748600824384</v>
      </c>
      <c r="I110" s="22">
        <f>FC_IND_NFM_PA_E!I$2</f>
        <v>619.87997517288022</v>
      </c>
      <c r="J110" s="22">
        <f>FC_IND_NFM_PA_E!J$2</f>
        <v>576.49873524787131</v>
      </c>
      <c r="K110" s="22">
        <f>FC_IND_NFM_PA_E!K$2</f>
        <v>516.82285286273316</v>
      </c>
      <c r="L110" s="22">
        <f>FC_IND_NFM_PA_E!L$2</f>
        <v>492.65465738075324</v>
      </c>
      <c r="M110" s="22">
        <f>FC_IND_NFM_PA_E!M$2</f>
        <v>464.99622834861469</v>
      </c>
      <c r="N110" s="22">
        <f>FC_IND_NFM_PA_E!N$2</f>
        <v>461.63311614808754</v>
      </c>
      <c r="O110" s="22">
        <f>FC_IND_NFM_PA_E!O$2</f>
        <v>473.12671930151686</v>
      </c>
      <c r="P110" s="22">
        <f>FC_IND_NFM_PA_E!P$2</f>
        <v>471.53672100211003</v>
      </c>
      <c r="Q110" s="22">
        <f>FC_IND_NFM_PA_E!Q$2</f>
        <v>468.50310234726226</v>
      </c>
      <c r="R110" s="22">
        <f>FC_IND_NFM_PA_E!R$2</f>
        <v>547.41543781323855</v>
      </c>
      <c r="S110" s="22">
        <f>FC_IND_NFM_PA_E!S$2</f>
        <v>554.48722977974785</v>
      </c>
      <c r="T110" s="22">
        <f>FC_IND_NFM_PA_E!T$2</f>
        <v>563.06480004471189</v>
      </c>
      <c r="U110" s="22">
        <f>FC_IND_NFM_PA_E!U$2</f>
        <v>504.73430986376269</v>
      </c>
      <c r="V110" s="22">
        <f>FC_IND_NFM_PA_E!V$2</f>
        <v>505.01835191036412</v>
      </c>
      <c r="W110" s="22">
        <f>FC_IND_NFM_PA_E!W$2</f>
        <v>508.54580680424777</v>
      </c>
      <c r="X110" s="22">
        <f>FC_IND_NFM_PA_E!X$2</f>
        <v>501.13046914963957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58.58708866626435</v>
      </c>
      <c r="D111" s="22">
        <f>FC_IND_NFM_SA_E!D$2</f>
        <v>50.680595192560389</v>
      </c>
      <c r="E111" s="22">
        <f>FC_IND_NFM_SA_E!E$2</f>
        <v>54.925071011263306</v>
      </c>
      <c r="F111" s="22">
        <f>FC_IND_NFM_SA_E!F$2</f>
        <v>48.097270619862151</v>
      </c>
      <c r="G111" s="22">
        <f>FC_IND_NFM_SA_E!G$2</f>
        <v>49.62675952832997</v>
      </c>
      <c r="H111" s="22">
        <f>FC_IND_NFM_SA_E!H$2</f>
        <v>50.314423218566901</v>
      </c>
      <c r="I111" s="22">
        <f>FC_IND_NFM_SA_E!I$2</f>
        <v>52.036586467238934</v>
      </c>
      <c r="J111" s="22">
        <f>FC_IND_NFM_SA_E!J$2</f>
        <v>46.302222713171361</v>
      </c>
      <c r="K111" s="22">
        <f>FC_IND_NFM_SA_E!K$2</f>
        <v>42.406716948731891</v>
      </c>
      <c r="L111" s="22">
        <f>FC_IND_NFM_SA_E!L$2</f>
        <v>30.095311427723914</v>
      </c>
      <c r="M111" s="22">
        <f>FC_IND_NFM_SA_E!M$2</f>
        <v>36.704009866286292</v>
      </c>
      <c r="N111" s="22">
        <f>FC_IND_NFM_SA_E!N$2</f>
        <v>40.31624858142041</v>
      </c>
      <c r="O111" s="22">
        <f>FC_IND_NFM_SA_E!O$2</f>
        <v>37.368443204163725</v>
      </c>
      <c r="P111" s="22">
        <f>FC_IND_NFM_SA_E!P$2</f>
        <v>35.609226228908014</v>
      </c>
      <c r="Q111" s="22">
        <f>FC_IND_NFM_SA_E!Q$2</f>
        <v>35.005486323710258</v>
      </c>
      <c r="R111" s="22">
        <f>FC_IND_NFM_SA_E!R$2</f>
        <v>36.224798367091964</v>
      </c>
      <c r="S111" s="22">
        <f>FC_IND_NFM_SA_E!S$2</f>
        <v>33.87256263309866</v>
      </c>
      <c r="T111" s="22">
        <f>FC_IND_NFM_SA_E!T$2</f>
        <v>34.920281744882566</v>
      </c>
      <c r="U111" s="22">
        <f>FC_IND_NFM_SA_E!U$2</f>
        <v>34.513264253285939</v>
      </c>
      <c r="V111" s="22">
        <f>FC_IND_NFM_SA_E!V$2</f>
        <v>31.489159843223561</v>
      </c>
      <c r="W111" s="22">
        <f>FC_IND_NFM_SA_E!W$2</f>
        <v>25.991395388525717</v>
      </c>
      <c r="X111" s="22">
        <f>FC_IND_NFM_SA_E!X$2</f>
        <v>26.001325661010693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699.02142667976807</v>
      </c>
      <c r="D112" s="22">
        <f>FC_IND_NFM_OM_E!D$2</f>
        <v>605.7487652185464</v>
      </c>
      <c r="E112" s="22">
        <f>FC_IND_NFM_OM_E!E$2</f>
        <v>591.02281855280864</v>
      </c>
      <c r="F112" s="22">
        <f>FC_IND_NFM_OM_E!F$2</f>
        <v>464.51954540731168</v>
      </c>
      <c r="G112" s="22">
        <f>FC_IND_NFM_OM_E!G$2</f>
        <v>465.52973435101211</v>
      </c>
      <c r="H112" s="22">
        <f>FC_IND_NFM_OM_E!H$2</f>
        <v>498.06221648437077</v>
      </c>
      <c r="I112" s="22">
        <f>FC_IND_NFM_OM_E!I$2</f>
        <v>316.41350947405715</v>
      </c>
      <c r="J112" s="22">
        <f>FC_IND_NFM_OM_E!J$2</f>
        <v>307.10046798939322</v>
      </c>
      <c r="K112" s="22">
        <f>FC_IND_NFM_OM_E!K$2</f>
        <v>241.34974938932442</v>
      </c>
      <c r="L112" s="22">
        <f>FC_IND_NFM_OM_E!L$2</f>
        <v>339.87242407441408</v>
      </c>
      <c r="M112" s="22">
        <f>FC_IND_NFM_OM_E!M$2</f>
        <v>241.33583979713188</v>
      </c>
      <c r="N112" s="22">
        <f>FC_IND_NFM_OM_E!N$2</f>
        <v>319.54293839254575</v>
      </c>
      <c r="O112" s="22">
        <f>FC_IND_NFM_OM_E!O$2</f>
        <v>333.52871441238597</v>
      </c>
      <c r="P112" s="22">
        <f>FC_IND_NFM_OM_E!P$2</f>
        <v>338.8508241959006</v>
      </c>
      <c r="Q112" s="22">
        <f>FC_IND_NFM_OM_E!Q$2</f>
        <v>379.43722914083469</v>
      </c>
      <c r="R112" s="22">
        <f>FC_IND_NFM_OM_E!R$2</f>
        <v>342.7870258901151</v>
      </c>
      <c r="S112" s="22">
        <f>FC_IND_NFM_OM_E!S$2</f>
        <v>364.65842604681188</v>
      </c>
      <c r="T112" s="22">
        <f>FC_IND_NFM_OM_E!T$2</f>
        <v>351.75830439308584</v>
      </c>
      <c r="U112" s="22">
        <f>FC_IND_NFM_OM_E!U$2</f>
        <v>331.11453552057139</v>
      </c>
      <c r="V112" s="22">
        <f>FC_IND_NFM_OM_E!V$2</f>
        <v>341.8352581241312</v>
      </c>
      <c r="W112" s="22">
        <f>FC_IND_NFM_OM_E!W$2</f>
        <v>294.51625992570735</v>
      </c>
      <c r="X112" s="22">
        <f>FC_IND_NFM_OM_E!X$2</f>
        <v>357.22929408810529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5461.1031814273429</v>
      </c>
      <c r="D113" s="19">
        <f>FC_IND_CPC_E!D$2</f>
        <v>6081.4823731728284</v>
      </c>
      <c r="E113" s="19">
        <f>FC_IND_CPC_E!E$2</f>
        <v>5668.5184866723985</v>
      </c>
      <c r="F113" s="19">
        <f>FC_IND_CPC_E!F$2</f>
        <v>5979.5496990541706</v>
      </c>
      <c r="G113" s="19">
        <f>FC_IND_CPC_E!G$2</f>
        <v>5221.9778159931211</v>
      </c>
      <c r="H113" s="19">
        <f>FC_IND_CPC_E!H$2</f>
        <v>5036.5504729148743</v>
      </c>
      <c r="I113" s="19">
        <f>FC_IND_CPC_E!I$2</f>
        <v>4335.9562338779033</v>
      </c>
      <c r="J113" s="19">
        <f>FC_IND_CPC_E!J$2</f>
        <v>4573.0868443680138</v>
      </c>
      <c r="K113" s="19">
        <f>FC_IND_CPC_E!K$2</f>
        <v>5279.3134995700784</v>
      </c>
      <c r="L113" s="19">
        <f>FC_IND_CPC_E!L$2</f>
        <v>4119.0622527944961</v>
      </c>
      <c r="M113" s="19">
        <f>FC_IND_CPC_E!M$2</f>
        <v>3851.7540842648323</v>
      </c>
      <c r="N113" s="19">
        <f>FC_IND_CPC_E!N$2</f>
        <v>7109.7093723129838</v>
      </c>
      <c r="O113" s="19">
        <f>FC_IND_CPC_E!O$2</f>
        <v>7063.3038693035251</v>
      </c>
      <c r="P113" s="19">
        <f>FC_IND_CPC_E!P$2</f>
        <v>7175.8908856405833</v>
      </c>
      <c r="Q113" s="19">
        <f>FC_IND_CPC_E!Q$2</f>
        <v>6727.9695614789334</v>
      </c>
      <c r="R113" s="19">
        <f>FC_IND_CPC_E!R$2</f>
        <v>6290.2029234737747</v>
      </c>
      <c r="S113" s="19">
        <f>FC_IND_CPC_E!S$2</f>
        <v>6372.5440240756652</v>
      </c>
      <c r="T113" s="19">
        <f>FC_IND_CPC_E!T$2</f>
        <v>5917.4406706792779</v>
      </c>
      <c r="U113" s="19">
        <f>FC_IND_CPC_E!U$2</f>
        <v>5908.0346517626831</v>
      </c>
      <c r="V113" s="19">
        <f>FC_IND_CPC_E!V$2</f>
        <v>6324.14969905417</v>
      </c>
      <c r="W113" s="19">
        <f>FC_IND_CPC_E!W$2</f>
        <v>5890.3575236457436</v>
      </c>
      <c r="X113" s="19">
        <f>FC_IND_CPC_E!X$2</f>
        <v>5654.7998280309548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1403.8239225026571</v>
      </c>
      <c r="D114" s="22">
        <f>FC_IND_CPC_BC_E!D$2</f>
        <v>1938.1349345476015</v>
      </c>
      <c r="E114" s="22">
        <f>FC_IND_CPC_BC_E!E$2</f>
        <v>2055.3405746894541</v>
      </c>
      <c r="F114" s="22">
        <f>FC_IND_CPC_BC_E!F$2</f>
        <v>2357.0020845654644</v>
      </c>
      <c r="G114" s="22">
        <f>FC_IND_CPC_BC_E!G$2</f>
        <v>2146.2267515146168</v>
      </c>
      <c r="H114" s="22">
        <f>FC_IND_CPC_BC_E!H$2</f>
        <v>2087.9784741732956</v>
      </c>
      <c r="I114" s="22">
        <f>FC_IND_CPC_BC_E!I$2</f>
        <v>2071.8301139732234</v>
      </c>
      <c r="J114" s="22">
        <f>FC_IND_CPC_BC_E!J$2</f>
        <v>2091.657989600878</v>
      </c>
      <c r="K114" s="22">
        <f>FC_IND_CPC_BC_E!K$2</f>
        <v>2244.2844969579951</v>
      </c>
      <c r="L114" s="22">
        <f>FC_IND_CPC_BC_E!L$2</f>
        <v>1871.6728828861883</v>
      </c>
      <c r="M114" s="22">
        <f>FC_IND_CPC_BC_E!M$2</f>
        <v>1803.7137346461682</v>
      </c>
      <c r="N114" s="22">
        <f>FC_IND_CPC_BC_E!N$2</f>
        <v>3120.5967223171901</v>
      </c>
      <c r="O114" s="22">
        <f>FC_IND_CPC_BC_E!O$2</f>
        <v>3148.0535586803453</v>
      </c>
      <c r="P114" s="22">
        <f>FC_IND_CPC_BC_E!P$2</f>
        <v>3599.5251671160468</v>
      </c>
      <c r="Q114" s="22">
        <f>FC_IND_CPC_BC_E!Q$2</f>
        <v>2951.3358126662602</v>
      </c>
      <c r="R114" s="22">
        <f>FC_IND_CPC_BC_E!R$2</f>
        <v>3040.3930523875902</v>
      </c>
      <c r="S114" s="22">
        <f>FC_IND_CPC_BC_E!S$2</f>
        <v>2952.4443185576292</v>
      </c>
      <c r="T114" s="22">
        <f>FC_IND_CPC_BC_E!T$2</f>
        <v>3447.3455768622925</v>
      </c>
      <c r="U114" s="22">
        <f>FC_IND_CPC_BC_E!U$2</f>
        <v>3633.0071354861429</v>
      </c>
      <c r="V114" s="22">
        <f>FC_IND_CPC_BC_E!V$2</f>
        <v>3795.685166456859</v>
      </c>
      <c r="W114" s="22">
        <f>FC_IND_CPC_BC_E!W$2</f>
        <v>2786.804932154882</v>
      </c>
      <c r="X114" s="22">
        <f>FC_IND_CPC_BC_E!X$2</f>
        <v>2917.9120682512771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3515.0711379196459</v>
      </c>
      <c r="D115" s="22">
        <f>FC_IND_CPC_OC_E!D$2</f>
        <v>3551.8780438930985</v>
      </c>
      <c r="E115" s="22">
        <f>FC_IND_CPC_OC_E!E$2</f>
        <v>3015.1585849000185</v>
      </c>
      <c r="F115" s="22">
        <f>FC_IND_CPC_OC_E!F$2</f>
        <v>2998.876940859463</v>
      </c>
      <c r="G115" s="22">
        <f>FC_IND_CPC_OC_E!G$2</f>
        <v>2481.2668799207463</v>
      </c>
      <c r="H115" s="22">
        <f>FC_IND_CPC_OC_E!H$2</f>
        <v>2337.9829832134719</v>
      </c>
      <c r="I115" s="22">
        <f>FC_IND_CPC_OC_E!I$2</f>
        <v>1601.2964153753933</v>
      </c>
      <c r="J115" s="22">
        <f>FC_IND_CPC_OC_E!J$2</f>
        <v>1859.3031427602475</v>
      </c>
      <c r="K115" s="22">
        <f>FC_IND_CPC_OC_E!K$2</f>
        <v>2462.1486094594948</v>
      </c>
      <c r="L115" s="22">
        <f>FC_IND_CPC_OC_E!L$2</f>
        <v>1697.014816381798</v>
      </c>
      <c r="M115" s="22">
        <f>FC_IND_CPC_OC_E!M$2</f>
        <v>1510.2344412836042</v>
      </c>
      <c r="N115" s="22">
        <f>FC_IND_CPC_OC_E!N$2</f>
        <v>3445.1093578714485</v>
      </c>
      <c r="O115" s="22">
        <f>FC_IND_CPC_OC_E!O$2</f>
        <v>3384.8460847093925</v>
      </c>
      <c r="P115" s="22">
        <f>FC_IND_CPC_OC_E!P$2</f>
        <v>3039.7273644546935</v>
      </c>
      <c r="Q115" s="22">
        <f>FC_IND_CPC_OC_E!Q$2</f>
        <v>3263.351528501204</v>
      </c>
      <c r="R115" s="22">
        <f>FC_IND_CPC_OC_E!R$2</f>
        <v>2716.4168262786779</v>
      </c>
      <c r="S115" s="22">
        <f>FC_IND_CPC_OC_E!S$2</f>
        <v>2962.6118866587622</v>
      </c>
      <c r="T115" s="22">
        <f>FC_IND_CPC_OC_E!T$2</f>
        <v>2000.4739034090358</v>
      </c>
      <c r="U115" s="22">
        <f>FC_IND_CPC_OC_E!U$2</f>
        <v>1737.5096028342809</v>
      </c>
      <c r="V115" s="22">
        <f>FC_IND_CPC_OC_E!V$2</f>
        <v>1915.468927361788</v>
      </c>
      <c r="W115" s="22">
        <f>FC_IND_CPC_OC_E!W$2</f>
        <v>2547.6292132544841</v>
      </c>
      <c r="X115" s="22">
        <f>FC_IND_CPC_OC_E!X$2</f>
        <v>2237.1823674408788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542.20812100503963</v>
      </c>
      <c r="D116" s="22">
        <f>FC_IND_CPC_PH_E!D$2</f>
        <v>591.46939473212785</v>
      </c>
      <c r="E116" s="22">
        <f>FC_IND_CPC_PH_E!E$2</f>
        <v>598.019327082926</v>
      </c>
      <c r="F116" s="22">
        <f>FC_IND_CPC_PH_E!F$2</f>
        <v>623.67067362924286</v>
      </c>
      <c r="G116" s="22">
        <f>FC_IND_CPC_PH_E!G$2</f>
        <v>594.48418455775754</v>
      </c>
      <c r="H116" s="22">
        <f>FC_IND_CPC_PH_E!H$2</f>
        <v>610.58901552810642</v>
      </c>
      <c r="I116" s="22">
        <f>FC_IND_CPC_PH_E!I$2</f>
        <v>662.82970452928578</v>
      </c>
      <c r="J116" s="22">
        <f>FC_IND_CPC_PH_E!J$2</f>
        <v>622.12571200688751</v>
      </c>
      <c r="K116" s="22">
        <f>FC_IND_CPC_PH_E!K$2</f>
        <v>572.88039315258811</v>
      </c>
      <c r="L116" s="22">
        <f>FC_IND_CPC_PH_E!L$2</f>
        <v>550.37455352650954</v>
      </c>
      <c r="M116" s="22">
        <f>FC_IND_CPC_PH_E!M$2</f>
        <v>537.80590833505994</v>
      </c>
      <c r="N116" s="22">
        <f>FC_IND_CPC_PH_E!N$2</f>
        <v>544.00329212434463</v>
      </c>
      <c r="O116" s="22">
        <f>FC_IND_CPC_PH_E!O$2</f>
        <v>530.40422591378649</v>
      </c>
      <c r="P116" s="22">
        <f>FC_IND_CPC_PH_E!P$2</f>
        <v>536.63835406984356</v>
      </c>
      <c r="Q116" s="22">
        <f>FC_IND_CPC_PH_E!Q$2</f>
        <v>513.28222031146902</v>
      </c>
      <c r="R116" s="22">
        <f>FC_IND_CPC_PH_E!R$2</f>
        <v>533.39304480750604</v>
      </c>
      <c r="S116" s="22">
        <f>FC_IND_CPC_PH_E!S$2</f>
        <v>457.48781885927383</v>
      </c>
      <c r="T116" s="22">
        <f>FC_IND_CPC_PH_E!T$2</f>
        <v>469.62119040794914</v>
      </c>
      <c r="U116" s="22">
        <f>FC_IND_CPC_PH_E!U$2</f>
        <v>537.51791344225865</v>
      </c>
      <c r="V116" s="22">
        <f>FC_IND_CPC_PH_E!V$2</f>
        <v>612.99560523552327</v>
      </c>
      <c r="W116" s="22">
        <f>FC_IND_CPC_PH_E!W$2</f>
        <v>555.9233782363774</v>
      </c>
      <c r="X116" s="22">
        <f>FC_IND_CPC_PH_E!X$2</f>
        <v>499.70539233879845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3717.4893379191744</v>
      </c>
      <c r="D117" s="19">
        <f>FC_IND_NMM_E!D$2</f>
        <v>4252.0372312983664</v>
      </c>
      <c r="E117" s="19">
        <f>FC_IND_NMM_E!E$2</f>
        <v>4382.8982803095432</v>
      </c>
      <c r="F117" s="19">
        <f>FC_IND_NMM_E!F$2</f>
        <v>4294.6624247635418</v>
      </c>
      <c r="G117" s="19">
        <f>FC_IND_NMM_E!G$2</f>
        <v>4269.7665520206365</v>
      </c>
      <c r="H117" s="19">
        <f>FC_IND_NMM_E!H$2</f>
        <v>4290.6030954428206</v>
      </c>
      <c r="I117" s="19">
        <f>FC_IND_NMM_E!I$2</f>
        <v>4330.9057609630263</v>
      </c>
      <c r="J117" s="19">
        <f>FC_IND_NMM_E!J$2</f>
        <v>4148.3974204643164</v>
      </c>
      <c r="K117" s="19">
        <f>FC_IND_NMM_E!K$2</f>
        <v>4245.7392089423893</v>
      </c>
      <c r="L117" s="19">
        <f>FC_IND_NMM_E!L$2</f>
        <v>3691.0454858125531</v>
      </c>
      <c r="M117" s="19">
        <f>FC_IND_NMM_E!M$2</f>
        <v>3763.1105760963019</v>
      </c>
      <c r="N117" s="19">
        <f>FC_IND_NMM_E!N$2</f>
        <v>4074.7306104901113</v>
      </c>
      <c r="O117" s="19">
        <f>FC_IND_NMM_E!O$2</f>
        <v>3952.5038693035249</v>
      </c>
      <c r="P117" s="19">
        <f>FC_IND_NMM_E!P$2</f>
        <v>3910.7414445399831</v>
      </c>
      <c r="Q117" s="19">
        <f>FC_IND_NMM_E!Q$2</f>
        <v>3809.790971625107</v>
      </c>
      <c r="R117" s="19">
        <f>FC_IND_NMM_E!R$2</f>
        <v>3638.6960447119523</v>
      </c>
      <c r="S117" s="19">
        <f>FC_IND_NMM_E!S$2</f>
        <v>3756.2773860705079</v>
      </c>
      <c r="T117" s="19">
        <f>FC_IND_NMM_E!T$2</f>
        <v>3506.4533963886493</v>
      </c>
      <c r="U117" s="19">
        <f>FC_IND_NMM_E!U$2</f>
        <v>3744.7177128116937</v>
      </c>
      <c r="V117" s="19">
        <f>FC_IND_NMM_E!V$2</f>
        <v>3773.5802235597603</v>
      </c>
      <c r="W117" s="19">
        <f>FC_IND_NMM_E!W$2</f>
        <v>3565.1212381771279</v>
      </c>
      <c r="X117" s="19">
        <f>FC_IND_NMM_E!X$2</f>
        <v>3808.0525365434219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1385.4255999998854</v>
      </c>
      <c r="D118" s="22">
        <f>FC_IND_NMM_CM_E!D$2</f>
        <v>1426.971141771013</v>
      </c>
      <c r="E118" s="22">
        <f>FC_IND_NMM_CM_E!E$2</f>
        <v>1401.0131607240346</v>
      </c>
      <c r="F118" s="22">
        <f>FC_IND_NMM_CM_E!F$2</f>
        <v>1424.533008734496</v>
      </c>
      <c r="G118" s="22">
        <f>FC_IND_NMM_CM_E!G$2</f>
        <v>1448.3201067606362</v>
      </c>
      <c r="H118" s="22">
        <f>FC_IND_NMM_CM_E!H$2</f>
        <v>1472.5330250601203</v>
      </c>
      <c r="I118" s="22">
        <f>FC_IND_NMM_CM_E!I$2</f>
        <v>1553.4806775772267</v>
      </c>
      <c r="J118" s="22">
        <f>FC_IND_NMM_CM_E!J$2</f>
        <v>1433.4898808062542</v>
      </c>
      <c r="K118" s="22">
        <f>FC_IND_NMM_CM_E!K$2</f>
        <v>1391.6470141908144</v>
      </c>
      <c r="L118" s="22">
        <f>FC_IND_NMM_CM_E!L$2</f>
        <v>1207.1144009981197</v>
      </c>
      <c r="M118" s="22">
        <f>FC_IND_NMM_CM_E!M$2</f>
        <v>1185.9351220392466</v>
      </c>
      <c r="N118" s="22">
        <f>FC_IND_NMM_CM_E!N$2</f>
        <v>1369.264105359618</v>
      </c>
      <c r="O118" s="22">
        <f>FC_IND_NMM_CM_E!O$2</f>
        <v>1332.624529375526</v>
      </c>
      <c r="P118" s="22">
        <f>FC_IND_NMM_CM_E!P$2</f>
        <v>1383.70699976319</v>
      </c>
      <c r="Q118" s="22">
        <f>FC_IND_NMM_CM_E!Q$2</f>
        <v>1304.285457412112</v>
      </c>
      <c r="R118" s="22">
        <f>FC_IND_NMM_CM_E!R$2</f>
        <v>1326.7453722765924</v>
      </c>
      <c r="S118" s="22">
        <f>FC_IND_NMM_CM_E!S$2</f>
        <v>1190.3213780288734</v>
      </c>
      <c r="T118" s="22">
        <f>FC_IND_NMM_CM_E!T$2</f>
        <v>1310.0461721229096</v>
      </c>
      <c r="U118" s="22">
        <f>FC_IND_NMM_CM_E!U$2</f>
        <v>1374.823774359972</v>
      </c>
      <c r="V118" s="22">
        <f>FC_IND_NMM_CM_E!V$2</f>
        <v>1437.1402900521489</v>
      </c>
      <c r="W118" s="22">
        <f>FC_IND_NMM_CM_E!W$2</f>
        <v>1354.7641135567576</v>
      </c>
      <c r="X118" s="22">
        <f>FC_IND_NMM_CM_E!X$2</f>
        <v>1373.1253066630038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1595.5719276191028</v>
      </c>
      <c r="D119" s="22">
        <f>FC_IND_NMM_CR_E!D$2</f>
        <v>2079.4432474019968</v>
      </c>
      <c r="E119" s="22">
        <f>FC_IND_NMM_CR_E!E$2</f>
        <v>2180.5856368027007</v>
      </c>
      <c r="F119" s="22">
        <f>FC_IND_NMM_CR_E!F$2</f>
        <v>2131.355401096328</v>
      </c>
      <c r="G119" s="22">
        <f>FC_IND_NMM_CR_E!G$2</f>
        <v>2119.4605339447207</v>
      </c>
      <c r="H119" s="22">
        <f>FC_IND_NMM_CR_E!H$2</f>
        <v>2145.2316541829096</v>
      </c>
      <c r="I119" s="22">
        <f>FC_IND_NMM_CR_E!I$2</f>
        <v>2073.1127039368757</v>
      </c>
      <c r="J119" s="22">
        <f>FC_IND_NMM_CR_E!J$2</f>
        <v>2060.5500431656196</v>
      </c>
      <c r="K119" s="22">
        <f>FC_IND_NMM_CR_E!K$2</f>
        <v>2271.7532126442434</v>
      </c>
      <c r="L119" s="22">
        <f>FC_IND_NMM_CR_E!L$2</f>
        <v>2022.1759095108271</v>
      </c>
      <c r="M119" s="22">
        <f>FC_IND_NMM_CR_E!M$2</f>
        <v>2066.115526247655</v>
      </c>
      <c r="N119" s="22">
        <f>FC_IND_NMM_CR_E!N$2</f>
        <v>2167.3082697652039</v>
      </c>
      <c r="O119" s="22">
        <f>FC_IND_NMM_CR_E!O$2</f>
        <v>2120.9918714411924</v>
      </c>
      <c r="P119" s="22">
        <f>FC_IND_NMM_CR_E!P$2</f>
        <v>2045.3190896514454</v>
      </c>
      <c r="Q119" s="22">
        <f>FC_IND_NMM_CR_E!Q$2</f>
        <v>2020.8246031341328</v>
      </c>
      <c r="R119" s="22">
        <f>FC_IND_NMM_CR_E!R$2</f>
        <v>1835.4730124824316</v>
      </c>
      <c r="S119" s="22">
        <f>FC_IND_NMM_CR_E!S$2</f>
        <v>2143.6427569139851</v>
      </c>
      <c r="T119" s="22">
        <f>FC_IND_NMM_CR_E!T$2</f>
        <v>1725.1389144845168</v>
      </c>
      <c r="U119" s="22">
        <f>FC_IND_NMM_CR_E!U$2</f>
        <v>1901.7781956946294</v>
      </c>
      <c r="V119" s="22">
        <f>FC_IND_NMM_CR_E!V$2</f>
        <v>1900.5726532215358</v>
      </c>
      <c r="W119" s="22">
        <f>FC_IND_NMM_CR_E!W$2</f>
        <v>1821.033134616227</v>
      </c>
      <c r="X119" s="22">
        <f>FC_IND_NMM_CR_E!X$2</f>
        <v>2034.5071272064567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736.49181030018701</v>
      </c>
      <c r="D120" s="22">
        <f>FC_IND_NMM_GL_E!D$2</f>
        <v>745.62284212535621</v>
      </c>
      <c r="E120" s="22">
        <f>FC_IND_NMM_GL_E!E$2</f>
        <v>801.29948278280847</v>
      </c>
      <c r="F120" s="22">
        <f>FC_IND_NMM_GL_E!F$2</f>
        <v>738.77401493271793</v>
      </c>
      <c r="G120" s="22">
        <f>FC_IND_NMM_GL_E!G$2</f>
        <v>701.98591131527917</v>
      </c>
      <c r="H120" s="22">
        <f>FC_IND_NMM_GL_E!H$2</f>
        <v>672.83841619979012</v>
      </c>
      <c r="I120" s="22">
        <f>FC_IND_NMM_GL_E!I$2</f>
        <v>704.31237944892405</v>
      </c>
      <c r="J120" s="22">
        <f>FC_IND_NMM_GL_E!J$2</f>
        <v>654.35749649244235</v>
      </c>
      <c r="K120" s="22">
        <f>FC_IND_NMM_GL_E!K$2</f>
        <v>582.33898210733173</v>
      </c>
      <c r="L120" s="22">
        <f>FC_IND_NMM_GL_E!L$2</f>
        <v>461.75517530360696</v>
      </c>
      <c r="M120" s="22">
        <f>FC_IND_NMM_GL_E!M$2</f>
        <v>511.05992780940113</v>
      </c>
      <c r="N120" s="22">
        <f>FC_IND_NMM_GL_E!N$2</f>
        <v>538.1582353652891</v>
      </c>
      <c r="O120" s="22">
        <f>FC_IND_NMM_GL_E!O$2</f>
        <v>498.88746848680637</v>
      </c>
      <c r="P120" s="22">
        <f>FC_IND_NMM_GL_E!P$2</f>
        <v>481.71535512534746</v>
      </c>
      <c r="Q120" s="22">
        <f>FC_IND_NMM_GL_E!Q$2</f>
        <v>484.68091107886249</v>
      </c>
      <c r="R120" s="22">
        <f>FC_IND_NMM_GL_E!R$2</f>
        <v>476.47765995292718</v>
      </c>
      <c r="S120" s="22">
        <f>FC_IND_NMM_GL_E!S$2</f>
        <v>422.31325112764898</v>
      </c>
      <c r="T120" s="22">
        <f>FC_IND_NMM_GL_E!T$2</f>
        <v>471.26830978122337</v>
      </c>
      <c r="U120" s="22">
        <f>FC_IND_NMM_GL_E!U$2</f>
        <v>468.11574275709211</v>
      </c>
      <c r="V120" s="22">
        <f>FC_IND_NMM_GL_E!V$2</f>
        <v>435.86728028607536</v>
      </c>
      <c r="W120" s="22">
        <f>FC_IND_NMM_GL_E!W$2</f>
        <v>389.32399000414352</v>
      </c>
      <c r="X120" s="22">
        <f>FC_IND_NMM_GL_E!X$2</f>
        <v>400.42010267396154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3572.5343938091141</v>
      </c>
      <c r="D121" s="19">
        <f>FC_IND_PPP_E!D$2</f>
        <v>3405.4896818572652</v>
      </c>
      <c r="E121" s="19">
        <f>FC_IND_PPP_E!E$2</f>
        <v>3491.8587274290621</v>
      </c>
      <c r="F121" s="19">
        <f>FC_IND_PPP_E!F$2</f>
        <v>3492.6853826311262</v>
      </c>
      <c r="G121" s="19">
        <f>FC_IND_PPP_E!G$2</f>
        <v>3264.406620808255</v>
      </c>
      <c r="H121" s="19">
        <f>FC_IND_PPP_E!H$2</f>
        <v>3275.2812553740323</v>
      </c>
      <c r="I121" s="19">
        <f>FC_IND_PPP_E!I$2</f>
        <v>3250.0215821152196</v>
      </c>
      <c r="J121" s="19">
        <f>FC_IND_PPP_E!J$2</f>
        <v>2793.3727429062765</v>
      </c>
      <c r="K121" s="19">
        <f>FC_IND_PPP_E!K$2</f>
        <v>2481.6132416165092</v>
      </c>
      <c r="L121" s="19">
        <f>FC_IND_PPP_E!L$2</f>
        <v>2218.7121238177128</v>
      </c>
      <c r="M121" s="19">
        <f>FC_IND_PPP_E!M$2</f>
        <v>2498.7223559759245</v>
      </c>
      <c r="N121" s="19">
        <f>FC_IND_PPP_E!N$2</f>
        <v>2763.7589853826307</v>
      </c>
      <c r="O121" s="19">
        <f>FC_IND_PPP_E!O$2</f>
        <v>2643.4136715391228</v>
      </c>
      <c r="P121" s="19">
        <f>FC_IND_PPP_E!P$2</f>
        <v>2654.091401547721</v>
      </c>
      <c r="Q121" s="19">
        <f>FC_IND_PPP_E!Q$2</f>
        <v>2525.8345657781601</v>
      </c>
      <c r="R121" s="19">
        <f>FC_IND_PPP_E!R$2</f>
        <v>2441.0125537403264</v>
      </c>
      <c r="S121" s="19">
        <f>FC_IND_PPP_E!S$2</f>
        <v>2503.3696474634562</v>
      </c>
      <c r="T121" s="19">
        <f>FC_IND_PPP_E!T$2</f>
        <v>2451.2547721410142</v>
      </c>
      <c r="U121" s="19">
        <f>FC_IND_PPP_E!U$2</f>
        <v>2515.3319002579533</v>
      </c>
      <c r="V121" s="19">
        <f>FC_IND_PPP_E!V$2</f>
        <v>2408.4515907136711</v>
      </c>
      <c r="W121" s="19">
        <f>FC_IND_PPP_E!W$2</f>
        <v>2314.9113499570076</v>
      </c>
      <c r="X121" s="19">
        <f>FC_IND_PPP_E!X$2</f>
        <v>2395.0032674118656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750.56032290360668</v>
      </c>
      <c r="D122" s="22">
        <f>FC_IND_PPP_PU_E!D$2</f>
        <v>709.20215463321438</v>
      </c>
      <c r="E122" s="22">
        <f>FC_IND_PPP_PU_E!E$2</f>
        <v>721.74586986122472</v>
      </c>
      <c r="F122" s="22">
        <f>FC_IND_PPP_PU_E!F$2</f>
        <v>700.79264894682137</v>
      </c>
      <c r="G122" s="22">
        <f>FC_IND_PPP_PU_E!G$2</f>
        <v>666.31487184611683</v>
      </c>
      <c r="H122" s="22">
        <f>FC_IND_PPP_PU_E!H$2</f>
        <v>667.21903733096565</v>
      </c>
      <c r="I122" s="22">
        <f>FC_IND_PPP_PU_E!I$2</f>
        <v>670.29364762970249</v>
      </c>
      <c r="J122" s="22">
        <f>FC_IND_PPP_PU_E!J$2</f>
        <v>552.2317619900698</v>
      </c>
      <c r="K122" s="22">
        <f>FC_IND_PPP_PU_E!K$2</f>
        <v>501.71261405671714</v>
      </c>
      <c r="L122" s="22">
        <f>FC_IND_PPP_PU_E!L$2</f>
        <v>393.85167111608138</v>
      </c>
      <c r="M122" s="22">
        <f>FC_IND_PPP_PU_E!M$2</f>
        <v>455.04558508672238</v>
      </c>
      <c r="N122" s="22">
        <f>FC_IND_PPP_PU_E!N$2</f>
        <v>518.58953611492996</v>
      </c>
      <c r="O122" s="22">
        <f>FC_IND_PPP_PU_E!O$2</f>
        <v>492.11813034284035</v>
      </c>
      <c r="P122" s="22">
        <f>FC_IND_PPP_PU_E!P$2</f>
        <v>485.49582442623262</v>
      </c>
      <c r="Q122" s="22">
        <f>FC_IND_PPP_PU_E!Q$2</f>
        <v>466.02607976469665</v>
      </c>
      <c r="R122" s="22">
        <f>FC_IND_PPP_PU_E!R$2</f>
        <v>469.58388498107126</v>
      </c>
      <c r="S122" s="22">
        <f>FC_IND_PPP_PU_E!S$2</f>
        <v>457.62571766515339</v>
      </c>
      <c r="T122" s="22">
        <f>FC_IND_PPP_PU_E!T$2</f>
        <v>461.02372601372315</v>
      </c>
      <c r="U122" s="22">
        <f>FC_IND_PPP_PU_E!U$2</f>
        <v>458.20373482401334</v>
      </c>
      <c r="V122" s="22">
        <f>FC_IND_PPP_PU_E!V$2</f>
        <v>465.08277207617522</v>
      </c>
      <c r="W122" s="22">
        <f>FC_IND_PPP_PU_E!W$2</f>
        <v>444.23162578195718</v>
      </c>
      <c r="X122" s="22">
        <f>FC_IND_PPP_PU_E!X$2</f>
        <v>470.86470266291599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2514.9165503376898</v>
      </c>
      <c r="D123" s="22">
        <f>FC_IND_PPP_PA_E!D$2</f>
        <v>2403.5874149893125</v>
      </c>
      <c r="E123" s="22">
        <f>FC_IND_PPP_PA_E!E$2</f>
        <v>2469.9893696385288</v>
      </c>
      <c r="F123" s="22">
        <f>FC_IND_PPP_PA_E!F$2</f>
        <v>2491.6981951593471</v>
      </c>
      <c r="G123" s="22">
        <f>FC_IND_PPP_PA_E!G$2</f>
        <v>2317.5176543229245</v>
      </c>
      <c r="H123" s="22">
        <f>FC_IND_PPP_PA_E!H$2</f>
        <v>2326.5534540742728</v>
      </c>
      <c r="I123" s="22">
        <f>FC_IND_PPP_PA_E!I$2</f>
        <v>2300.3902266315745</v>
      </c>
      <c r="J123" s="22">
        <f>FC_IND_PPP_PA_E!J$2</f>
        <v>2001.052009360048</v>
      </c>
      <c r="K123" s="22">
        <f>FC_IND_PPP_PA_E!K$2</f>
        <v>1766.607227138099</v>
      </c>
      <c r="L123" s="22">
        <f>FC_IND_PPP_PA_E!L$2</f>
        <v>1634.163270114967</v>
      </c>
      <c r="M123" s="22">
        <f>FC_IND_PPP_PA_E!M$2</f>
        <v>1828.9128507596147</v>
      </c>
      <c r="N123" s="22">
        <f>FC_IND_PPP_PA_E!N$2</f>
        <v>2007.6257651627225</v>
      </c>
      <c r="O123" s="22">
        <f>FC_IND_PPP_PA_E!O$2</f>
        <v>1924.0954758244084</v>
      </c>
      <c r="P123" s="22">
        <f>FC_IND_PPP_PA_E!P$2</f>
        <v>1940.4777662669462</v>
      </c>
      <c r="Q123" s="22">
        <f>FC_IND_PPP_PA_E!Q$2</f>
        <v>1842.7142851920557</v>
      </c>
      <c r="R123" s="22">
        <f>FC_IND_PPP_PA_E!R$2</f>
        <v>1750.7517794884509</v>
      </c>
      <c r="S123" s="22">
        <f>FC_IND_PPP_PA_E!S$2</f>
        <v>1836.4599897965693</v>
      </c>
      <c r="T123" s="22">
        <f>FC_IND_PPP_PA_E!T$2</f>
        <v>1790.7159032976181</v>
      </c>
      <c r="U123" s="22">
        <f>FC_IND_PPP_PA_E!U$2</f>
        <v>1847.9397637908712</v>
      </c>
      <c r="V123" s="22">
        <f>FC_IND_PPP_PA_E!V$2</f>
        <v>1742.5089734098694</v>
      </c>
      <c r="W123" s="22">
        <f>FC_IND_PPP_PA_E!W$2</f>
        <v>1715.3677914342602</v>
      </c>
      <c r="X123" s="22">
        <f>FC_IND_PPP_PA_E!X$2</f>
        <v>1763.4531085264907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307.05752056781762</v>
      </c>
      <c r="D124" s="22">
        <f>FC_IND_PPP_PR_E!D$2</f>
        <v>292.70011223473813</v>
      </c>
      <c r="E124" s="22">
        <f>FC_IND_PPP_PR_E!E$2</f>
        <v>300.12348792930914</v>
      </c>
      <c r="F124" s="22">
        <f>FC_IND_PPP_PR_E!F$2</f>
        <v>300.19453852495769</v>
      </c>
      <c r="G124" s="22">
        <f>FC_IND_PPP_PR_E!G$2</f>
        <v>280.57409463921374</v>
      </c>
      <c r="H124" s="22">
        <f>FC_IND_PPP_PR_E!H$2</f>
        <v>281.50876396879363</v>
      </c>
      <c r="I124" s="22">
        <f>FC_IND_PPP_PR_E!I$2</f>
        <v>279.33770785394188</v>
      </c>
      <c r="J124" s="22">
        <f>FC_IND_PPP_PR_E!J$2</f>
        <v>240.08897155615898</v>
      </c>
      <c r="K124" s="22">
        <f>FC_IND_PPP_PR_E!K$2</f>
        <v>213.29340042169306</v>
      </c>
      <c r="L124" s="22">
        <f>FC_IND_PPP_PR_E!L$2</f>
        <v>190.69718258666447</v>
      </c>
      <c r="M124" s="22">
        <f>FC_IND_PPP_PR_E!M$2</f>
        <v>214.76392012958706</v>
      </c>
      <c r="N124" s="22">
        <f>FC_IND_PPP_PR_E!N$2</f>
        <v>237.54368410497833</v>
      </c>
      <c r="O124" s="22">
        <f>FC_IND_PPP_PR_E!O$2</f>
        <v>227.20006537187408</v>
      </c>
      <c r="P124" s="22">
        <f>FC_IND_PPP_PR_E!P$2</f>
        <v>228.11781085454248</v>
      </c>
      <c r="Q124" s="22">
        <f>FC_IND_PPP_PR_E!Q$2</f>
        <v>217.0942008214071</v>
      </c>
      <c r="R124" s="22">
        <f>FC_IND_PPP_PR_E!R$2</f>
        <v>220.67688927080445</v>
      </c>
      <c r="S124" s="22">
        <f>FC_IND_PPP_PR_E!S$2</f>
        <v>209.28394000173375</v>
      </c>
      <c r="T124" s="22">
        <f>FC_IND_PPP_PR_E!T$2</f>
        <v>199.5151428296731</v>
      </c>
      <c r="U124" s="22">
        <f>FC_IND_PPP_PR_E!U$2</f>
        <v>209.18840164306872</v>
      </c>
      <c r="V124" s="22">
        <f>FC_IND_PPP_PR_E!V$2</f>
        <v>200.85984522762652</v>
      </c>
      <c r="W124" s="22">
        <f>FC_IND_PPP_PR_E!W$2</f>
        <v>155.31193274079033</v>
      </c>
      <c r="X124" s="22">
        <f>FC_IND_PPP_PR_E!X$2</f>
        <v>160.68545622245909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5033.8876182287195</v>
      </c>
      <c r="D125" s="19">
        <f>FC_IND_FBT_E!D$2</f>
        <v>5185.0059329320729</v>
      </c>
      <c r="E125" s="19">
        <f>FC_IND_FBT_E!E$2</f>
        <v>5310.4236457437655</v>
      </c>
      <c r="F125" s="19">
        <f>FC_IND_FBT_E!F$2</f>
        <v>5260.4129836629409</v>
      </c>
      <c r="G125" s="19">
        <f>FC_IND_FBT_E!G$2</f>
        <v>5151.8560619088566</v>
      </c>
      <c r="H125" s="19">
        <f>FC_IND_FBT_E!H$2</f>
        <v>4302.826569217541</v>
      </c>
      <c r="I125" s="19">
        <f>FC_IND_FBT_E!I$2</f>
        <v>4364.7966466036114</v>
      </c>
      <c r="J125" s="19">
        <f>FC_IND_FBT_E!J$2</f>
        <v>4578.7199484092862</v>
      </c>
      <c r="K125" s="19">
        <f>FC_IND_FBT_E!K$2</f>
        <v>4513.9687016337066</v>
      </c>
      <c r="L125" s="19">
        <f>FC_IND_FBT_E!L$2</f>
        <v>4452.2762682717103</v>
      </c>
      <c r="M125" s="19">
        <f>FC_IND_FBT_E!M$2</f>
        <v>4773.9429922613926</v>
      </c>
      <c r="N125" s="19">
        <f>FC_IND_FBT_E!N$2</f>
        <v>5284.8779019776439</v>
      </c>
      <c r="O125" s="19">
        <f>FC_IND_FBT_E!O$2</f>
        <v>5403.4380051590706</v>
      </c>
      <c r="P125" s="19">
        <f>FC_IND_FBT_E!P$2</f>
        <v>5198.024247635426</v>
      </c>
      <c r="Q125" s="19">
        <f>FC_IND_FBT_E!Q$2</f>
        <v>4981.5322441960452</v>
      </c>
      <c r="R125" s="19">
        <f>FC_IND_FBT_E!R$2</f>
        <v>5278.216852966465</v>
      </c>
      <c r="S125" s="19">
        <f>FC_IND_FBT_E!S$2</f>
        <v>5408.4330180567486</v>
      </c>
      <c r="T125" s="19">
        <f>FC_IND_FBT_E!T$2</f>
        <v>5240.1401547721407</v>
      </c>
      <c r="U125" s="19">
        <f>FC_IND_FBT_E!U$2</f>
        <v>5355.3296646603612</v>
      </c>
      <c r="V125" s="19">
        <f>FC_IND_FBT_E!V$2</f>
        <v>4990.9302665520199</v>
      </c>
      <c r="W125" s="19">
        <f>FC_IND_FBT_E!W$2</f>
        <v>4881.186758383491</v>
      </c>
      <c r="X125" s="19">
        <f>FC_IND_FBT_E!X$2</f>
        <v>5301.7584694754951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1549.4913155631987</v>
      </c>
      <c r="D126" s="19">
        <f>FC_IND_TE_E!D$2</f>
        <v>1529.8085124677557</v>
      </c>
      <c r="E126" s="19">
        <f>FC_IND_TE_E!E$2</f>
        <v>1449.3963886500428</v>
      </c>
      <c r="F126" s="19">
        <f>FC_IND_TE_E!F$2</f>
        <v>1499.5226139294925</v>
      </c>
      <c r="G126" s="19">
        <f>FC_IND_TE_E!G$2</f>
        <v>1534.2315563198622</v>
      </c>
      <c r="H126" s="19">
        <f>FC_IND_TE_E!H$2</f>
        <v>1390.7823731728288</v>
      </c>
      <c r="I126" s="19">
        <f>FC_IND_TE_E!I$2</f>
        <v>1302.4226139294926</v>
      </c>
      <c r="J126" s="19">
        <f>FC_IND_TE_E!J$2</f>
        <v>1311.8052450558898</v>
      </c>
      <c r="K126" s="19">
        <f>FC_IND_TE_E!K$2</f>
        <v>1168.4515907136715</v>
      </c>
      <c r="L126" s="19">
        <f>FC_IND_TE_E!L$2</f>
        <v>1097.4233877901977</v>
      </c>
      <c r="M126" s="19">
        <f>FC_IND_TE_E!M$2</f>
        <v>1137.237747205503</v>
      </c>
      <c r="N126" s="19">
        <f>FC_IND_TE_E!N$2</f>
        <v>963.09957007738603</v>
      </c>
      <c r="O126" s="19">
        <f>FC_IND_TE_E!O$2</f>
        <v>982.48538263112641</v>
      </c>
      <c r="P126" s="19">
        <f>FC_IND_TE_E!P$2</f>
        <v>992.5620808254514</v>
      </c>
      <c r="Q126" s="19">
        <f>FC_IND_TE_E!Q$2</f>
        <v>897.58340498710231</v>
      </c>
      <c r="R126" s="19">
        <f>FC_IND_TE_E!R$2</f>
        <v>914.9640584694755</v>
      </c>
      <c r="S126" s="19">
        <f>FC_IND_TE_E!S$2</f>
        <v>997.47910576096285</v>
      </c>
      <c r="T126" s="19">
        <f>FC_IND_TE_E!T$2</f>
        <v>1000.366208082545</v>
      </c>
      <c r="U126" s="19">
        <f>FC_IND_TE_E!U$2</f>
        <v>997.83809114359417</v>
      </c>
      <c r="V126" s="19">
        <f>FC_IND_TE_E!V$2</f>
        <v>987.84282029234726</v>
      </c>
      <c r="W126" s="19">
        <f>FC_IND_TE_E!W$2</f>
        <v>792.09518486672391</v>
      </c>
      <c r="X126" s="19">
        <f>FC_IND_TE_E!X$2</f>
        <v>952.20214961306965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2473.892347377473</v>
      </c>
      <c r="D127" s="19">
        <f>FC_IND_MAC_E!D$2</f>
        <v>2463.0261392949269</v>
      </c>
      <c r="E127" s="19">
        <f>FC_IND_MAC_E!E$2</f>
        <v>2336.5408426483227</v>
      </c>
      <c r="F127" s="19">
        <f>FC_IND_MAC_E!F$2</f>
        <v>2333.2704213241614</v>
      </c>
      <c r="G127" s="19">
        <f>FC_IND_MAC_E!G$2</f>
        <v>2308.0371453138432</v>
      </c>
      <c r="H127" s="19">
        <f>FC_IND_MAC_E!H$2</f>
        <v>2116.6660361135</v>
      </c>
      <c r="I127" s="19">
        <f>FC_IND_MAC_E!I$2</f>
        <v>2264.1391229578667</v>
      </c>
      <c r="J127" s="19">
        <f>FC_IND_MAC_E!J$2</f>
        <v>2196.5054170249355</v>
      </c>
      <c r="K127" s="19">
        <f>FC_IND_MAC_E!K$2</f>
        <v>2246.1626827171108</v>
      </c>
      <c r="L127" s="19">
        <f>FC_IND_MAC_E!L$2</f>
        <v>2014.7957007738605</v>
      </c>
      <c r="M127" s="19">
        <f>FC_IND_MAC_E!M$2</f>
        <v>2238.2002579535679</v>
      </c>
      <c r="N127" s="19">
        <f>FC_IND_MAC_E!N$2</f>
        <v>2043.4049871023221</v>
      </c>
      <c r="O127" s="19">
        <f>FC_IND_MAC_E!O$2</f>
        <v>2078.2525365434221</v>
      </c>
      <c r="P127" s="19">
        <f>FC_IND_MAC_E!P$2</f>
        <v>2181.0945829750644</v>
      </c>
      <c r="Q127" s="19">
        <f>FC_IND_MAC_E!Q$2</f>
        <v>1969.519260533104</v>
      </c>
      <c r="R127" s="19">
        <f>FC_IND_MAC_E!R$2</f>
        <v>1943.9836629406709</v>
      </c>
      <c r="S127" s="19">
        <f>FC_IND_MAC_E!S$2</f>
        <v>1980.8907996560615</v>
      </c>
      <c r="T127" s="19">
        <f>FC_IND_MAC_E!T$2</f>
        <v>1911.036543422184</v>
      </c>
      <c r="U127" s="19">
        <f>FC_IND_MAC_E!U$2</f>
        <v>1749.4537403267409</v>
      </c>
      <c r="V127" s="19">
        <f>FC_IND_MAC_E!V$2</f>
        <v>1718.3012897678416</v>
      </c>
      <c r="W127" s="19">
        <f>FC_IND_MAC_E!W$2</f>
        <v>1438.9453138435081</v>
      </c>
      <c r="X127" s="19">
        <f>FC_IND_MAC_E!X$2</f>
        <v>1741.6086844368012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1661.9959587274293</v>
      </c>
      <c r="D128" s="19">
        <f>FC_IND_TL_E!D$2</f>
        <v>1816.7559759243329</v>
      </c>
      <c r="E128" s="19">
        <f>FC_IND_TL_E!E$2</f>
        <v>1769.6053310404131</v>
      </c>
      <c r="F128" s="19">
        <f>FC_IND_TL_E!F$2</f>
        <v>1744.2306104901113</v>
      </c>
      <c r="G128" s="19">
        <f>FC_IND_TL_E!G$2</f>
        <v>1555.2276870163373</v>
      </c>
      <c r="H128" s="19">
        <f>FC_IND_TL_E!H$2</f>
        <v>566.59527085124682</v>
      </c>
      <c r="I128" s="19">
        <f>FC_IND_TL_E!I$2</f>
        <v>581.10163370593284</v>
      </c>
      <c r="J128" s="19">
        <f>FC_IND_TL_E!J$2</f>
        <v>469.86766981943254</v>
      </c>
      <c r="K128" s="19">
        <f>FC_IND_TL_E!K$2</f>
        <v>452.75554600171967</v>
      </c>
      <c r="L128" s="19">
        <f>FC_IND_TL_E!L$2</f>
        <v>355.09045571797083</v>
      </c>
      <c r="M128" s="19">
        <f>FC_IND_TL_E!M$2</f>
        <v>327.11857265692174</v>
      </c>
      <c r="N128" s="19">
        <f>FC_IND_TL_E!N$2</f>
        <v>348.45038693035252</v>
      </c>
      <c r="O128" s="19">
        <f>FC_IND_TL_E!O$2</f>
        <v>317.59638865004297</v>
      </c>
      <c r="P128" s="19">
        <f>FC_IND_TL_E!P$2</f>
        <v>326.96947549441097</v>
      </c>
      <c r="Q128" s="19">
        <f>FC_IND_TL_E!Q$2</f>
        <v>299.7822012037833</v>
      </c>
      <c r="R128" s="19">
        <f>FC_IND_TL_E!R$2</f>
        <v>297.03920894239036</v>
      </c>
      <c r="S128" s="19">
        <f>FC_IND_TL_E!S$2</f>
        <v>306.58168529664658</v>
      </c>
      <c r="T128" s="19">
        <f>FC_IND_TL_E!T$2</f>
        <v>325.59165950128977</v>
      </c>
      <c r="U128" s="19">
        <f>FC_IND_TL_E!U$2</f>
        <v>276.15425623387785</v>
      </c>
      <c r="V128" s="19">
        <f>FC_IND_TL_E!V$2</f>
        <v>252.99045571797078</v>
      </c>
      <c r="W128" s="19">
        <f>FC_IND_TL_E!W$2</f>
        <v>200.07515047291491</v>
      </c>
      <c r="X128" s="19">
        <f>FC_IND_TL_E!X$2</f>
        <v>249.08108340498706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1048.9203783319001</v>
      </c>
      <c r="D129" s="19">
        <f>FC_IND_WP_E!D$2</f>
        <v>1081.6374892519345</v>
      </c>
      <c r="E129" s="19">
        <f>FC_IND_WP_E!E$2</f>
        <v>1072.7238177128118</v>
      </c>
      <c r="F129" s="19">
        <f>FC_IND_WP_E!F$2</f>
        <v>1118.6400687876182</v>
      </c>
      <c r="G129" s="19">
        <f>FC_IND_WP_E!G$2</f>
        <v>1171.5633705932933</v>
      </c>
      <c r="H129" s="19">
        <f>FC_IND_WP_E!H$2</f>
        <v>463.01771281169391</v>
      </c>
      <c r="I129" s="19">
        <f>FC_IND_WP_E!I$2</f>
        <v>441.09174548581251</v>
      </c>
      <c r="J129" s="19">
        <f>FC_IND_WP_E!J$2</f>
        <v>472.34256233877892</v>
      </c>
      <c r="K129" s="19">
        <f>FC_IND_WP_E!K$2</f>
        <v>576.82975064488392</v>
      </c>
      <c r="L129" s="19">
        <f>FC_IND_WP_E!L$2</f>
        <v>607.48538263112641</v>
      </c>
      <c r="M129" s="19">
        <f>FC_IND_WP_E!M$2</f>
        <v>602.23456577815989</v>
      </c>
      <c r="N129" s="19">
        <f>FC_IND_WP_E!N$2</f>
        <v>515.68280309544275</v>
      </c>
      <c r="O129" s="19">
        <f>FC_IND_WP_E!O$2</f>
        <v>546.85391229578681</v>
      </c>
      <c r="P129" s="19">
        <f>FC_IND_WP_E!P$2</f>
        <v>614.50627687016322</v>
      </c>
      <c r="Q129" s="19">
        <f>FC_IND_WP_E!Q$2</f>
        <v>542.42631126397248</v>
      </c>
      <c r="R129" s="19">
        <f>FC_IND_WP_E!R$2</f>
        <v>594.09303525365431</v>
      </c>
      <c r="S129" s="19">
        <f>FC_IND_WP_E!S$2</f>
        <v>611.96285468615645</v>
      </c>
      <c r="T129" s="19">
        <f>FC_IND_WP_E!T$2</f>
        <v>572.36827171109201</v>
      </c>
      <c r="U129" s="19">
        <f>FC_IND_WP_E!U$2</f>
        <v>676.19862424763528</v>
      </c>
      <c r="V129" s="19">
        <f>FC_IND_WP_E!V$2</f>
        <v>584.19965606190897</v>
      </c>
      <c r="W129" s="19">
        <f>FC_IND_WP_E!W$2</f>
        <v>534.0763542562338</v>
      </c>
      <c r="X129" s="19">
        <f>FC_IND_WP_E!X$2</f>
        <v>666.5000859845228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236.57128116938947</v>
      </c>
      <c r="D130" s="19">
        <f>FC_IND_MQ_E!D$2</f>
        <v>247.50627687016339</v>
      </c>
      <c r="E130" s="19">
        <f>FC_IND_MQ_E!E$2</f>
        <v>206.66844368013756</v>
      </c>
      <c r="F130" s="19">
        <f>FC_IND_MQ_E!F$2</f>
        <v>274.34505588993989</v>
      </c>
      <c r="G130" s="19">
        <f>FC_IND_MQ_E!G$2</f>
        <v>306.89570077386065</v>
      </c>
      <c r="H130" s="19">
        <f>FC_IND_MQ_E!H$2</f>
        <v>331.60361134995696</v>
      </c>
      <c r="I130" s="19">
        <f>FC_IND_MQ_E!I$2</f>
        <v>344.67386070507308</v>
      </c>
      <c r="J130" s="19">
        <f>FC_IND_MQ_E!J$2</f>
        <v>317.10369733447982</v>
      </c>
      <c r="K130" s="19">
        <f>FC_IND_MQ_E!K$2</f>
        <v>206.63525365434222</v>
      </c>
      <c r="L130" s="19">
        <f>FC_IND_MQ_E!L$2</f>
        <v>245.62141014617373</v>
      </c>
      <c r="M130" s="19">
        <f>FC_IND_MQ_E!M$2</f>
        <v>252.56380051590716</v>
      </c>
      <c r="N130" s="19">
        <f>FC_IND_MQ_E!N$2</f>
        <v>533.90739466895945</v>
      </c>
      <c r="O130" s="19">
        <f>FC_IND_MQ_E!O$2</f>
        <v>504.49148753224421</v>
      </c>
      <c r="P130" s="19">
        <f>FC_IND_MQ_E!P$2</f>
        <v>471.198366294067</v>
      </c>
      <c r="Q130" s="19">
        <f>FC_IND_MQ_E!Q$2</f>
        <v>456.13447979363707</v>
      </c>
      <c r="R130" s="19">
        <f>FC_IND_MQ_E!R$2</f>
        <v>433.10283748925184</v>
      </c>
      <c r="S130" s="19">
        <f>FC_IND_MQ_E!S$2</f>
        <v>437.66079105760957</v>
      </c>
      <c r="T130" s="19">
        <f>FC_IND_MQ_E!T$2</f>
        <v>424.74625967325875</v>
      </c>
      <c r="U130" s="19">
        <f>FC_IND_MQ_E!U$2</f>
        <v>401.08581255374031</v>
      </c>
      <c r="V130" s="19">
        <f>FC_IND_MQ_E!V$2</f>
        <v>388.07024935511595</v>
      </c>
      <c r="W130" s="19">
        <f>FC_IND_MQ_E!W$2</f>
        <v>402.51066208082545</v>
      </c>
      <c r="X130" s="19">
        <f>FC_IND_MQ_E!X$2</f>
        <v>405.96818572656912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1138.7374032674118</v>
      </c>
      <c r="D131" s="19">
        <f>FC_IND_CON_E!D$2</f>
        <v>1329.3754084264835</v>
      </c>
      <c r="E131" s="19">
        <f>FC_IND_CON_E!E$2</f>
        <v>1762.0183147033526</v>
      </c>
      <c r="F131" s="19">
        <f>FC_IND_CON_E!F$2</f>
        <v>1707.5916595012895</v>
      </c>
      <c r="G131" s="19">
        <f>FC_IND_CON_E!G$2</f>
        <v>1625.641100601892</v>
      </c>
      <c r="H131" s="19">
        <f>FC_IND_CON_E!H$2</f>
        <v>1557.5759243336204</v>
      </c>
      <c r="I131" s="19">
        <f>FC_IND_CON_E!I$2</f>
        <v>1409.270507308685</v>
      </c>
      <c r="J131" s="19">
        <f>FC_IND_CON_E!J$2</f>
        <v>1260.561392949269</v>
      </c>
      <c r="K131" s="19">
        <f>FC_IND_CON_E!K$2</f>
        <v>1375.9203783319003</v>
      </c>
      <c r="L131" s="19">
        <f>FC_IND_CON_E!L$2</f>
        <v>1066.9368013757523</v>
      </c>
      <c r="M131" s="19">
        <f>FC_IND_CON_E!M$2</f>
        <v>1126.5550300945829</v>
      </c>
      <c r="N131" s="19">
        <f>FC_IND_CON_E!N$2</f>
        <v>1469.0214961306961</v>
      </c>
      <c r="O131" s="19">
        <f>FC_IND_CON_E!O$2</f>
        <v>1460.5858125537402</v>
      </c>
      <c r="P131" s="19">
        <f>FC_IND_CON_E!P$2</f>
        <v>1470.7370593293203</v>
      </c>
      <c r="Q131" s="19">
        <f>FC_IND_CON_E!Q$2</f>
        <v>1408.6770421324161</v>
      </c>
      <c r="R131" s="19">
        <f>FC_IND_CON_E!R$2</f>
        <v>1421.7816852966464</v>
      </c>
      <c r="S131" s="19">
        <f>FC_IND_CON_E!S$2</f>
        <v>1445.8115219260533</v>
      </c>
      <c r="T131" s="19">
        <f>FC_IND_CON_E!T$2</f>
        <v>1424.7429062768701</v>
      </c>
      <c r="U131" s="19">
        <f>FC_IND_CON_E!U$2</f>
        <v>1500.3141014617368</v>
      </c>
      <c r="V131" s="19">
        <f>FC_IND_CON_E!V$2</f>
        <v>1544.7154772141012</v>
      </c>
      <c r="W131" s="19">
        <f>FC_IND_CON_E!W$2</f>
        <v>1370.6710232158212</v>
      </c>
      <c r="X131" s="19">
        <f>FC_IND_CON_E!X$2</f>
        <v>1597.5804815133274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2635.4176268271708</v>
      </c>
      <c r="D132" s="19">
        <f>FC_IND_NSP_E!D$2</f>
        <v>2771.3136715391229</v>
      </c>
      <c r="E132" s="19">
        <f>FC_IND_NSP_E!E$2</f>
        <v>1756.1798796216681</v>
      </c>
      <c r="F132" s="19">
        <f>FC_IND_NSP_E!F$2</f>
        <v>1692.5244196044709</v>
      </c>
      <c r="G132" s="19">
        <f>FC_IND_NSP_E!G$2</f>
        <v>1804.9347377472059</v>
      </c>
      <c r="H132" s="19">
        <f>FC_IND_NSP_E!H$2</f>
        <v>5424.9791917454859</v>
      </c>
      <c r="I132" s="19">
        <f>FC_IND_NSP_E!I$2</f>
        <v>4951.6825451418745</v>
      </c>
      <c r="J132" s="19">
        <f>FC_IND_NSP_E!J$2</f>
        <v>6482.9896818572652</v>
      </c>
      <c r="K132" s="19">
        <f>FC_IND_NSP_E!K$2</f>
        <v>6166.5172828890782</v>
      </c>
      <c r="L132" s="19">
        <f>FC_IND_NSP_E!L$2</f>
        <v>3774.9854686156496</v>
      </c>
      <c r="M132" s="19">
        <f>FC_IND_NSP_E!M$2</f>
        <v>4351.0507308684437</v>
      </c>
      <c r="N132" s="19">
        <f>FC_IND_NSP_E!N$2</f>
        <v>1330.0225279449696</v>
      </c>
      <c r="O132" s="19">
        <f>FC_IND_NSP_E!O$2</f>
        <v>1381.6334479793636</v>
      </c>
      <c r="P132" s="19">
        <f>FC_IND_NSP_E!P$2</f>
        <v>1359.954170249355</v>
      </c>
      <c r="Q132" s="19">
        <f>FC_IND_NSP_E!Q$2</f>
        <v>1305.9693035253654</v>
      </c>
      <c r="R132" s="19">
        <f>FC_IND_NSP_E!R$2</f>
        <v>1329.9875322441958</v>
      </c>
      <c r="S132" s="19">
        <f>FC_IND_NSP_E!S$2</f>
        <v>1360.5470335339637</v>
      </c>
      <c r="T132" s="19">
        <f>FC_IND_NSP_E!T$2</f>
        <v>1358.5536543422186</v>
      </c>
      <c r="U132" s="19">
        <f>FC_IND_NSP_E!U$2</f>
        <v>1229.6845227858985</v>
      </c>
      <c r="V132" s="19">
        <f>FC_IND_NSP_E!V$2</f>
        <v>1180.0523645743765</v>
      </c>
      <c r="W132" s="19">
        <f>FC_IND_NSP_E!W$2</f>
        <v>916.16603611349944</v>
      </c>
      <c r="X132" s="19">
        <f>FC_IND_NSP_E!X$2</f>
        <v>1071.5118658641443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45229.3877107062</v>
      </c>
      <c r="D133" s="16">
        <f>FC_TRA_E!D$2</f>
        <v>45789.047539322732</v>
      </c>
      <c r="E133" s="16">
        <f>FC_TRA_E!E$2</f>
        <v>45750.967668211175</v>
      </c>
      <c r="F133" s="16">
        <f>FC_TRA_E!F$2</f>
        <v>44851.927096801512</v>
      </c>
      <c r="G133" s="16">
        <f>FC_TRA_E!G$2</f>
        <v>44933.372853094566</v>
      </c>
      <c r="H133" s="16">
        <f>FC_TRA_E!H$2</f>
        <v>44375.011744342373</v>
      </c>
      <c r="I133" s="16">
        <f>FC_TRA_E!I$2</f>
        <v>44566.173444276159</v>
      </c>
      <c r="J133" s="16">
        <f>FC_TRA_E!J$2</f>
        <v>44971.909946364125</v>
      </c>
      <c r="K133" s="16">
        <f>FC_TRA_E!K$2</f>
        <v>43881.587909446607</v>
      </c>
      <c r="L133" s="16">
        <f>FC_TRA_E!L$2</f>
        <v>43547.619129588107</v>
      </c>
      <c r="M133" s="16">
        <f>FC_TRA_E!M$2</f>
        <v>43571.605617641399</v>
      </c>
      <c r="N133" s="16">
        <f>FC_TRA_E!N$2</f>
        <v>45154.825531025002</v>
      </c>
      <c r="O133" s="16">
        <f>FC_TRA_E!O$2</f>
        <v>45024.774861449681</v>
      </c>
      <c r="P133" s="16">
        <f>FC_TRA_E!P$2</f>
        <v>44719.155429539787</v>
      </c>
      <c r="Q133" s="16">
        <f>FC_TRA_E!Q$2</f>
        <v>44992.652715135679</v>
      </c>
      <c r="R133" s="16">
        <f>FC_TRA_E!R$2</f>
        <v>45476.245018815745</v>
      </c>
      <c r="S133" s="16">
        <f>FC_TRA_E!S$2</f>
        <v>45634.946631884748</v>
      </c>
      <c r="T133" s="16">
        <f>FC_TRA_E!T$2</f>
        <v>46017.018061066017</v>
      </c>
      <c r="U133" s="16">
        <f>FC_TRA_E!U$2</f>
        <v>45135.598541468898</v>
      </c>
      <c r="V133" s="16">
        <f>FC_TRA_E!V$2</f>
        <v>45079.672461219881</v>
      </c>
      <c r="W133" s="16">
        <f>FC_TRA_E!W$2</f>
        <v>38056.208844081659</v>
      </c>
      <c r="X133" s="16">
        <f>FC_TRA_E!X$2</f>
        <v>42737.901082665107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1181.2791917454856</v>
      </c>
      <c r="D134" s="19">
        <f>FC_TRA_RAIL_E!D$2</f>
        <v>1068.4102321582116</v>
      </c>
      <c r="E134" s="19">
        <f>FC_TRA_RAIL_E!E$2</f>
        <v>1086.0036113499568</v>
      </c>
      <c r="F134" s="19">
        <f>FC_TRA_RAIL_E!F$2</f>
        <v>1080.6447979363711</v>
      </c>
      <c r="G134" s="19">
        <f>FC_TRA_RAIL_E!G$2</f>
        <v>1100.0055889939811</v>
      </c>
      <c r="H134" s="19">
        <f>FC_TRA_RAIL_E!H$2</f>
        <v>1063.6049871023215</v>
      </c>
      <c r="I134" s="19">
        <f>FC_TRA_RAIL_E!I$2</f>
        <v>1066.8865004299225</v>
      </c>
      <c r="J134" s="19">
        <f>FC_TRA_RAIL_E!J$2</f>
        <v>1056.5967325881343</v>
      </c>
      <c r="K134" s="19">
        <f>FC_TRA_RAIL_E!K$2</f>
        <v>1097.4251934651761</v>
      </c>
      <c r="L134" s="19">
        <f>FC_TRA_RAIL_E!L$2</f>
        <v>1050.8068787618229</v>
      </c>
      <c r="M134" s="19">
        <f>FC_TRA_RAIL_E!M$2</f>
        <v>1037.0204643164232</v>
      </c>
      <c r="N134" s="19">
        <f>FC_TRA_RAIL_E!N$2</f>
        <v>1018.1877901977645</v>
      </c>
      <c r="O134" s="19">
        <f>FC_TRA_RAIL_E!O$2</f>
        <v>1019.2185726569219</v>
      </c>
      <c r="P134" s="19">
        <f>FC_TRA_RAIL_E!P$2</f>
        <v>1024.5395528804816</v>
      </c>
      <c r="Q134" s="19">
        <f>FC_TRA_RAIL_E!Q$2</f>
        <v>988.17317282889076</v>
      </c>
      <c r="R134" s="19">
        <f>FC_TRA_RAIL_E!R$2</f>
        <v>1000.9177987962167</v>
      </c>
      <c r="S134" s="19">
        <f>FC_TRA_RAIL_E!S$2</f>
        <v>963.76534823731708</v>
      </c>
      <c r="T134" s="19">
        <f>FC_TRA_RAIL_E!T$2</f>
        <v>966.1005159071367</v>
      </c>
      <c r="U134" s="19">
        <f>FC_TRA_RAIL_E!U$2</f>
        <v>906.57635425623391</v>
      </c>
      <c r="V134" s="19">
        <f>FC_TRA_RAIL_E!V$2</f>
        <v>901.93619948409287</v>
      </c>
      <c r="W134" s="19">
        <f>FC_TRA_RAIL_E!W$2</f>
        <v>736.73344797936363</v>
      </c>
      <c r="X134" s="19">
        <f>FC_TRA_RAIL_E!X$2</f>
        <v>820.3685296646604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37.480566546140317</v>
      </c>
      <c r="D135" s="22">
        <f>FC_TRA_RAIL_MTU_E!D$2</f>
        <v>39.164690672993132</v>
      </c>
      <c r="E135" s="22">
        <f>FC_TRA_RAIL_MTU_E!E$2</f>
        <v>39.603383847226226</v>
      </c>
      <c r="F135" s="22">
        <f>FC_TRA_RAIL_MTU_E!F$2</f>
        <v>40.558826477241382</v>
      </c>
      <c r="G135" s="22">
        <f>FC_TRA_RAIL_MTU_E!G$2</f>
        <v>44.70063074592084</v>
      </c>
      <c r="H135" s="22">
        <f>FC_TRA_RAIL_MTU_E!H$2</f>
        <v>43.772090109546149</v>
      </c>
      <c r="I135" s="22">
        <f>FC_TRA_RAIL_MTU_E!I$2</f>
        <v>43.503079357880374</v>
      </c>
      <c r="J135" s="22">
        <f>FC_TRA_RAIL_MTU_E!J$2</f>
        <v>42.321233048314376</v>
      </c>
      <c r="K135" s="22">
        <f>FC_TRA_RAIL_MTU_E!K$2</f>
        <v>45.597437494317447</v>
      </c>
      <c r="L135" s="22">
        <f>FC_TRA_RAIL_MTU_E!L$2</f>
        <v>40.745107046691984</v>
      </c>
      <c r="M135" s="22">
        <f>FC_TRA_RAIL_MTU_E!M$2</f>
        <v>41.111492418627506</v>
      </c>
      <c r="N135" s="22">
        <f>FC_TRA_RAIL_MTU_E!N$2</f>
        <v>41.51154047210909</v>
      </c>
      <c r="O135" s="22">
        <f>FC_TRA_RAIL_MTU_E!O$2</f>
        <v>42.19635537386187</v>
      </c>
      <c r="P135" s="22">
        <f>FC_TRA_RAIL_MTU_E!P$2</f>
        <v>40.749353385782072</v>
      </c>
      <c r="Q135" s="22">
        <f>FC_TRA_RAIL_MTU_E!Q$2</f>
        <v>40.179855286320311</v>
      </c>
      <c r="R135" s="22">
        <f>FC_TRA_RAIL_MTU_E!R$2</f>
        <v>39.623687360795223</v>
      </c>
      <c r="S135" s="22">
        <f>FC_TRA_RAIL_MTU_E!S$2</f>
        <v>38.986089870859217</v>
      </c>
      <c r="T135" s="22">
        <f>FC_TRA_RAIL_MTU_E!T$2</f>
        <v>38.765024202297468</v>
      </c>
      <c r="U135" s="22">
        <f>FC_TRA_RAIL_MTU_E!U$2</f>
        <v>39.427867806344977</v>
      </c>
      <c r="V135" s="22">
        <f>FC_TRA_RAIL_MTU_E!V$2</f>
        <v>37.56532095425699</v>
      </c>
      <c r="W135" s="22">
        <f>FC_TRA_RAIL_MTU_E!W$2</f>
        <v>26.51690492013925</v>
      </c>
      <c r="X135" s="22">
        <f>FC_TRA_RAIL_MTU_E!X$2</f>
        <v>32.03681719050175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598.32255118093224</v>
      </c>
      <c r="D136" s="22">
        <f>FC_TRA_RAIL_CPT_E!D$2</f>
        <v>484.46953076868658</v>
      </c>
      <c r="E136" s="22">
        <f>FC_TRA_RAIL_CPT_E!E$2</f>
        <v>485.40452446968709</v>
      </c>
      <c r="F136" s="22">
        <f>FC_TRA_RAIL_CPT_E!F$2</f>
        <v>493.08995392939539</v>
      </c>
      <c r="G136" s="22">
        <f>FC_TRA_RAIL_CPT_E!G$2</f>
        <v>521.4169164029496</v>
      </c>
      <c r="H136" s="22">
        <f>FC_TRA_RAIL_CPT_E!H$2</f>
        <v>525.3231985672985</v>
      </c>
      <c r="I136" s="22">
        <f>FC_TRA_RAIL_CPT_E!I$2</f>
        <v>536.52928899492099</v>
      </c>
      <c r="J136" s="22">
        <f>FC_TRA_RAIL_CPT_E!J$2</f>
        <v>526.20321023738779</v>
      </c>
      <c r="K136" s="22">
        <f>FC_TRA_RAIL_CPT_E!K$2</f>
        <v>540.88386909792894</v>
      </c>
      <c r="L136" s="22">
        <f>FC_TRA_RAIL_CPT_E!L$2</f>
        <v>536.34696503750422</v>
      </c>
      <c r="M136" s="22">
        <f>FC_TRA_RAIL_CPT_E!M$2</f>
        <v>536.02577814118206</v>
      </c>
      <c r="N136" s="22">
        <f>FC_TRA_RAIL_CPT_E!N$2</f>
        <v>540.53773961839181</v>
      </c>
      <c r="O136" s="22">
        <f>FC_TRA_RAIL_CPT_E!O$2</f>
        <v>523.92093487335046</v>
      </c>
      <c r="P136" s="22">
        <f>FC_TRA_RAIL_CPT_E!P$2</f>
        <v>523.07352374758057</v>
      </c>
      <c r="Q136" s="22">
        <f>FC_TRA_RAIL_CPT_E!Q$2</f>
        <v>509.66955122940965</v>
      </c>
      <c r="R136" s="22">
        <f>FC_TRA_RAIL_CPT_E!R$2</f>
        <v>510.73603239803811</v>
      </c>
      <c r="S136" s="22">
        <f>FC_TRA_RAIL_CPT_E!S$2</f>
        <v>499.02509478150068</v>
      </c>
      <c r="T136" s="22">
        <f>FC_TRA_RAIL_CPT_E!T$2</f>
        <v>483.65661464756096</v>
      </c>
      <c r="U136" s="22">
        <f>FC_TRA_RAIL_CPT_E!U$2</f>
        <v>453.08526670050304</v>
      </c>
      <c r="V136" s="22">
        <f>FC_TRA_RAIL_CPT_E!V$2</f>
        <v>443.16796295521402</v>
      </c>
      <c r="W136" s="22">
        <f>FC_TRA_RAIL_CPT_E!W$2</f>
        <v>349.23170524811042</v>
      </c>
      <c r="X136" s="22">
        <f>FC_TRA_RAIL_CPT_E!X$2</f>
        <v>365.27079058481257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226.76774177332945</v>
      </c>
      <c r="D137" s="22">
        <f>FC_TRA_RAIL_HST_E!D$2</f>
        <v>257.39397094964909</v>
      </c>
      <c r="E137" s="22">
        <f>FC_TRA_RAIL_HST_E!E$2</f>
        <v>273.20618767459888</v>
      </c>
      <c r="F137" s="22">
        <f>FC_TRA_RAIL_HST_E!F$2</f>
        <v>268.07689206397799</v>
      </c>
      <c r="G137" s="22">
        <f>FC_TRA_RAIL_HST_E!G$2</f>
        <v>285.71223434163124</v>
      </c>
      <c r="H137" s="22">
        <f>FC_TRA_RAIL_HST_E!H$2</f>
        <v>293.27821451444225</v>
      </c>
      <c r="I137" s="22">
        <f>FC_TRA_RAIL_HST_E!I$2</f>
        <v>298.71091866224839</v>
      </c>
      <c r="J137" s="22">
        <f>FC_TRA_RAIL_HST_E!J$2</f>
        <v>309.6466428587251</v>
      </c>
      <c r="K137" s="22">
        <f>FC_TRA_RAIL_HST_E!K$2</f>
        <v>341.49443486131361</v>
      </c>
      <c r="L137" s="22">
        <f>FC_TRA_RAIL_HST_E!L$2</f>
        <v>338.96246814355356</v>
      </c>
      <c r="M137" s="22">
        <f>FC_TRA_RAIL_HST_E!M$2</f>
        <v>330.92505526427499</v>
      </c>
      <c r="N137" s="22">
        <f>FC_TRA_RAIL_HST_E!N$2</f>
        <v>318.11697376380738</v>
      </c>
      <c r="O137" s="22">
        <f>FC_TRA_RAIL_HST_E!O$2</f>
        <v>342.00936309507091</v>
      </c>
      <c r="P137" s="22">
        <f>FC_TRA_RAIL_HST_E!P$2</f>
        <v>337.2186805437633</v>
      </c>
      <c r="Q137" s="22">
        <f>FC_TRA_RAIL_HST_E!Q$2</f>
        <v>323.71340559567511</v>
      </c>
      <c r="R137" s="22">
        <f>FC_TRA_RAIL_HST_E!R$2</f>
        <v>336.46090808515447</v>
      </c>
      <c r="S137" s="22">
        <f>FC_TRA_RAIL_HST_E!S$2</f>
        <v>319.44283714133621</v>
      </c>
      <c r="T137" s="22">
        <f>FC_TRA_RAIL_HST_E!T$2</f>
        <v>330.18597327340507</v>
      </c>
      <c r="U137" s="22">
        <f>FC_TRA_RAIL_HST_E!U$2</f>
        <v>306.82688732449253</v>
      </c>
      <c r="V137" s="22">
        <f>FC_TRA_RAIL_HST_E!V$2</f>
        <v>316.39175464556985</v>
      </c>
      <c r="W137" s="22">
        <f>FC_TRA_RAIL_HST_E!W$2</f>
        <v>248.68616111061439</v>
      </c>
      <c r="X137" s="22">
        <f>FC_TRA_RAIL_HST_E!X$2</f>
        <v>303.02007110802856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318.70833224508362</v>
      </c>
      <c r="D138" s="22">
        <f>FC_TRA_RAIL_FRT_E!D$2</f>
        <v>287.38203976688271</v>
      </c>
      <c r="E138" s="22">
        <f>FC_TRA_RAIL_FRT_E!E$2</f>
        <v>287.78951535844476</v>
      </c>
      <c r="F138" s="22">
        <f>FC_TRA_RAIL_FRT_E!F$2</f>
        <v>278.91912546575651</v>
      </c>
      <c r="G138" s="22">
        <f>FC_TRA_RAIL_FRT_E!G$2</f>
        <v>248.17580750347935</v>
      </c>
      <c r="H138" s="22">
        <f>FC_TRA_RAIL_FRT_E!H$2</f>
        <v>201.23148391103464</v>
      </c>
      <c r="I138" s="22">
        <f>FC_TRA_RAIL_FRT_E!I$2</f>
        <v>188.14321341487275</v>
      </c>
      <c r="J138" s="22">
        <f>FC_TRA_RAIL_FRT_E!J$2</f>
        <v>178.425646443707</v>
      </c>
      <c r="K138" s="22">
        <f>FC_TRA_RAIL_FRT_E!K$2</f>
        <v>169.44945201161627</v>
      </c>
      <c r="L138" s="22">
        <f>FC_TRA_RAIL_FRT_E!L$2</f>
        <v>134.75233853407309</v>
      </c>
      <c r="M138" s="22">
        <f>FC_TRA_RAIL_FRT_E!M$2</f>
        <v>128.95813849233858</v>
      </c>
      <c r="N138" s="22">
        <f>FC_TRA_RAIL_FRT_E!N$2</f>
        <v>118.02153634345618</v>
      </c>
      <c r="O138" s="22">
        <f>FC_TRA_RAIL_FRT_E!O$2</f>
        <v>111.09191931463856</v>
      </c>
      <c r="P138" s="22">
        <f>FC_TRA_RAIL_FRT_E!P$2</f>
        <v>123.49799520335554</v>
      </c>
      <c r="Q138" s="22">
        <f>FC_TRA_RAIL_FRT_E!Q$2</f>
        <v>114.61036071748569</v>
      </c>
      <c r="R138" s="22">
        <f>FC_TRA_RAIL_FRT_E!R$2</f>
        <v>114.09717095222904</v>
      </c>
      <c r="S138" s="22">
        <f>FC_TRA_RAIL_FRT_E!S$2</f>
        <v>106.31132644362094</v>
      </c>
      <c r="T138" s="22">
        <f>FC_TRA_RAIL_FRT_E!T$2</f>
        <v>113.4929037838732</v>
      </c>
      <c r="U138" s="22">
        <f>FC_TRA_RAIL_FRT_E!U$2</f>
        <v>107.23633242489339</v>
      </c>
      <c r="V138" s="22">
        <f>FC_TRA_RAIL_FRT_E!V$2</f>
        <v>104.81116092905205</v>
      </c>
      <c r="W138" s="22">
        <f>FC_TRA_RAIL_FRT_E!W$2</f>
        <v>112.29867670049964</v>
      </c>
      <c r="X138" s="22">
        <f>FC_TRA_RAIL_FRT_E!X$2</f>
        <v>120.04085078131743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42509.458561952968</v>
      </c>
      <c r="D139" s="19">
        <f>FC_TRA_ROAD_E!D$2</f>
        <v>43205.68072934854</v>
      </c>
      <c r="E139" s="19">
        <f>FC_TRA_ROAD_E!E$2</f>
        <v>43218.241098993632</v>
      </c>
      <c r="F139" s="19">
        <f>FC_TRA_ROAD_E!F$2</f>
        <v>42378.853666019058</v>
      </c>
      <c r="G139" s="19">
        <f>FC_TRA_ROAD_E!G$2</f>
        <v>42416.221434349936</v>
      </c>
      <c r="H139" s="19">
        <f>FC_TRA_ROAD_E!H$2</f>
        <v>41956.613206079252</v>
      </c>
      <c r="I139" s="19">
        <f>FC_TRA_ROAD_E!I$2</f>
        <v>42132.684794233166</v>
      </c>
      <c r="J139" s="19">
        <f>FC_TRA_ROAD_E!J$2</f>
        <v>42531.575810508577</v>
      </c>
      <c r="K139" s="19">
        <f>FC_TRA_ROAD_E!K$2</f>
        <v>41419.725140744973</v>
      </c>
      <c r="L139" s="19">
        <f>FC_TRA_ROAD_E!L$2</f>
        <v>41170.774245667213</v>
      </c>
      <c r="M139" s="19">
        <f>FC_TRA_ROAD_E!M$2</f>
        <v>41231.81464601629</v>
      </c>
      <c r="N139" s="19">
        <f>FC_TRA_ROAD_E!N$2</f>
        <v>42079.927078746412</v>
      </c>
      <c r="O139" s="19">
        <f>FC_TRA_ROAD_E!O$2</f>
        <v>41947.361791802228</v>
      </c>
      <c r="P139" s="19">
        <f>FC_TRA_ROAD_E!P$2</f>
        <v>41651.459986719492</v>
      </c>
      <c r="Q139" s="19">
        <f>FC_TRA_ROAD_E!Q$2</f>
        <v>42025.779972229408</v>
      </c>
      <c r="R139" s="19">
        <f>FC_TRA_ROAD_E!R$2</f>
        <v>42492.714666279207</v>
      </c>
      <c r="S139" s="19">
        <f>FC_TRA_ROAD_E!S$2</f>
        <v>42650.065032572624</v>
      </c>
      <c r="T139" s="19">
        <f>FC_TRA_ROAD_E!T$2</f>
        <v>42959.903357712617</v>
      </c>
      <c r="U139" s="19">
        <f>FC_TRA_ROAD_E!U$2</f>
        <v>42058.140415931492</v>
      </c>
      <c r="V139" s="19">
        <f>FC_TRA_ROAD_E!V$2</f>
        <v>42012.4864766971</v>
      </c>
      <c r="W139" s="19">
        <f>FC_TRA_ROAD_E!W$2</f>
        <v>35855.192678991363</v>
      </c>
      <c r="X139" s="19">
        <f>FC_TRA_ROAD_E!X$2</f>
        <v>40160.170042252372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358.97725679812822</v>
      </c>
      <c r="D140" s="22">
        <f>FC_TRA_ROAD_P2W_E!D$2</f>
        <v>392.00871788119127</v>
      </c>
      <c r="E140" s="22">
        <f>FC_TRA_ROAD_P2W_E!E$2</f>
        <v>434.14121124401288</v>
      </c>
      <c r="F140" s="22">
        <f>FC_TRA_ROAD_P2W_E!F$2</f>
        <v>433.02885472353006</v>
      </c>
      <c r="G140" s="22">
        <f>FC_TRA_ROAD_P2W_E!G$2</f>
        <v>459.6303710097103</v>
      </c>
      <c r="H140" s="22">
        <f>FC_TRA_ROAD_P2W_E!H$2</f>
        <v>469.4507527335179</v>
      </c>
      <c r="I140" s="22">
        <f>FC_TRA_ROAD_P2W_E!I$2</f>
        <v>468.39895879834773</v>
      </c>
      <c r="J140" s="22">
        <f>FC_TRA_ROAD_P2W_E!J$2</f>
        <v>484.47412747292486</v>
      </c>
      <c r="K140" s="22">
        <f>FC_TRA_ROAD_P2W_E!K$2</f>
        <v>510.08420474635346</v>
      </c>
      <c r="L140" s="22">
        <f>FC_TRA_ROAD_P2W_E!L$2</f>
        <v>526.26213745468272</v>
      </c>
      <c r="M140" s="22">
        <f>FC_TRA_ROAD_P2W_E!M$2</f>
        <v>522.92111077271841</v>
      </c>
      <c r="N140" s="22">
        <f>FC_TRA_ROAD_P2W_E!N$2</f>
        <v>519.17559005590567</v>
      </c>
      <c r="O140" s="22">
        <f>FC_TRA_ROAD_P2W_E!O$2</f>
        <v>519.92957494592974</v>
      </c>
      <c r="P140" s="22">
        <f>FC_TRA_ROAD_P2W_E!P$2</f>
        <v>525.48627605471677</v>
      </c>
      <c r="Q140" s="22">
        <f>FC_TRA_ROAD_P2W_E!Q$2</f>
        <v>538.15950946264149</v>
      </c>
      <c r="R140" s="22">
        <f>FC_TRA_ROAD_P2W_E!R$2</f>
        <v>540.42215888382566</v>
      </c>
      <c r="S140" s="22">
        <f>FC_TRA_ROAD_P2W_E!S$2</f>
        <v>500.11350172710848</v>
      </c>
      <c r="T140" s="22">
        <f>FC_TRA_ROAD_P2W_E!T$2</f>
        <v>474.54440466607184</v>
      </c>
      <c r="U140" s="22">
        <f>FC_TRA_ROAD_P2W_E!U$2</f>
        <v>471.37726522245015</v>
      </c>
      <c r="V140" s="22">
        <f>FC_TRA_ROAD_P2W_E!V$2</f>
        <v>473.26405758631728</v>
      </c>
      <c r="W140" s="22">
        <f>FC_TRA_ROAD_P2W_E!W$2</f>
        <v>406.18760936953964</v>
      </c>
      <c r="X140" s="22">
        <f>FC_TRA_ROAD_P2W_E!X$2</f>
        <v>407.23669805681482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25177.194907731839</v>
      </c>
      <c r="D141" s="22">
        <f>FC_TRA_ROAD_CAR_E!D$2</f>
        <v>25756.380237928504</v>
      </c>
      <c r="E141" s="22">
        <f>FC_TRA_ROAD_CAR_E!E$2</f>
        <v>25811.906511903653</v>
      </c>
      <c r="F141" s="22">
        <f>FC_TRA_ROAD_CAR_E!F$2</f>
        <v>25304.326929140858</v>
      </c>
      <c r="G141" s="22">
        <f>FC_TRA_ROAD_CAR_E!G$2</f>
        <v>24896.738211816646</v>
      </c>
      <c r="H141" s="22">
        <f>FC_TRA_ROAD_CAR_E!H$2</f>
        <v>24525.25806883334</v>
      </c>
      <c r="I141" s="22">
        <f>FC_TRA_ROAD_CAR_E!I$2</f>
        <v>24617.770799246329</v>
      </c>
      <c r="J141" s="22">
        <f>FC_TRA_ROAD_CAR_E!J$2</f>
        <v>24857.811154283703</v>
      </c>
      <c r="K141" s="22">
        <f>FC_TRA_ROAD_CAR_E!K$2</f>
        <v>24400.953299006826</v>
      </c>
      <c r="L141" s="22">
        <f>FC_TRA_ROAD_CAR_E!L$2</f>
        <v>25022.135904555587</v>
      </c>
      <c r="M141" s="22">
        <f>FC_TRA_ROAD_CAR_E!M$2</f>
        <v>24745.777707597266</v>
      </c>
      <c r="N141" s="22">
        <f>FC_TRA_ROAD_CAR_E!N$2</f>
        <v>25296.512256823709</v>
      </c>
      <c r="O141" s="22">
        <f>FC_TRA_ROAD_CAR_E!O$2</f>
        <v>25604.764776605163</v>
      </c>
      <c r="P141" s="22">
        <f>FC_TRA_ROAD_CAR_E!P$2</f>
        <v>25330.0631172295</v>
      </c>
      <c r="Q141" s="22">
        <f>FC_TRA_ROAD_CAR_E!Q$2</f>
        <v>25747.920482514099</v>
      </c>
      <c r="R141" s="22">
        <f>FC_TRA_ROAD_CAR_E!R$2</f>
        <v>26163.419795974347</v>
      </c>
      <c r="S141" s="22">
        <f>FC_TRA_ROAD_CAR_E!S$2</f>
        <v>26177.894309425017</v>
      </c>
      <c r="T141" s="22">
        <f>FC_TRA_ROAD_CAR_E!T$2</f>
        <v>26183.025125824421</v>
      </c>
      <c r="U141" s="22">
        <f>FC_TRA_ROAD_CAR_E!U$2</f>
        <v>25522.584086904011</v>
      </c>
      <c r="V141" s="22">
        <f>FC_TRA_ROAD_CAR_E!V$2</f>
        <v>25455.727350039244</v>
      </c>
      <c r="W141" s="22">
        <f>FC_TRA_ROAD_CAR_E!W$2</f>
        <v>20922.413508408179</v>
      </c>
      <c r="X141" s="22">
        <f>FC_TRA_ROAD_CAR_E!X$2</f>
        <v>23791.066608363461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1690.2654844580068</v>
      </c>
      <c r="D142" s="22">
        <f>FC_TRA_ROAD_BUS_E!D$2</f>
        <v>1654.0812164471251</v>
      </c>
      <c r="E142" s="22">
        <f>FC_TRA_ROAD_BUS_E!E$2</f>
        <v>1654.07742024042</v>
      </c>
      <c r="F142" s="22">
        <f>FC_TRA_ROAD_BUS_E!F$2</f>
        <v>1661.2741106461388</v>
      </c>
      <c r="G142" s="22">
        <f>FC_TRA_ROAD_BUS_E!G$2</f>
        <v>1682.0661061131589</v>
      </c>
      <c r="H142" s="22">
        <f>FC_TRA_ROAD_BUS_E!H$2</f>
        <v>1684.4234454992777</v>
      </c>
      <c r="I142" s="22">
        <f>FC_TRA_ROAD_BUS_E!I$2</f>
        <v>1755.3931607528054</v>
      </c>
      <c r="J142" s="22">
        <f>FC_TRA_ROAD_BUS_E!J$2</f>
        <v>1796.8517144083778</v>
      </c>
      <c r="K142" s="22">
        <f>FC_TRA_ROAD_BUS_E!K$2</f>
        <v>1793.0582149309175</v>
      </c>
      <c r="L142" s="22">
        <f>FC_TRA_ROAD_BUS_E!L$2</f>
        <v>1721.4116824279379</v>
      </c>
      <c r="M142" s="22">
        <f>FC_TRA_ROAD_BUS_E!M$2</f>
        <v>1670.2287314470734</v>
      </c>
      <c r="N142" s="22">
        <f>FC_TRA_ROAD_BUS_E!N$2</f>
        <v>1662.6070604418073</v>
      </c>
      <c r="O142" s="22">
        <f>FC_TRA_ROAD_BUS_E!O$2</f>
        <v>1652.1628665950789</v>
      </c>
      <c r="P142" s="22">
        <f>FC_TRA_ROAD_BUS_E!P$2</f>
        <v>1548.7257654282596</v>
      </c>
      <c r="Q142" s="22">
        <f>FC_TRA_ROAD_BUS_E!Q$2</f>
        <v>1566.6694373535258</v>
      </c>
      <c r="R142" s="22">
        <f>FC_TRA_ROAD_BUS_E!R$2</f>
        <v>1600.8530558633367</v>
      </c>
      <c r="S142" s="22">
        <f>FC_TRA_ROAD_BUS_E!S$2</f>
        <v>1644.9486250063749</v>
      </c>
      <c r="T142" s="22">
        <f>FC_TRA_ROAD_BUS_E!T$2</f>
        <v>1633.1677455496799</v>
      </c>
      <c r="U142" s="22">
        <f>FC_TRA_ROAD_BUS_E!U$2</f>
        <v>1656.7585471927118</v>
      </c>
      <c r="V142" s="22">
        <f>FC_TRA_ROAD_BUS_E!V$2</f>
        <v>1658.8323940141227</v>
      </c>
      <c r="W142" s="22">
        <f>FC_TRA_ROAD_BUS_E!W$2</f>
        <v>1318.0926481767581</v>
      </c>
      <c r="X142" s="22">
        <f>FC_TRA_ROAD_BUS_E!X$2</f>
        <v>1442.059462088899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7067.5622235425599</v>
      </c>
      <c r="D143" s="22">
        <f>FC_TRA_ROAD_LCV_E!D$2</f>
        <v>7054.1699362285999</v>
      </c>
      <c r="E143" s="22">
        <f>FC_TRA_ROAD_LCV_E!E$2</f>
        <v>6948.6652737711001</v>
      </c>
      <c r="F143" s="22">
        <f>FC_TRA_ROAD_LCV_E!F$2</f>
        <v>6717.0145028337301</v>
      </c>
      <c r="G143" s="22">
        <f>FC_TRA_ROAD_LCV_E!G$2</f>
        <v>6491.6846474350214</v>
      </c>
      <c r="H143" s="22">
        <f>FC_TRA_ROAD_LCV_E!H$2</f>
        <v>6377.1343518205795</v>
      </c>
      <c r="I143" s="22">
        <f>FC_TRA_ROAD_LCV_E!I$2</f>
        <v>6332.029480769741</v>
      </c>
      <c r="J143" s="22">
        <f>FC_TRA_ROAD_LCV_E!J$2</f>
        <v>6263.3797707806325</v>
      </c>
      <c r="K143" s="22">
        <f>FC_TRA_ROAD_LCV_E!K$2</f>
        <v>6046.3000236228845</v>
      </c>
      <c r="L143" s="22">
        <f>FC_TRA_ROAD_LCV_E!L$2</f>
        <v>6173.7507965286241</v>
      </c>
      <c r="M143" s="22">
        <f>FC_TRA_ROAD_LCV_E!M$2</f>
        <v>6325.7100609859854</v>
      </c>
      <c r="N143" s="22">
        <f>FC_TRA_ROAD_LCV_E!N$2</f>
        <v>6554.775660935119</v>
      </c>
      <c r="O143" s="22">
        <f>FC_TRA_ROAD_LCV_E!O$2</f>
        <v>6570.6307187647089</v>
      </c>
      <c r="P143" s="22">
        <f>FC_TRA_ROAD_LCV_E!P$2</f>
        <v>6582.8479971510587</v>
      </c>
      <c r="Q143" s="22">
        <f>FC_TRA_ROAD_LCV_E!Q$2</f>
        <v>6580.8874630128794</v>
      </c>
      <c r="R143" s="22">
        <f>FC_TRA_ROAD_LCV_E!R$2</f>
        <v>6781.0775743757404</v>
      </c>
      <c r="S143" s="22">
        <f>FC_TRA_ROAD_LCV_E!S$2</f>
        <v>6688.7155402068693</v>
      </c>
      <c r="T143" s="22">
        <f>FC_TRA_ROAD_LCV_E!T$2</f>
        <v>6811.8316962831368</v>
      </c>
      <c r="U143" s="22">
        <f>FC_TRA_ROAD_LCV_E!U$2</f>
        <v>6711.8190825691809</v>
      </c>
      <c r="V143" s="22">
        <f>FC_TRA_ROAD_LCV_E!V$2</f>
        <v>6649.2023995511399</v>
      </c>
      <c r="W143" s="22">
        <f>FC_TRA_ROAD_LCV_E!W$2</f>
        <v>5754.9994877584104</v>
      </c>
      <c r="X143" s="22">
        <f>FC_TRA_ROAD_LCV_E!X$2</f>
        <v>6649.1330287578976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8215.4586894224358</v>
      </c>
      <c r="D144" s="22">
        <f>FC_TRA_ROAD_HGV_E!D$2</f>
        <v>8349.040620863123</v>
      </c>
      <c r="E144" s="22">
        <f>FC_TRA_ROAD_HGV_E!E$2</f>
        <v>8369.450681834438</v>
      </c>
      <c r="F144" s="22">
        <f>FC_TRA_ROAD_HGV_E!F$2</f>
        <v>8263.2092686748001</v>
      </c>
      <c r="G144" s="22">
        <f>FC_TRA_ROAD_HGV_E!G$2</f>
        <v>8886.1020979754048</v>
      </c>
      <c r="H144" s="22">
        <f>FC_TRA_ROAD_HGV_E!H$2</f>
        <v>8900.3465871925455</v>
      </c>
      <c r="I144" s="22">
        <f>FC_TRA_ROAD_HGV_E!I$2</f>
        <v>8959.0923946659495</v>
      </c>
      <c r="J144" s="22">
        <f>FC_TRA_ROAD_HGV_E!J$2</f>
        <v>9129.059043562942</v>
      </c>
      <c r="K144" s="22">
        <f>FC_TRA_ROAD_HGV_E!K$2</f>
        <v>8669.3293984379943</v>
      </c>
      <c r="L144" s="22">
        <f>FC_TRA_ROAD_HGV_E!L$2</f>
        <v>7727.2137247003793</v>
      </c>
      <c r="M144" s="22">
        <f>FC_TRA_ROAD_HGV_E!M$2</f>
        <v>7967.1770352132389</v>
      </c>
      <c r="N144" s="22">
        <f>FC_TRA_ROAD_HGV_E!N$2</f>
        <v>8046.8565104898753</v>
      </c>
      <c r="O144" s="22">
        <f>FC_TRA_ROAD_HGV_E!O$2</f>
        <v>7599.8738548913316</v>
      </c>
      <c r="P144" s="22">
        <f>FC_TRA_ROAD_HGV_E!P$2</f>
        <v>7664.3368308559566</v>
      </c>
      <c r="Q144" s="22">
        <f>FC_TRA_ROAD_HGV_E!Q$2</f>
        <v>7592.1430798862639</v>
      </c>
      <c r="R144" s="22">
        <f>FC_TRA_ROAD_HGV_E!R$2</f>
        <v>7406.9420811819527</v>
      </c>
      <c r="S144" s="22">
        <f>FC_TRA_ROAD_HGV_E!S$2</f>
        <v>7638.3930562072528</v>
      </c>
      <c r="T144" s="22">
        <f>FC_TRA_ROAD_HGV_E!T$2</f>
        <v>7857.3343853893093</v>
      </c>
      <c r="U144" s="22">
        <f>FC_TRA_ROAD_HGV_E!U$2</f>
        <v>7695.6014340431348</v>
      </c>
      <c r="V144" s="22">
        <f>FC_TRA_ROAD_HGV_E!V$2</f>
        <v>7775.4602755062779</v>
      </c>
      <c r="W144" s="22">
        <f>FC_TRA_ROAD_HGV_E!W$2</f>
        <v>7453.4994252784836</v>
      </c>
      <c r="X144" s="22">
        <f>FC_TRA_ROAD_HGV_E!X$2</f>
        <v>7870.6742449853036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1055.5411865864144</v>
      </c>
      <c r="D145" s="19">
        <f>FC_TRA_DAVI_E!D$2</f>
        <v>1076.6026655202061</v>
      </c>
      <c r="E145" s="19">
        <f>FC_TRA_DAVI_E!E$2</f>
        <v>1003.9194325021494</v>
      </c>
      <c r="F145" s="19">
        <f>FC_TRA_DAVI_E!F$2</f>
        <v>928.90068787618225</v>
      </c>
      <c r="G145" s="19">
        <f>FC_TRA_DAVI_E!G$2</f>
        <v>886.79406706792781</v>
      </c>
      <c r="H145" s="19">
        <f>FC_TRA_DAVI_E!H$2</f>
        <v>879.6290627687016</v>
      </c>
      <c r="I145" s="19">
        <f>FC_TRA_DAVI_E!I$2</f>
        <v>877.57515047291497</v>
      </c>
      <c r="J145" s="19">
        <f>FC_TRA_DAVI_E!J$2</f>
        <v>877.57515047291508</v>
      </c>
      <c r="K145" s="19">
        <f>FC_TRA_DAVI_E!K$2</f>
        <v>878.55425623387794</v>
      </c>
      <c r="L145" s="19">
        <f>FC_TRA_DAVI_E!L$2</f>
        <v>834.51332760103173</v>
      </c>
      <c r="M145" s="19">
        <f>FC_TRA_DAVI_E!M$2</f>
        <v>807.71590713671537</v>
      </c>
      <c r="N145" s="19">
        <f>FC_TRA_DAVI_E!N$2</f>
        <v>1500.3715391229578</v>
      </c>
      <c r="O145" s="19">
        <f>FC_TRA_DAVI_E!O$2</f>
        <v>1505.0780739466898</v>
      </c>
      <c r="P145" s="19">
        <f>FC_TRA_DAVI_E!P$2</f>
        <v>1485.3803955288047</v>
      </c>
      <c r="Q145" s="19">
        <f>FC_TRA_DAVI_E!Q$2</f>
        <v>1422.7770421324158</v>
      </c>
      <c r="R145" s="19">
        <f>FC_TRA_DAVI_E!R$2</f>
        <v>1420.902063628547</v>
      </c>
      <c r="S145" s="19">
        <f>FC_TRA_DAVI_E!S$2</f>
        <v>1465.3166809974205</v>
      </c>
      <c r="T145" s="19">
        <f>FC_TRA_DAVI_E!T$2</f>
        <v>1514.7611349957006</v>
      </c>
      <c r="U145" s="19">
        <f>FC_TRA_DAVI_E!U$2</f>
        <v>1593.2527944969902</v>
      </c>
      <c r="V145" s="19">
        <f>FC_TRA_DAVI_E!V$2</f>
        <v>1619.2818572656915</v>
      </c>
      <c r="W145" s="19">
        <f>FC_TRA_DAVI_E!W$2</f>
        <v>996.63112639724841</v>
      </c>
      <c r="X145" s="19">
        <f>FC_TRA_DAVI_E!X$2</f>
        <v>1227.4551160791063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991.91601876818879</v>
      </c>
      <c r="D146" s="22">
        <f>FC_TRA_DAVI_PA_E!D$2</f>
        <v>1003.1493110344252</v>
      </c>
      <c r="E146" s="22">
        <f>FC_TRA_DAVI_PA_E!E$2</f>
        <v>945.33190961141861</v>
      </c>
      <c r="F146" s="22">
        <f>FC_TRA_DAVI_PA_E!F$2</f>
        <v>881.40772572160085</v>
      </c>
      <c r="G146" s="22">
        <f>FC_TRA_DAVI_PA_E!G$2</f>
        <v>837.84085546052256</v>
      </c>
      <c r="H146" s="22">
        <f>FC_TRA_DAVI_PA_E!H$2</f>
        <v>831.2786360901805</v>
      </c>
      <c r="I146" s="22">
        <f>FC_TRA_DAVI_PA_E!I$2</f>
        <v>836.50280401207397</v>
      </c>
      <c r="J146" s="22">
        <f>FC_TRA_DAVI_PA_E!J$2</f>
        <v>843.26343998337165</v>
      </c>
      <c r="K146" s="22">
        <f>FC_TRA_DAVI_PA_E!K$2</f>
        <v>851.06056649281436</v>
      </c>
      <c r="L146" s="22">
        <f>FC_TRA_DAVI_PA_E!L$2</f>
        <v>810.00183490385416</v>
      </c>
      <c r="M146" s="22">
        <f>FC_TRA_DAVI_PA_E!M$2</f>
        <v>789.77701444016168</v>
      </c>
      <c r="N146" s="22">
        <f>FC_TRA_DAVI_PA_E!N$2</f>
        <v>1467.7478006262638</v>
      </c>
      <c r="O146" s="22">
        <f>FC_TRA_DAVI_PA_E!O$2</f>
        <v>1471.4570790586156</v>
      </c>
      <c r="P146" s="22">
        <f>FC_TRA_DAVI_PA_E!P$2</f>
        <v>1454.221509911149</v>
      </c>
      <c r="Q146" s="22">
        <f>FC_TRA_DAVI_PA_E!Q$2</f>
        <v>1386.3244079147278</v>
      </c>
      <c r="R146" s="22">
        <f>FC_TRA_DAVI_PA_E!R$2</f>
        <v>1385.759347108117</v>
      </c>
      <c r="S146" s="22">
        <f>FC_TRA_DAVI_PA_E!S$2</f>
        <v>1434.4093006055266</v>
      </c>
      <c r="T146" s="22">
        <f>FC_TRA_DAVI_PA_E!T$2</f>
        <v>1482.5191437043732</v>
      </c>
      <c r="U146" s="22">
        <f>FC_TRA_DAVI_PA_E!U$2</f>
        <v>1560.9451657043564</v>
      </c>
      <c r="V146" s="22">
        <f>FC_TRA_DAVI_PA_E!V$2</f>
        <v>1587.9577075378195</v>
      </c>
      <c r="W146" s="22">
        <f>FC_TRA_DAVI_PA_E!W$2</f>
        <v>965.28909039473479</v>
      </c>
      <c r="X146" s="22">
        <f>FC_TRA_DAVI_PA_E!X$2</f>
        <v>1192.6551163680228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63.625167818225727</v>
      </c>
      <c r="D147" s="22">
        <f>FC_TRA_DAVI_FR_E!D$2</f>
        <v>73.453354485780835</v>
      </c>
      <c r="E147" s="22">
        <f>FC_TRA_DAVI_FR_E!E$2</f>
        <v>58.587522890730881</v>
      </c>
      <c r="F147" s="22">
        <f>FC_TRA_DAVI_FR_E!F$2</f>
        <v>47.492962154581349</v>
      </c>
      <c r="G147" s="22">
        <f>FC_TRA_DAVI_FR_E!G$2</f>
        <v>48.953211607405251</v>
      </c>
      <c r="H147" s="22">
        <f>FC_TRA_DAVI_FR_E!H$2</f>
        <v>48.350426678521139</v>
      </c>
      <c r="I147" s="22">
        <f>FC_TRA_DAVI_FR_E!I$2</f>
        <v>41.072346460841011</v>
      </c>
      <c r="J147" s="22">
        <f>FC_TRA_DAVI_FR_E!J$2</f>
        <v>34.311710489543358</v>
      </c>
      <c r="K147" s="22">
        <f>FC_TRA_DAVI_FR_E!K$2</f>
        <v>27.493689741063616</v>
      </c>
      <c r="L147" s="22">
        <f>FC_TRA_DAVI_FR_E!L$2</f>
        <v>24.511492697177609</v>
      </c>
      <c r="M147" s="22">
        <f>FC_TRA_DAVI_FR_E!M$2</f>
        <v>17.938892696553673</v>
      </c>
      <c r="N147" s="22">
        <f>FC_TRA_DAVI_FR_E!N$2</f>
        <v>32.623738496693917</v>
      </c>
      <c r="O147" s="22">
        <f>FC_TRA_DAVI_FR_E!O$2</f>
        <v>33.620994888074129</v>
      </c>
      <c r="P147" s="22">
        <f>FC_TRA_DAVI_FR_E!P$2</f>
        <v>31.158885617655638</v>
      </c>
      <c r="Q147" s="22">
        <f>FC_TRA_DAVI_FR_E!Q$2</f>
        <v>36.45263421768783</v>
      </c>
      <c r="R147" s="22">
        <f>FC_TRA_DAVI_FR_E!R$2</f>
        <v>35.142716520429936</v>
      </c>
      <c r="S147" s="22">
        <f>FC_TRA_DAVI_FR_E!S$2</f>
        <v>30.907380391893756</v>
      </c>
      <c r="T147" s="22">
        <f>FC_TRA_DAVI_FR_E!T$2</f>
        <v>32.241991291327324</v>
      </c>
      <c r="U147" s="22">
        <f>FC_TRA_DAVI_FR_E!U$2</f>
        <v>32.307628792633842</v>
      </c>
      <c r="V147" s="22">
        <f>FC_TRA_DAVI_FR_E!V$2</f>
        <v>31.324149727871916</v>
      </c>
      <c r="W147" s="22">
        <f>FC_TRA_DAVI_FR_E!W$2</f>
        <v>31.342036002513666</v>
      </c>
      <c r="X147" s="22">
        <f>FC_TRA_DAVI_FR_E!X$2</f>
        <v>34.799999711083487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483.10877042132415</v>
      </c>
      <c r="D148" s="19">
        <f>FC_TRA_DNAVI_E!D$2</f>
        <v>438.3539122957867</v>
      </c>
      <c r="E148" s="19">
        <f>FC_TRA_DNAVI_E!E$2</f>
        <v>442.80352536543421</v>
      </c>
      <c r="F148" s="19">
        <f>FC_TRA_DNAVI_E!F$2</f>
        <v>463.52794496990543</v>
      </c>
      <c r="G148" s="19">
        <f>FC_TRA_DNAVI_E!G$2</f>
        <v>530.35176268271709</v>
      </c>
      <c r="H148" s="19">
        <f>FC_TRA_DNAVI_E!H$2</f>
        <v>475.16448839208942</v>
      </c>
      <c r="I148" s="19">
        <f>FC_TRA_DNAVI_E!I$2</f>
        <v>489.02699914015466</v>
      </c>
      <c r="J148" s="19">
        <f>FC_TRA_DNAVI_E!J$2</f>
        <v>506.16225279449685</v>
      </c>
      <c r="K148" s="19">
        <f>FC_TRA_DNAVI_E!K$2</f>
        <v>485.88331900257958</v>
      </c>
      <c r="L148" s="19">
        <f>FC_TRA_DNAVI_E!L$2</f>
        <v>491.13774720550305</v>
      </c>
      <c r="M148" s="19">
        <f>FC_TRA_DNAVI_E!M$2</f>
        <v>493.46388650042991</v>
      </c>
      <c r="N148" s="19">
        <f>FC_TRA_DNAVI_E!N$2</f>
        <v>477.76680997420453</v>
      </c>
      <c r="O148" s="19">
        <f>FC_TRA_DNAVI_E!O$2</f>
        <v>474.94247635425626</v>
      </c>
      <c r="P148" s="19">
        <f>FC_TRA_DNAVI_E!P$2</f>
        <v>478.28675838349085</v>
      </c>
      <c r="Q148" s="19">
        <f>FC_TRA_DNAVI_E!Q$2</f>
        <v>477.64445399828031</v>
      </c>
      <c r="R148" s="19">
        <f>FC_TRA_DNAVI_E!R$2</f>
        <v>482.85614789337905</v>
      </c>
      <c r="S148" s="19">
        <f>FC_TRA_DNAVI_E!S$2</f>
        <v>476.71418744625964</v>
      </c>
      <c r="T148" s="19">
        <f>FC_TRA_DNAVI_E!T$2</f>
        <v>475.06018916595013</v>
      </c>
      <c r="U148" s="19">
        <f>FC_TRA_DNAVI_E!U$2</f>
        <v>473.47661220980234</v>
      </c>
      <c r="V148" s="19">
        <f>FC_TRA_DNAVI_E!V$2</f>
        <v>483.32390369733446</v>
      </c>
      <c r="W148" s="19">
        <f>FC_TRA_DNAVI_E!W$2</f>
        <v>418.76182287188294</v>
      </c>
      <c r="X148" s="19">
        <f>FC_TRA_DNAVI_E!X$2</f>
        <v>480.3801375752364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400.22789126899801</v>
      </c>
      <c r="D149" s="22">
        <f>FC_TRA_DNAVI_DCS_E!D$2</f>
        <v>343.65054416615214</v>
      </c>
      <c r="E149" s="22">
        <f>FC_TRA_DNAVI_DCS_E!E$2</f>
        <v>345.42110033278033</v>
      </c>
      <c r="F149" s="22">
        <f>FC_TRA_DNAVI_DCS_E!F$2</f>
        <v>342.19966155999862</v>
      </c>
      <c r="G149" s="22">
        <f>FC_TRA_DNAVI_DCS_E!G$2</f>
        <v>381.80123680916557</v>
      </c>
      <c r="H149" s="22">
        <f>FC_TRA_DNAVI_DCS_E!H$2</f>
        <v>356.00347361247043</v>
      </c>
      <c r="I149" s="22">
        <f>FC_TRA_DNAVI_DCS_E!I$2</f>
        <v>400.49284278182688</v>
      </c>
      <c r="J149" s="22">
        <f>FC_TRA_DNAVI_DCS_E!J$2</f>
        <v>372.56619830001193</v>
      </c>
      <c r="K149" s="22">
        <f>FC_TRA_DNAVI_DCS_E!K$2</f>
        <v>399.85318510319746</v>
      </c>
      <c r="L149" s="22">
        <f>FC_TRA_DNAVI_DCS_E!L$2</f>
        <v>379.71309884924364</v>
      </c>
      <c r="M149" s="22">
        <f>FC_TRA_DNAVI_DCS_E!M$2</f>
        <v>393.56357743222509</v>
      </c>
      <c r="N149" s="22">
        <f>FC_TRA_DNAVI_DCS_E!N$2</f>
        <v>383.47000541857875</v>
      </c>
      <c r="O149" s="22">
        <f>FC_TRA_DNAVI_DCS_E!O$2</f>
        <v>364.90294545009084</v>
      </c>
      <c r="P149" s="22">
        <f>FC_TRA_DNAVI_DCS_E!P$2</f>
        <v>300.59450867389501</v>
      </c>
      <c r="Q149" s="22">
        <f>FC_TRA_DNAVI_DCS_E!Q$2</f>
        <v>361.31538008884485</v>
      </c>
      <c r="R149" s="22">
        <f>FC_TRA_DNAVI_DCS_E!R$2</f>
        <v>375.69119086295029</v>
      </c>
      <c r="S149" s="22">
        <f>FC_TRA_DNAVI_DCS_E!S$2</f>
        <v>345.62256187375897</v>
      </c>
      <c r="T149" s="22">
        <f>FC_TRA_DNAVI_DCS_E!T$2</f>
        <v>366.4114527219989</v>
      </c>
      <c r="U149" s="22">
        <f>FC_TRA_DNAVI_DCS_E!U$2</f>
        <v>380.57507078947106</v>
      </c>
      <c r="V149" s="22">
        <f>FC_TRA_DNAVI_DCS_E!V$2</f>
        <v>385.83913246360555</v>
      </c>
      <c r="W149" s="22">
        <f>FC_TRA_DNAVI_DCS_E!W$2</f>
        <v>339.19444598886031</v>
      </c>
      <c r="X149" s="22">
        <f>FC_TRA_DNAVI_DCS_E!X$2</f>
        <v>388.32493848525348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82.880879152326088</v>
      </c>
      <c r="D150" s="22">
        <f>FC_TRA_DNAVI_IWW_E!D$2</f>
        <v>94.703368129634555</v>
      </c>
      <c r="E150" s="22">
        <f>FC_TRA_DNAVI_IWW_E!E$2</f>
        <v>97.382425032653899</v>
      </c>
      <c r="F150" s="22">
        <f>FC_TRA_DNAVI_IWW_E!F$2</f>
        <v>121.32828340990675</v>
      </c>
      <c r="G150" s="22">
        <f>FC_TRA_DNAVI_IWW_E!G$2</f>
        <v>148.55052587355152</v>
      </c>
      <c r="H150" s="22">
        <f>FC_TRA_DNAVI_IWW_E!H$2</f>
        <v>119.16101477961897</v>
      </c>
      <c r="I150" s="22">
        <f>FC_TRA_DNAVI_IWW_E!I$2</f>
        <v>88.534156358327806</v>
      </c>
      <c r="J150" s="22">
        <f>FC_TRA_DNAVI_IWW_E!J$2</f>
        <v>133.59605449448495</v>
      </c>
      <c r="K150" s="22">
        <f>FC_TRA_DNAVI_IWW_E!K$2</f>
        <v>86.030133899382093</v>
      </c>
      <c r="L150" s="22">
        <f>FC_TRA_DNAVI_IWW_E!L$2</f>
        <v>111.4246483562594</v>
      </c>
      <c r="M150" s="22">
        <f>FC_TRA_DNAVI_IWW_E!M$2</f>
        <v>99.90030906820482</v>
      </c>
      <c r="N150" s="22">
        <f>FC_TRA_DNAVI_IWW_E!N$2</f>
        <v>94.29680455562584</v>
      </c>
      <c r="O150" s="22">
        <f>FC_TRA_DNAVI_IWW_E!O$2</f>
        <v>110.03953090416546</v>
      </c>
      <c r="P150" s="22">
        <f>FC_TRA_DNAVI_IWW_E!P$2</f>
        <v>177.69224970959587</v>
      </c>
      <c r="Q150" s="22">
        <f>FC_TRA_DNAVI_IWW_E!Q$2</f>
        <v>116.32907390943548</v>
      </c>
      <c r="R150" s="22">
        <f>FC_TRA_DNAVI_IWW_E!R$2</f>
        <v>107.16495703042884</v>
      </c>
      <c r="S150" s="22">
        <f>FC_TRA_DNAVI_IWW_E!S$2</f>
        <v>131.09162557250076</v>
      </c>
      <c r="T150" s="22">
        <f>FC_TRA_DNAVI_IWW_E!T$2</f>
        <v>108.64873644395122</v>
      </c>
      <c r="U150" s="22">
        <f>FC_TRA_DNAVI_IWW_E!U$2</f>
        <v>92.901541420331242</v>
      </c>
      <c r="V150" s="22">
        <f>FC_TRA_DNAVI_IWW_E!V$2</f>
        <v>97.484771233728836</v>
      </c>
      <c r="W150" s="22">
        <f>FC_TRA_DNAVI_IWW_E!W$2</f>
        <v>79.567376883022689</v>
      </c>
      <c r="X150" s="22">
        <f>FC_TRA_DNAVI_IWW_E!X$2</f>
        <v>92.055199089982992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0.3869303525365434</v>
      </c>
      <c r="M151" s="19">
        <f>FC_TRA_PIPE_E!M$2</f>
        <v>1.590713671539123</v>
      </c>
      <c r="N151" s="19">
        <f>FC_TRA_PIPE_E!N$2</f>
        <v>78.572312983662925</v>
      </c>
      <c r="O151" s="19">
        <f>FC_TRA_PIPE_E!O$2</f>
        <v>78.173946689595866</v>
      </c>
      <c r="P151" s="19">
        <f>FC_TRA_PIPE_E!P$2</f>
        <v>79.488736027515046</v>
      </c>
      <c r="Q151" s="19">
        <f>FC_TRA_PIPE_E!Q$2</f>
        <v>78.278073946689588</v>
      </c>
      <c r="R151" s="19">
        <f>FC_TRA_PIPE_E!R$2</f>
        <v>78.854342218400689</v>
      </c>
      <c r="S151" s="19">
        <f>FC_TRA_PIPE_E!S$2</f>
        <v>79.085382631126393</v>
      </c>
      <c r="T151" s="19">
        <f>FC_TRA_PIPE_E!T$2</f>
        <v>101.19286328460876</v>
      </c>
      <c r="U151" s="19">
        <f>FC_TRA_PIPE_E!U$2</f>
        <v>104.15236457437662</v>
      </c>
      <c r="V151" s="19">
        <f>FC_TRA_PIPE_E!V$2</f>
        <v>62.644024075666373</v>
      </c>
      <c r="W151" s="19">
        <f>FC_TRA_PIPE_E!W$2</f>
        <v>48.889767841788483</v>
      </c>
      <c r="X151" s="19">
        <f>FC_TRA_PIPE_E!X$2</f>
        <v>49.527257093723122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67698.909107866464</v>
      </c>
      <c r="D152" s="16">
        <f>FC_OTH_E!D$2</f>
        <v>71247.522452078789</v>
      </c>
      <c r="E152" s="16">
        <f>FC_OTH_E!E$2</f>
        <v>68850.632761711429</v>
      </c>
      <c r="F152" s="16">
        <f>FC_OTH_E!F$2</f>
        <v>72097.828363215667</v>
      </c>
      <c r="G152" s="16">
        <f>FC_OTH_E!G$2</f>
        <v>74903.934455589857</v>
      </c>
      <c r="H152" s="16">
        <f>FC_OTH_E!H$2</f>
        <v>73856.062202347239</v>
      </c>
      <c r="I152" s="16">
        <f>FC_OTH_E!I$2</f>
        <v>72181.927071630955</v>
      </c>
      <c r="J152" s="16">
        <f>FC_OTH_E!J$2</f>
        <v>67020.08128321456</v>
      </c>
      <c r="K152" s="16">
        <f>FC_OTH_E!K$2</f>
        <v>71092.956544551664</v>
      </c>
      <c r="L152" s="16">
        <f>FC_OTH_E!L$2</f>
        <v>72429.475711340492</v>
      </c>
      <c r="M152" s="16">
        <f>FC_OTH_E!M$2</f>
        <v>74947.621467483274</v>
      </c>
      <c r="N152" s="16">
        <f>FC_OTH_E!N$2</f>
        <v>66275.6024139449</v>
      </c>
      <c r="O152" s="16">
        <f>FC_OTH_E!O$2</f>
        <v>71534.190658756677</v>
      </c>
      <c r="P152" s="16">
        <f>FC_OTH_E!P$2</f>
        <v>74724.399600554767</v>
      </c>
      <c r="Q152" s="16">
        <f>FC_OTH_E!Q$2</f>
        <v>64606.923639120534</v>
      </c>
      <c r="R152" s="16">
        <f>FC_OTH_E!R$2</f>
        <v>67780.43339906905</v>
      </c>
      <c r="S152" s="16">
        <f>FC_OTH_E!S$2</f>
        <v>69458.826282990602</v>
      </c>
      <c r="T152" s="16">
        <f>FC_OTH_E!T$2</f>
        <v>69108.386066191102</v>
      </c>
      <c r="U152" s="16">
        <f>FC_OTH_E!U$2</f>
        <v>67953.82020315704</v>
      </c>
      <c r="V152" s="16">
        <f>FC_OTH_E!V$2</f>
        <v>67305.067779536781</v>
      </c>
      <c r="W152" s="16">
        <f>FC_OTH_E!W$2</f>
        <v>64998.536211808292</v>
      </c>
      <c r="X152" s="16">
        <f>FC_OTH_E!X$2</f>
        <v>69520.174411745858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20705.520696018357</v>
      </c>
      <c r="D153" s="19">
        <f>FC_OTH_CP_E!D$2</f>
        <v>21770.016377515283</v>
      </c>
      <c r="E153" s="19">
        <f>FC_OTH_CP_E!E$2</f>
        <v>20841.777734640316</v>
      </c>
      <c r="F153" s="19">
        <f>FC_OTH_CP_E!F$2</f>
        <v>22707.755755708393</v>
      </c>
      <c r="G153" s="19">
        <f>FC_OTH_CP_E!G$2</f>
        <v>23292.911267125957</v>
      </c>
      <c r="H153" s="19">
        <f>FC_OTH_CP_E!H$2</f>
        <v>23228.730148215436</v>
      </c>
      <c r="I153" s="19">
        <f>FC_OTH_CP_E!I$2</f>
        <v>22447.420768793498</v>
      </c>
      <c r="J153" s="19">
        <f>FC_OTH_CP_E!J$2</f>
        <v>21905.993579001304</v>
      </c>
      <c r="K153" s="19">
        <f>FC_OTH_CP_E!K$2</f>
        <v>22173.661359684949</v>
      </c>
      <c r="L153" s="19">
        <f>FC_OTH_CP_E!L$2</f>
        <v>23661.321971013778</v>
      </c>
      <c r="M153" s="19">
        <f>FC_OTH_CP_E!M$2</f>
        <v>24840.161794224467</v>
      </c>
      <c r="N153" s="19">
        <f>FC_OTH_CP_E!N$2</f>
        <v>21713.078682216612</v>
      </c>
      <c r="O153" s="19">
        <f>FC_OTH_CP_E!O$2</f>
        <v>23138.023934766999</v>
      </c>
      <c r="P153" s="19">
        <f>FC_OTH_CP_E!P$2</f>
        <v>23841.710864527267</v>
      </c>
      <c r="Q153" s="19">
        <f>FC_OTH_CP_E!Q$2</f>
        <v>21938.264653737911</v>
      </c>
      <c r="R153" s="19">
        <f>FC_OTH_CP_E!R$2</f>
        <v>22787.260570178252</v>
      </c>
      <c r="S153" s="19">
        <f>FC_OTH_CP_E!S$2</f>
        <v>22741.667383592467</v>
      </c>
      <c r="T153" s="19">
        <f>FC_OTH_CP_E!T$2</f>
        <v>23094.276349939999</v>
      </c>
      <c r="U153" s="19">
        <f>FC_OTH_CP_E!U$2</f>
        <v>23036.004382004867</v>
      </c>
      <c r="V153" s="19">
        <f>FC_OTH_CP_E!V$2</f>
        <v>22590.833729665748</v>
      </c>
      <c r="W153" s="19">
        <f>FC_OTH_CP_E!W$2</f>
        <v>21008.733718257128</v>
      </c>
      <c r="X153" s="19">
        <f>FC_OTH_CP_E!X$2</f>
        <v>22490.071660241163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12553.871306199291</v>
      </c>
      <c r="D154" s="22">
        <f>FC_OTH_CP_SH_E!D$2</f>
        <v>13453.120619778683</v>
      </c>
      <c r="E154" s="22">
        <f>FC_OTH_CP_SH_E!E$2</f>
        <v>12242.118655853181</v>
      </c>
      <c r="F154" s="22">
        <f>FC_OTH_CP_SH_E!F$2</f>
        <v>13670.641392178266</v>
      </c>
      <c r="G154" s="22">
        <f>FC_OTH_CP_SH_E!G$2</f>
        <v>14156.922624673605</v>
      </c>
      <c r="H154" s="22">
        <f>FC_OTH_CP_SH_E!H$2</f>
        <v>13966.826957245605</v>
      </c>
      <c r="I154" s="22">
        <f>FC_OTH_CP_SH_E!I$2</f>
        <v>12987.634560724937</v>
      </c>
      <c r="J154" s="22">
        <f>FC_OTH_CP_SH_E!J$2</f>
        <v>12319.733103696848</v>
      </c>
      <c r="K154" s="22">
        <f>FC_OTH_CP_SH_E!K$2</f>
        <v>12346.17911251322</v>
      </c>
      <c r="L154" s="22">
        <f>FC_OTH_CP_SH_E!L$2</f>
        <v>13554.482673122175</v>
      </c>
      <c r="M154" s="22">
        <f>FC_OTH_CP_SH_E!M$2</f>
        <v>14596.343047827206</v>
      </c>
      <c r="N154" s="22">
        <f>FC_OTH_CP_SH_E!N$2</f>
        <v>11354.790606496939</v>
      </c>
      <c r="O154" s="22">
        <f>FC_OTH_CP_SH_E!O$2</f>
        <v>12670.878497524594</v>
      </c>
      <c r="P154" s="22">
        <f>FC_OTH_CP_SH_E!P$2</f>
        <v>13274.531367194249</v>
      </c>
      <c r="Q154" s="22">
        <f>FC_OTH_CP_SH_E!Q$2</f>
        <v>11194.38716955887</v>
      </c>
      <c r="R154" s="22">
        <f>FC_OTH_CP_SH_E!R$2</f>
        <v>11833.131942398255</v>
      </c>
      <c r="S154" s="22">
        <f>FC_OTH_CP_SH_E!S$2</f>
        <v>11837.223247187876</v>
      </c>
      <c r="T154" s="22">
        <f>FC_OTH_CP_SH_E!T$2</f>
        <v>12102.938597139577</v>
      </c>
      <c r="U154" s="22">
        <f>FC_OTH_CP_SH_E!U$2</f>
        <v>12081.519530018713</v>
      </c>
      <c r="V154" s="22">
        <f>FC_OTH_CP_SH_E!V$2</f>
        <v>11743.818955356794</v>
      </c>
      <c r="W154" s="22">
        <f>FC_OTH_CP_SH_E!W$2</f>
        <v>10827.04116620684</v>
      </c>
      <c r="X154" s="22">
        <f>FC_OTH_CP_SH_E!X$2</f>
        <v>12013.67433004882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293.57586269029531</v>
      </c>
      <c r="D155" s="22">
        <f>FC_OTH_CP_SC_E!D$2</f>
        <v>323.49421005519736</v>
      </c>
      <c r="E155" s="22">
        <f>FC_OTH_CP_SC_E!E$2</f>
        <v>321.4119933028955</v>
      </c>
      <c r="F155" s="22">
        <f>FC_OTH_CP_SC_E!F$2</f>
        <v>577.81299374808054</v>
      </c>
      <c r="G155" s="22">
        <f>FC_OTH_CP_SC_E!G$2</f>
        <v>346.28875051353339</v>
      </c>
      <c r="H155" s="22">
        <f>FC_OTH_CP_SC_E!H$2</f>
        <v>382.89739071192633</v>
      </c>
      <c r="I155" s="22">
        <f>FC_OTH_CP_SC_E!I$2</f>
        <v>462.95552826994026</v>
      </c>
      <c r="J155" s="22">
        <f>FC_OTH_CP_SC_E!J$2</f>
        <v>374.61876984791968</v>
      </c>
      <c r="K155" s="22">
        <f>FC_OTH_CP_SC_E!K$2</f>
        <v>384.26711519106061</v>
      </c>
      <c r="L155" s="22">
        <f>FC_OTH_CP_SC_E!L$2</f>
        <v>425.78646000960782</v>
      </c>
      <c r="M155" s="22">
        <f>FC_OTH_CP_SC_E!M$2</f>
        <v>426.54789791944569</v>
      </c>
      <c r="N155" s="22">
        <f>FC_OTH_CP_SC_E!N$2</f>
        <v>422.95838072146296</v>
      </c>
      <c r="O155" s="22">
        <f>FC_OTH_CP_SC_E!O$2</f>
        <v>440.7390943142027</v>
      </c>
      <c r="P155" s="22">
        <f>FC_OTH_CP_SC_E!P$2</f>
        <v>433.419932087554</v>
      </c>
      <c r="Q155" s="22">
        <f>FC_OTH_CP_SC_E!Q$2</f>
        <v>403.92372687346739</v>
      </c>
      <c r="R155" s="22">
        <f>FC_OTH_CP_SC_E!R$2</f>
        <v>505.42864675527966</v>
      </c>
      <c r="S155" s="22">
        <f>FC_OTH_CP_SC_E!S$2</f>
        <v>438.59104497905582</v>
      </c>
      <c r="T155" s="22">
        <f>FC_OTH_CP_SC_E!T$2</f>
        <v>476.89501767728621</v>
      </c>
      <c r="U155" s="22">
        <f>FC_OTH_CP_SC_E!U$2</f>
        <v>472.92247257439828</v>
      </c>
      <c r="V155" s="22">
        <f>FC_OTH_CP_SC_E!V$2</f>
        <v>481.52394791105183</v>
      </c>
      <c r="W155" s="22">
        <f>FC_OTH_CP_SC_E!W$2</f>
        <v>484.37355590240577</v>
      </c>
      <c r="X155" s="22">
        <f>FC_OTH_CP_SC_E!X$2</f>
        <v>403.36427226547153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1954.6549742343218</v>
      </c>
      <c r="D156" s="22">
        <f>FC_OTH_CP_HW_E!D$2</f>
        <v>1944.3824756376475</v>
      </c>
      <c r="E156" s="22">
        <f>FC_OTH_CP_HW_E!E$2</f>
        <v>1961.178916332414</v>
      </c>
      <c r="F156" s="22">
        <f>FC_OTH_CP_HW_E!F$2</f>
        <v>1939.2501457432083</v>
      </c>
      <c r="G156" s="22">
        <f>FC_OTH_CP_HW_E!G$2</f>
        <v>2005.6980354941131</v>
      </c>
      <c r="H156" s="22">
        <f>FC_OTH_CP_HW_E!H$2</f>
        <v>1998.3949889942196</v>
      </c>
      <c r="I156" s="22">
        <f>FC_OTH_CP_HW_E!I$2</f>
        <v>1977.7111048742536</v>
      </c>
      <c r="J156" s="22">
        <f>FC_OTH_CP_HW_E!J$2</f>
        <v>1985.3428362521422</v>
      </c>
      <c r="K156" s="22">
        <f>FC_OTH_CP_HW_E!K$2</f>
        <v>2037.5656627387402</v>
      </c>
      <c r="L156" s="22">
        <f>FC_OTH_CP_HW_E!L$2</f>
        <v>2076.7975928959122</v>
      </c>
      <c r="M156" s="22">
        <f>FC_OTH_CP_HW_E!M$2</f>
        <v>2072.5062330017654</v>
      </c>
      <c r="N156" s="22">
        <f>FC_OTH_CP_HW_E!N$2</f>
        <v>2082.2020502884707</v>
      </c>
      <c r="O156" s="22">
        <f>FC_OTH_CP_HW_E!O$2</f>
        <v>2095.5277692365726</v>
      </c>
      <c r="P156" s="22">
        <f>FC_OTH_CP_HW_E!P$2</f>
        <v>2115.3702380049845</v>
      </c>
      <c r="Q156" s="22">
        <f>FC_OTH_CP_HW_E!Q$2</f>
        <v>2125.6565946081182</v>
      </c>
      <c r="R156" s="22">
        <f>FC_OTH_CP_HW_E!R$2</f>
        <v>2126.4175314251288</v>
      </c>
      <c r="S156" s="22">
        <f>FC_OTH_CP_HW_E!S$2</f>
        <v>2130.52977082286</v>
      </c>
      <c r="T156" s="22">
        <f>FC_OTH_CP_HW_E!T$2</f>
        <v>2114.8169858625261</v>
      </c>
      <c r="U156" s="22">
        <f>FC_OTH_CP_HW_E!U$2</f>
        <v>2127.3342576404621</v>
      </c>
      <c r="V156" s="22">
        <f>FC_OTH_CP_HW_E!V$2</f>
        <v>2055.4447509678207</v>
      </c>
      <c r="W156" s="22">
        <f>FC_OTH_CP_HW_E!W$2</f>
        <v>1891.7929893107187</v>
      </c>
      <c r="X156" s="22">
        <f>FC_OTH_CP_HW_E!X$2</f>
        <v>2011.2356516706011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1698.1930842821307</v>
      </c>
      <c r="D157" s="22">
        <f>FC_OTH_CP_CA_E!D$2</f>
        <v>1676.175361289098</v>
      </c>
      <c r="E157" s="22">
        <f>FC_OTH_CP_CA_E!E$2</f>
        <v>1767.116721131717</v>
      </c>
      <c r="F157" s="22">
        <f>FC_OTH_CP_CA_E!F$2</f>
        <v>1781.0063105303429</v>
      </c>
      <c r="G157" s="22">
        <f>FC_OTH_CP_CA_E!G$2</f>
        <v>1840.7338841063067</v>
      </c>
      <c r="H157" s="22">
        <f>FC_OTH_CP_CA_E!H$2</f>
        <v>1773.673143453904</v>
      </c>
      <c r="I157" s="22">
        <f>FC_OTH_CP_CA_E!I$2</f>
        <v>1765.8590451456394</v>
      </c>
      <c r="J157" s="22">
        <f>FC_OTH_CP_CA_E!J$2</f>
        <v>1819.5467831034132</v>
      </c>
      <c r="K157" s="22">
        <f>FC_OTH_CP_CA_E!K$2</f>
        <v>1870.1603630232196</v>
      </c>
      <c r="L157" s="22">
        <f>FC_OTH_CP_CA_E!L$2</f>
        <v>1971.4706894973674</v>
      </c>
      <c r="M157" s="22">
        <f>FC_OTH_CP_CA_E!M$2</f>
        <v>2019.8442651700591</v>
      </c>
      <c r="N157" s="22">
        <f>FC_OTH_CP_CA_E!N$2</f>
        <v>2048.7282789843666</v>
      </c>
      <c r="O157" s="22">
        <f>FC_OTH_CP_CA_E!O$2</f>
        <v>2051.3598061410135</v>
      </c>
      <c r="P157" s="22">
        <f>FC_OTH_CP_CA_E!P$2</f>
        <v>2073.7106168162431</v>
      </c>
      <c r="Q157" s="22">
        <f>FC_OTH_CP_CA_E!Q$2</f>
        <v>2115.4817189291662</v>
      </c>
      <c r="R157" s="22">
        <f>FC_OTH_CP_CA_E!R$2</f>
        <v>2143.9808724712639</v>
      </c>
      <c r="S157" s="22">
        <f>FC_OTH_CP_CA_E!S$2</f>
        <v>2173.6997763503468</v>
      </c>
      <c r="T157" s="22">
        <f>FC_OTH_CP_CA_E!T$2</f>
        <v>2185.7024905590129</v>
      </c>
      <c r="U157" s="22">
        <f>FC_OTH_CP_CA_E!U$2</f>
        <v>2183.3317784424362</v>
      </c>
      <c r="V157" s="22">
        <f>FC_OTH_CP_CA_E!V$2</f>
        <v>2192.3280679297459</v>
      </c>
      <c r="W157" s="22">
        <f>FC_OTH_CP_CA_E!W$2</f>
        <v>2008.6330428267609</v>
      </c>
      <c r="X157" s="22">
        <f>FC_OTH_CP_CA_E!X$2</f>
        <v>2222.5052486690529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247.45685303456918</v>
      </c>
      <c r="D158" s="22">
        <f>FC_OTH_CP_VE_E!D$2</f>
        <v>253.5713216469168</v>
      </c>
      <c r="E158" s="22">
        <f>FC_OTH_CP_VE_E!E$2</f>
        <v>259.61756288001487</v>
      </c>
      <c r="F158" s="22">
        <f>FC_OTH_CP_VE_E!F$2</f>
        <v>265.10318384108734</v>
      </c>
      <c r="G158" s="22">
        <f>FC_OTH_CP_VE_E!G$2</f>
        <v>270.65504904745353</v>
      </c>
      <c r="H158" s="22">
        <f>FC_OTH_CP_VE_E!H$2</f>
        <v>276.90136546034392</v>
      </c>
      <c r="I158" s="22">
        <f>FC_OTH_CP_VE_E!I$2</f>
        <v>282.80542778619019</v>
      </c>
      <c r="J158" s="22">
        <f>FC_OTH_CP_VE_E!J$2</f>
        <v>289.82901115890763</v>
      </c>
      <c r="K158" s="22">
        <f>FC_OTH_CP_VE_E!K$2</f>
        <v>295.54875084139741</v>
      </c>
      <c r="L158" s="22">
        <f>FC_OTH_CP_VE_E!L$2</f>
        <v>299.54786526903649</v>
      </c>
      <c r="M158" s="22">
        <f>FC_OTH_CP_VE_E!M$2</f>
        <v>304.0242336324842</v>
      </c>
      <c r="N158" s="22">
        <f>FC_OTH_CP_VE_E!N$2</f>
        <v>309.13275930422924</v>
      </c>
      <c r="O158" s="22">
        <f>FC_OTH_CP_VE_E!O$2</f>
        <v>312.83256896984659</v>
      </c>
      <c r="P158" s="22">
        <f>FC_OTH_CP_VE_E!P$2</f>
        <v>315.49900284083117</v>
      </c>
      <c r="Q158" s="22">
        <f>FC_OTH_CP_VE_E!Q$2</f>
        <v>319.09569622256697</v>
      </c>
      <c r="R158" s="22">
        <f>FC_OTH_CP_VE_E!R$2</f>
        <v>318.46955881622057</v>
      </c>
      <c r="S158" s="22">
        <f>FC_OTH_CP_VE_E!S$2</f>
        <v>318.89048247899836</v>
      </c>
      <c r="T158" s="22">
        <f>FC_OTH_CP_VE_E!T$2</f>
        <v>319.2639909098952</v>
      </c>
      <c r="U158" s="22">
        <f>FC_OTH_CP_VE_E!U$2</f>
        <v>319.773081292521</v>
      </c>
      <c r="V158" s="22">
        <f>FC_OTH_CP_VE_E!V$2</f>
        <v>321.57777325649573</v>
      </c>
      <c r="W158" s="22">
        <f>FC_OTH_CP_VE_E!W$2</f>
        <v>323.0836553072993</v>
      </c>
      <c r="X158" s="22">
        <f>FC_OTH_CP_VE_E!X$2</f>
        <v>324.51276869547615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572.87292269982902</v>
      </c>
      <c r="D159" s="22">
        <f>FC_OTH_CP_SL_E!D$2</f>
        <v>579.34942156057173</v>
      </c>
      <c r="E159" s="22">
        <f>FC_OTH_CP_SL_E!E$2</f>
        <v>587.64152689356411</v>
      </c>
      <c r="F159" s="22">
        <f>FC_OTH_CP_SL_E!F$2</f>
        <v>596.87580275329344</v>
      </c>
      <c r="G159" s="22">
        <f>FC_OTH_CP_SL_E!G$2</f>
        <v>604.49182864006457</v>
      </c>
      <c r="H159" s="22">
        <f>FC_OTH_CP_SL_E!H$2</f>
        <v>613.4422779703151</v>
      </c>
      <c r="I159" s="22">
        <f>FC_OTH_CP_SL_E!I$2</f>
        <v>622.05904874281271</v>
      </c>
      <c r="J159" s="22">
        <f>FC_OTH_CP_SL_E!J$2</f>
        <v>625.96231664700849</v>
      </c>
      <c r="K159" s="22">
        <f>FC_OTH_CP_SL_E!K$2</f>
        <v>633.01128649697716</v>
      </c>
      <c r="L159" s="22">
        <f>FC_OTH_CP_SL_E!L$2</f>
        <v>644.6903861066935</v>
      </c>
      <c r="M159" s="22">
        <f>FC_OTH_CP_SL_E!M$2</f>
        <v>655.7508821401168</v>
      </c>
      <c r="N159" s="22">
        <f>FC_OTH_CP_SL_E!N$2</f>
        <v>664.0691066950659</v>
      </c>
      <c r="O159" s="22">
        <f>FC_OTH_CP_SL_E!O$2</f>
        <v>671.5513465012807</v>
      </c>
      <c r="P159" s="22">
        <f>FC_OTH_CP_SL_E!P$2</f>
        <v>680.96106712960852</v>
      </c>
      <c r="Q159" s="22">
        <f>FC_OTH_CP_SL_E!Q$2</f>
        <v>693.82052938521065</v>
      </c>
      <c r="R159" s="22">
        <f>FC_OTH_CP_SL_E!R$2</f>
        <v>706.31646968081623</v>
      </c>
      <c r="S159" s="22">
        <f>FC_OTH_CP_SL_E!S$2</f>
        <v>698.46597447376359</v>
      </c>
      <c r="T159" s="22">
        <f>FC_OTH_CP_SL_E!T$2</f>
        <v>692.94186511799774</v>
      </c>
      <c r="U159" s="22">
        <f>FC_OTH_CP_SL_E!U$2</f>
        <v>674.92462796908274</v>
      </c>
      <c r="V159" s="22">
        <f>FC_OTH_CP_SL_E!V$2</f>
        <v>654.91789657853849</v>
      </c>
      <c r="W159" s="22">
        <f>FC_OTH_CP_SL_E!W$2</f>
        <v>630.6908088427341</v>
      </c>
      <c r="X159" s="22">
        <f>FC_OTH_CP_SL_E!X$2</f>
        <v>607.35045232743812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1493.4357347996133</v>
      </c>
      <c r="D160" s="22">
        <f>FC_OTH_CP_BL_E!D$2</f>
        <v>1517.812502451226</v>
      </c>
      <c r="E160" s="22">
        <f>FC_OTH_CP_BL_E!E$2</f>
        <v>1544.1833371280395</v>
      </c>
      <c r="F160" s="22">
        <f>FC_OTH_CP_BL_E!F$2</f>
        <v>1565.5355693745364</v>
      </c>
      <c r="G160" s="22">
        <f>FC_OTH_CP_BL_E!G$2</f>
        <v>1590.8484370115088</v>
      </c>
      <c r="H160" s="22">
        <f>FC_OTH_CP_BL_E!H$2</f>
        <v>1604.3519562033805</v>
      </c>
      <c r="I160" s="22">
        <f>FC_OTH_CP_BL_E!I$2</f>
        <v>1616.0659127924546</v>
      </c>
      <c r="J160" s="22">
        <f>FC_OTH_CP_BL_E!J$2</f>
        <v>1645.4181153265786</v>
      </c>
      <c r="K160" s="22">
        <f>FC_OTH_CP_BL_E!K$2</f>
        <v>1665.0950569363195</v>
      </c>
      <c r="L160" s="22">
        <f>FC_OTH_CP_BL_E!L$2</f>
        <v>1672.7307542688202</v>
      </c>
      <c r="M160" s="22">
        <f>FC_OTH_CP_BL_E!M$2</f>
        <v>1694.6566163172954</v>
      </c>
      <c r="N160" s="22">
        <f>FC_OTH_CP_BL_E!N$2</f>
        <v>1711.4820492092799</v>
      </c>
      <c r="O160" s="22">
        <f>FC_OTH_CP_BL_E!O$2</f>
        <v>1716.9143685637466</v>
      </c>
      <c r="P160" s="22">
        <f>FC_OTH_CP_BL_E!P$2</f>
        <v>1709.3369845342722</v>
      </c>
      <c r="Q160" s="22">
        <f>FC_OTH_CP_BL_E!Q$2</f>
        <v>1720.0717912338077</v>
      </c>
      <c r="R160" s="22">
        <f>FC_OTH_CP_BL_E!R$2</f>
        <v>1708.4030967585763</v>
      </c>
      <c r="S160" s="22">
        <f>FC_OTH_CP_BL_E!S$2</f>
        <v>1658.7940344393801</v>
      </c>
      <c r="T160" s="22">
        <f>FC_OTH_CP_BL_E!T$2</f>
        <v>1625.3341469453098</v>
      </c>
      <c r="U160" s="22">
        <f>FC_OTH_CP_BL_E!U$2</f>
        <v>1547.6096093111435</v>
      </c>
      <c r="V160" s="22">
        <f>FC_OTH_CP_BL_E!V$2</f>
        <v>1475.6285028096415</v>
      </c>
      <c r="W160" s="22">
        <f>FC_OTH_CP_BL_E!W$2</f>
        <v>1288.2494070161351</v>
      </c>
      <c r="X160" s="22">
        <f>FC_OTH_CP_BL_E!X$2</f>
        <v>1262.5626554372361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951.6974325763158</v>
      </c>
      <c r="D161" s="22">
        <f>FC_OTH_CP_CR_E!D$2</f>
        <v>983.87015692628404</v>
      </c>
      <c r="E161" s="22">
        <f>FC_OTH_CP_CR_E!E$2</f>
        <v>1016.5773961495631</v>
      </c>
      <c r="F161" s="22">
        <f>FC_OTH_CP_CR_E!F$2</f>
        <v>1055.4459350989339</v>
      </c>
      <c r="G161" s="22">
        <f>FC_OTH_CP_CR_E!G$2</f>
        <v>1091.0772629546393</v>
      </c>
      <c r="H161" s="22">
        <f>FC_OTH_CP_CR_E!H$2</f>
        <v>1118.0635864773192</v>
      </c>
      <c r="I161" s="22">
        <f>FC_OTH_CP_CR_E!I$2</f>
        <v>1138.7551730055225</v>
      </c>
      <c r="J161" s="22">
        <f>FC_OTH_CP_CR_E!J$2</f>
        <v>1153.6421447840521</v>
      </c>
      <c r="K161" s="22">
        <f>FC_OTH_CP_CR_E!K$2</f>
        <v>1169.2517813358995</v>
      </c>
      <c r="L161" s="22">
        <f>FC_OTH_CP_CR_E!L$2</f>
        <v>1175.6255480206642</v>
      </c>
      <c r="M161" s="22">
        <f>FC_OTH_CP_CR_E!M$2</f>
        <v>1177.5443930617771</v>
      </c>
      <c r="N161" s="22">
        <f>FC_OTH_CP_CR_E!N$2</f>
        <v>1174.4966526089465</v>
      </c>
      <c r="O161" s="22">
        <f>FC_OTH_CP_CR_E!O$2</f>
        <v>1174.6592589175973</v>
      </c>
      <c r="P161" s="22">
        <f>FC_OTH_CP_CR_E!P$2</f>
        <v>1179.2701881786459</v>
      </c>
      <c r="Q161" s="22">
        <f>FC_OTH_CP_CR_E!Q$2</f>
        <v>1187.0478351300262</v>
      </c>
      <c r="R161" s="22">
        <f>FC_OTH_CP_CR_E!R$2</f>
        <v>1181.2908610712598</v>
      </c>
      <c r="S161" s="22">
        <f>FC_OTH_CP_CR_E!S$2</f>
        <v>1175.442981521014</v>
      </c>
      <c r="T161" s="22">
        <f>FC_OTH_CP_CR_E!T$2</f>
        <v>1168.7340250492473</v>
      </c>
      <c r="U161" s="22">
        <f>FC_OTH_CP_CR_E!U$2</f>
        <v>1161.9257473568666</v>
      </c>
      <c r="V161" s="22">
        <f>FC_OTH_CP_CR_E!V$2</f>
        <v>1155.8348886932181</v>
      </c>
      <c r="W161" s="22">
        <f>FC_OTH_CP_CR_E!W$2</f>
        <v>1148.7177047980433</v>
      </c>
      <c r="X161" s="22">
        <f>FC_OTH_CP_CR_E!X$2</f>
        <v>1137.4579702157778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399.88664808060423</v>
      </c>
      <c r="D162" s="22">
        <f>FC_OTH_CP_BT_E!D$2</f>
        <v>431.46288470615445</v>
      </c>
      <c r="E162" s="22">
        <f>FC_OTH_CP_BT_E!E$2</f>
        <v>458.17992626804704</v>
      </c>
      <c r="F162" s="22">
        <f>FC_OTH_CP_BT_E!F$2</f>
        <v>487.67201123600114</v>
      </c>
      <c r="G162" s="22">
        <f>FC_OTH_CP_BT_E!G$2</f>
        <v>516.65579734873916</v>
      </c>
      <c r="H162" s="22">
        <f>FC_OTH_CP_BT_E!H$2</f>
        <v>543.28699646372274</v>
      </c>
      <c r="I162" s="22">
        <f>FC_OTH_CP_BT_E!I$2</f>
        <v>568.12552124902697</v>
      </c>
      <c r="J162" s="22">
        <f>FC_OTH_CP_BT_E!J$2</f>
        <v>594.13129177220799</v>
      </c>
      <c r="K162" s="22">
        <f>FC_OTH_CP_BT_E!K$2</f>
        <v>616.30993763185847</v>
      </c>
      <c r="L162" s="22">
        <f>FC_OTH_CP_BT_E!L$2</f>
        <v>632.23898716957183</v>
      </c>
      <c r="M162" s="22">
        <f>FC_OTH_CP_BT_E!M$2</f>
        <v>651.04217976204131</v>
      </c>
      <c r="N162" s="22">
        <f>FC_OTH_CP_BT_E!N$2</f>
        <v>664.99286794177885</v>
      </c>
      <c r="O162" s="22">
        <f>FC_OTH_CP_BT_E!O$2</f>
        <v>673.03121552944697</v>
      </c>
      <c r="P162" s="22">
        <f>FC_OTH_CP_BT_E!P$2</f>
        <v>677.76375097519838</v>
      </c>
      <c r="Q162" s="22">
        <f>FC_OTH_CP_BT_E!Q$2</f>
        <v>681.8816864151006</v>
      </c>
      <c r="R162" s="22">
        <f>FC_OTH_CP_BT_E!R$2</f>
        <v>674.0373699062884</v>
      </c>
      <c r="S162" s="22">
        <f>FC_OTH_CP_BT_E!S$2</f>
        <v>683.92647263109779</v>
      </c>
      <c r="T162" s="22">
        <f>FC_OTH_CP_BT_E!T$2</f>
        <v>699.93468184038022</v>
      </c>
      <c r="U162" s="22">
        <f>FC_OTH_CP_BT_E!U$2</f>
        <v>704.62535373845981</v>
      </c>
      <c r="V162" s="22">
        <f>FC_OTH_CP_BT_E!V$2</f>
        <v>709.25473238335508</v>
      </c>
      <c r="W162" s="22">
        <f>FC_OTH_CP_BT_E!W$2</f>
        <v>661.93770422309069</v>
      </c>
      <c r="X162" s="22">
        <f>FC_OTH_CP_BT_E!X$2</f>
        <v>696.00077044112413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539.8758774213826</v>
      </c>
      <c r="D163" s="22">
        <f>FC_OTH_CP_IT_E!D$2</f>
        <v>606.77742346350658</v>
      </c>
      <c r="E163" s="22">
        <f>FC_OTH_CP_IT_E!E$2</f>
        <v>683.75169870087973</v>
      </c>
      <c r="F163" s="22">
        <f>FC_OTH_CP_IT_E!F$2</f>
        <v>768.41241120464542</v>
      </c>
      <c r="G163" s="22">
        <f>FC_OTH_CP_IT_E!G$2</f>
        <v>869.53959733599106</v>
      </c>
      <c r="H163" s="22">
        <f>FC_OTH_CP_IT_E!H$2</f>
        <v>950.89148523469964</v>
      </c>
      <c r="I163" s="22">
        <f>FC_OTH_CP_IT_E!I$2</f>
        <v>1025.4494462027203</v>
      </c>
      <c r="J163" s="22">
        <f>FC_OTH_CP_IT_E!J$2</f>
        <v>1097.7692064122248</v>
      </c>
      <c r="K163" s="22">
        <f>FC_OTH_CP_IT_E!K$2</f>
        <v>1156.2722929762563</v>
      </c>
      <c r="L163" s="22">
        <f>FC_OTH_CP_IT_E!L$2</f>
        <v>1207.951014653931</v>
      </c>
      <c r="M163" s="22">
        <f>FC_OTH_CP_IT_E!M$2</f>
        <v>1241.9020453922744</v>
      </c>
      <c r="N163" s="22">
        <f>FC_OTH_CP_IT_E!N$2</f>
        <v>1280.22592996607</v>
      </c>
      <c r="O163" s="22">
        <f>FC_OTH_CP_IT_E!O$2</f>
        <v>1330.5300090686969</v>
      </c>
      <c r="P163" s="22">
        <f>FC_OTH_CP_IT_E!P$2</f>
        <v>1381.8477167656843</v>
      </c>
      <c r="Q163" s="22">
        <f>FC_OTH_CP_IT_E!Q$2</f>
        <v>1496.8979053815785</v>
      </c>
      <c r="R163" s="22">
        <f>FC_OTH_CP_IT_E!R$2</f>
        <v>1589.7842208951608</v>
      </c>
      <c r="S163" s="22">
        <f>FC_OTH_CP_IT_E!S$2</f>
        <v>1626.1035987080734</v>
      </c>
      <c r="T163" s="22">
        <f>FC_OTH_CP_IT_E!T$2</f>
        <v>1707.7145488387648</v>
      </c>
      <c r="U163" s="22">
        <f>FC_OTH_CP_IT_E!U$2</f>
        <v>1762.0379236607823</v>
      </c>
      <c r="V163" s="22">
        <f>FC_OTH_CP_IT_E!V$2</f>
        <v>1800.5042137790883</v>
      </c>
      <c r="W163" s="22">
        <f>FC_OTH_CP_IT_E!W$2</f>
        <v>1744.2136838231004</v>
      </c>
      <c r="X163" s="22">
        <f>FC_OTH_CP_IT_E!X$2</f>
        <v>1811.4075404701648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42657.602943232458</v>
      </c>
      <c r="D164" s="19">
        <f>FC_OTH_HH_E!D$2</f>
        <v>44983.532987719147</v>
      </c>
      <c r="E164" s="19">
        <f>FC_OTH_HH_E!E$2</f>
        <v>43418.385723545754</v>
      </c>
      <c r="F164" s="19">
        <f>FC_OTH_HH_E!F$2</f>
        <v>44857.45480871106</v>
      </c>
      <c r="G164" s="19">
        <f>FC_OTH_HH_E!G$2</f>
        <v>46593.170737904999</v>
      </c>
      <c r="H164" s="19">
        <f>FC_OTH_HH_E!H$2</f>
        <v>45663.613911397479</v>
      </c>
      <c r="I164" s="19">
        <f>FC_OTH_HH_E!I$2</f>
        <v>44887.151960619063</v>
      </c>
      <c r="J164" s="19">
        <f>FC_OTH_HH_E!J$2</f>
        <v>40421.133104041277</v>
      </c>
      <c r="K164" s="19">
        <f>FC_OTH_HH_E!K$2</f>
        <v>44171.590455717967</v>
      </c>
      <c r="L164" s="19">
        <f>FC_OTH_HH_E!L$2</f>
        <v>43976.870163370571</v>
      </c>
      <c r="M164" s="19">
        <f>FC_OTH_HH_E!M$2</f>
        <v>45407.793293207214</v>
      </c>
      <c r="N164" s="19">
        <f>FC_OTH_HH_E!N$2</f>
        <v>39799.274978503861</v>
      </c>
      <c r="O164" s="19">
        <f>FC_OTH_HH_E!O$2</f>
        <v>43767.86509028374</v>
      </c>
      <c r="P164" s="19">
        <f>FC_OTH_HH_E!P$2</f>
        <v>46061.144969905399</v>
      </c>
      <c r="Q164" s="19">
        <f>FC_OTH_HH_E!Q$2</f>
        <v>37943.062768701631</v>
      </c>
      <c r="R164" s="19">
        <f>FC_OTH_HH_E!R$2</f>
        <v>40237.888822012028</v>
      </c>
      <c r="S164" s="19">
        <f>FC_OTH_HH_E!S$2</f>
        <v>42183.498366294079</v>
      </c>
      <c r="T164" s="19">
        <f>FC_OTH_HH_E!T$2</f>
        <v>41493.099226139311</v>
      </c>
      <c r="U164" s="19">
        <f>FC_OTH_HH_E!U$2</f>
        <v>40282.070077386052</v>
      </c>
      <c r="V164" s="19">
        <f>FC_OTH_HH_E!V$2</f>
        <v>40115.770249355126</v>
      </c>
      <c r="W164" s="19">
        <f>FC_OTH_HH_E!W$2</f>
        <v>39160.043078245908</v>
      </c>
      <c r="X164" s="19">
        <f>FC_OTH_HH_E!X$2</f>
        <v>42230.566638005141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31785.065515769373</v>
      </c>
      <c r="D165" s="22">
        <f>FC_OTH_HH_SH_E!D$2</f>
        <v>34062.111786367648</v>
      </c>
      <c r="E165" s="22">
        <f>FC_OTH_HH_SH_E!E$2</f>
        <v>32238.103922418755</v>
      </c>
      <c r="F165" s="22">
        <f>FC_OTH_HH_SH_E!F$2</f>
        <v>33365.301361265549</v>
      </c>
      <c r="G165" s="22">
        <f>FC_OTH_HH_SH_E!G$2</f>
        <v>35208.376318503659</v>
      </c>
      <c r="H165" s="22">
        <f>FC_OTH_HH_SH_E!H$2</f>
        <v>34301.94808561782</v>
      </c>
      <c r="I165" s="22">
        <f>FC_OTH_HH_SH_E!I$2</f>
        <v>33043.293172460399</v>
      </c>
      <c r="J165" s="22">
        <f>FC_OTH_HH_SH_E!J$2</f>
        <v>28575.105457260252</v>
      </c>
      <c r="K165" s="22">
        <f>FC_OTH_HH_SH_E!K$2</f>
        <v>31960.104225156196</v>
      </c>
      <c r="L165" s="22">
        <f>FC_OTH_HH_SH_E!L$2</f>
        <v>32110.358947109456</v>
      </c>
      <c r="M165" s="22">
        <f>FC_OTH_HH_SH_E!M$2</f>
        <v>32900.893897325892</v>
      </c>
      <c r="N165" s="22">
        <f>FC_OTH_HH_SH_E!N$2</f>
        <v>26845.720141193051</v>
      </c>
      <c r="O165" s="22">
        <f>FC_OTH_HH_SH_E!O$2</f>
        <v>30697.970356070618</v>
      </c>
      <c r="P165" s="22">
        <f>FC_OTH_HH_SH_E!P$2</f>
        <v>32864.20396884322</v>
      </c>
      <c r="Q165" s="22">
        <f>FC_OTH_HH_SH_E!Q$2</f>
        <v>25119.027231238626</v>
      </c>
      <c r="R165" s="22">
        <f>FC_OTH_HH_SH_E!R$2</f>
        <v>27246.468041352608</v>
      </c>
      <c r="S165" s="22">
        <f>FC_OTH_HH_SH_E!S$2</f>
        <v>29162.218432322086</v>
      </c>
      <c r="T165" s="22">
        <f>FC_OTH_HH_SH_E!T$2</f>
        <v>28494.89519691539</v>
      </c>
      <c r="U165" s="22">
        <f>FC_OTH_HH_SH_E!U$2</f>
        <v>27206.449086005625</v>
      </c>
      <c r="V165" s="22">
        <f>FC_OTH_HH_SH_E!V$2</f>
        <v>27159.849437427052</v>
      </c>
      <c r="W165" s="22">
        <f>FC_OTH_HH_SH_E!W$2</f>
        <v>25566.634803686873</v>
      </c>
      <c r="X165" s="22">
        <f>FC_OTH_HH_SH_E!X$2</f>
        <v>29000.453639624357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74.326790512066836</v>
      </c>
      <c r="D166" s="22">
        <f>FC_OTH_HH_SC_E!D$2</f>
        <v>91.271068107008887</v>
      </c>
      <c r="E166" s="22">
        <f>FC_OTH_HH_SC_E!E$2</f>
        <v>71.597858366006989</v>
      </c>
      <c r="F166" s="22">
        <f>FC_OTH_HH_SC_E!F$2</f>
        <v>242.59697626195751</v>
      </c>
      <c r="G166" s="22">
        <f>FC_OTH_HH_SC_E!G$2</f>
        <v>74.061029120186717</v>
      </c>
      <c r="H166" s="22">
        <f>FC_OTH_HH_SC_E!H$2</f>
        <v>102.13930776557439</v>
      </c>
      <c r="I166" s="22">
        <f>FC_OTH_HH_SC_E!I$2</f>
        <v>139.77177690802995</v>
      </c>
      <c r="J166" s="22">
        <f>FC_OTH_HH_SC_E!J$2</f>
        <v>66.911579085148773</v>
      </c>
      <c r="K166" s="22">
        <f>FC_OTH_HH_SC_E!K$2</f>
        <v>73.766950288793737</v>
      </c>
      <c r="L166" s="22">
        <f>FC_OTH_HH_SC_E!L$2</f>
        <v>94.308839813392197</v>
      </c>
      <c r="M166" s="22">
        <f>FC_OTH_HH_SC_E!M$2</f>
        <v>96.315409974822899</v>
      </c>
      <c r="N166" s="22">
        <f>FC_OTH_HH_SC_E!N$2</f>
        <v>94.620927677462532</v>
      </c>
      <c r="O166" s="22">
        <f>FC_OTH_HH_SC_E!O$2</f>
        <v>94.580873220598093</v>
      </c>
      <c r="P166" s="22">
        <f>FC_OTH_HH_SC_E!P$2</f>
        <v>99.246417311550601</v>
      </c>
      <c r="Q166" s="22">
        <f>FC_OTH_HH_SC_E!Q$2</f>
        <v>103.75828795261289</v>
      </c>
      <c r="R166" s="22">
        <f>FC_OTH_HH_SC_E!R$2</f>
        <v>109.74264354638393</v>
      </c>
      <c r="S166" s="22">
        <f>FC_OTH_HH_SC_E!S$2</f>
        <v>134.87472532721878</v>
      </c>
      <c r="T166" s="22">
        <f>FC_OTH_HH_SC_E!T$2</f>
        <v>134.39631699627392</v>
      </c>
      <c r="U166" s="22">
        <f>FC_OTH_HH_SC_E!U$2</f>
        <v>149.24078054838984</v>
      </c>
      <c r="V166" s="22">
        <f>FC_OTH_HH_SC_E!V$2</f>
        <v>170.85786280691664</v>
      </c>
      <c r="W166" s="22">
        <f>FC_OTH_HH_SC_E!W$2</f>
        <v>215.54026941817079</v>
      </c>
      <c r="X166" s="22">
        <f>FC_OTH_HH_SC_E!X$2</f>
        <v>240.64010700296134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3209.7888353795729</v>
      </c>
      <c r="D167" s="22">
        <f>FC_OTH_HH_WH_E!D$2</f>
        <v>3164.9295802844827</v>
      </c>
      <c r="E167" s="22">
        <f>FC_OTH_HH_WH_E!E$2</f>
        <v>3256.8272238407562</v>
      </c>
      <c r="F167" s="22">
        <f>FC_OTH_HH_WH_E!F$2</f>
        <v>3344.0071100092955</v>
      </c>
      <c r="G167" s="22">
        <f>FC_OTH_HH_WH_E!G$2</f>
        <v>3409.8031528511692</v>
      </c>
      <c r="H167" s="22">
        <f>FC_OTH_HH_WH_E!H$2</f>
        <v>3238.9931057130616</v>
      </c>
      <c r="I167" s="22">
        <f>FC_OTH_HH_WH_E!I$2</f>
        <v>3436.5407084858448</v>
      </c>
      <c r="J167" s="22">
        <f>FC_OTH_HH_WH_E!J$2</f>
        <v>3308.2516837742796</v>
      </c>
      <c r="K167" s="22">
        <f>FC_OTH_HH_WH_E!K$2</f>
        <v>3493.5980725596</v>
      </c>
      <c r="L167" s="22">
        <f>FC_OTH_HH_WH_E!L$2</f>
        <v>3324.6463599303706</v>
      </c>
      <c r="M167" s="22">
        <f>FC_OTH_HH_WH_E!M$2</f>
        <v>3518.3055830199482</v>
      </c>
      <c r="N167" s="22">
        <f>FC_OTH_HH_WH_E!N$2</f>
        <v>3902.0896433132439</v>
      </c>
      <c r="O167" s="22">
        <f>FC_OTH_HH_WH_E!O$2</f>
        <v>3985.7708025333877</v>
      </c>
      <c r="P167" s="22">
        <f>FC_OTH_HH_WH_E!P$2</f>
        <v>4083.4784963207844</v>
      </c>
      <c r="Q167" s="22">
        <f>FC_OTH_HH_WH_E!Q$2</f>
        <v>3895.6245471908051</v>
      </c>
      <c r="R167" s="22">
        <f>FC_OTH_HH_WH_E!R$2</f>
        <v>4001.1698254614739</v>
      </c>
      <c r="S167" s="22">
        <f>FC_OTH_HH_WH_E!S$2</f>
        <v>4108.1209239769451</v>
      </c>
      <c r="T167" s="22">
        <f>FC_OTH_HH_WH_E!T$2</f>
        <v>4303.0632922960103</v>
      </c>
      <c r="U167" s="22">
        <f>FC_OTH_HH_WH_E!U$2</f>
        <v>4297.3907071563262</v>
      </c>
      <c r="V167" s="22">
        <f>FC_OTH_HH_WH_E!V$2</f>
        <v>4261.8153406204074</v>
      </c>
      <c r="W167" s="22">
        <f>FC_OTH_HH_WH_E!W$2</f>
        <v>4421.1865508715891</v>
      </c>
      <c r="X167" s="22">
        <f>FC_OTH_HH_WH_E!X$2</f>
        <v>4274.9054793475534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1950.104673192091</v>
      </c>
      <c r="D168" s="22">
        <f>FC_OTH_HH_CO_E!D$2</f>
        <v>1925.3505749008671</v>
      </c>
      <c r="E168" s="22">
        <f>FC_OTH_HH_CO_E!E$2</f>
        <v>2003.872139054499</v>
      </c>
      <c r="F168" s="22">
        <f>FC_OTH_HH_CO_E!F$2</f>
        <v>1910.2344343642096</v>
      </c>
      <c r="G168" s="22">
        <f>FC_OTH_HH_CO_E!G$2</f>
        <v>1776.187317627873</v>
      </c>
      <c r="H168" s="22">
        <f>FC_OTH_HH_CO_E!H$2</f>
        <v>1811.6044146801439</v>
      </c>
      <c r="I168" s="22">
        <f>FC_OTH_HH_CO_E!I$2</f>
        <v>1885.1697305305952</v>
      </c>
      <c r="J168" s="22">
        <f>FC_OTH_HH_CO_E!J$2</f>
        <v>1988.5479003292794</v>
      </c>
      <c r="K168" s="22">
        <f>FC_OTH_HH_CO_E!K$2</f>
        <v>2017.6075474812556</v>
      </c>
      <c r="L168" s="22">
        <f>FC_OTH_HH_CO_E!L$2</f>
        <v>1721.2067752805081</v>
      </c>
      <c r="M168" s="22">
        <f>FC_OTH_HH_CO_E!M$2</f>
        <v>2082.9301349532111</v>
      </c>
      <c r="N168" s="22">
        <f>FC_OTH_HH_CO_E!N$2</f>
        <v>2201.762293135449</v>
      </c>
      <c r="O168" s="22">
        <f>FC_OTH_HH_CO_E!O$2</f>
        <v>2233.7146299148876</v>
      </c>
      <c r="P168" s="22">
        <f>FC_OTH_HH_CO_E!P$2</f>
        <v>2241.2109111074383</v>
      </c>
      <c r="Q168" s="22">
        <f>FC_OTH_HH_CO_E!Q$2</f>
        <v>2074.1497211912751</v>
      </c>
      <c r="R168" s="22">
        <f>FC_OTH_HH_CO_E!R$2</f>
        <v>2145.8179525097239</v>
      </c>
      <c r="S168" s="22">
        <f>FC_OTH_HH_CO_E!S$2</f>
        <v>2105.7535006922208</v>
      </c>
      <c r="T168" s="22">
        <f>FC_OTH_HH_CO_E!T$2</f>
        <v>2208.2008066709159</v>
      </c>
      <c r="U168" s="22">
        <f>FC_OTH_HH_CO_E!U$2</f>
        <v>2198.4001753103739</v>
      </c>
      <c r="V168" s="22">
        <f>FC_OTH_HH_CO_E!V$2</f>
        <v>2174.4194820079656</v>
      </c>
      <c r="W168" s="22">
        <f>FC_OTH_HH_CO_E!W$2</f>
        <v>2259.8098339387138</v>
      </c>
      <c r="X168" s="22">
        <f>FC_OTH_HH_CO_E!X$2</f>
        <v>2133.5204071578228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1786.2663374115407</v>
      </c>
      <c r="D169" s="22">
        <f>FC_OTH_HH_RF_E!D$2</f>
        <v>1782.4363646864028</v>
      </c>
      <c r="E169" s="22">
        <f>FC_OTH_HH_RF_E!E$2</f>
        <v>1774.8185151805108</v>
      </c>
      <c r="F169" s="22">
        <f>FC_OTH_HH_RF_E!F$2</f>
        <v>1764.2533051043943</v>
      </c>
      <c r="G169" s="22">
        <f>FC_OTH_HH_RF_E!G$2</f>
        <v>1757.3496765707916</v>
      </c>
      <c r="H169" s="22">
        <f>FC_OTH_HH_RF_E!H$2</f>
        <v>1731.5270518614736</v>
      </c>
      <c r="I169" s="22">
        <f>FC_OTH_HH_RF_E!I$2</f>
        <v>1716.7873914352881</v>
      </c>
      <c r="J169" s="22">
        <f>FC_OTH_HH_RF_E!J$2</f>
        <v>1701.7448404096945</v>
      </c>
      <c r="K169" s="22">
        <f>FC_OTH_HH_RF_E!K$2</f>
        <v>1696.3392670386697</v>
      </c>
      <c r="L169" s="22">
        <f>FC_OTH_HH_RF_E!L$2</f>
        <v>1674.2206635332921</v>
      </c>
      <c r="M169" s="22">
        <f>FC_OTH_HH_RF_E!M$2</f>
        <v>1665.8355518356957</v>
      </c>
      <c r="N169" s="22">
        <f>FC_OTH_HH_RF_E!N$2</f>
        <v>1625.2185815609355</v>
      </c>
      <c r="O169" s="22">
        <f>FC_OTH_HH_RF_E!O$2</f>
        <v>1591.8272873094616</v>
      </c>
      <c r="P169" s="22">
        <f>FC_OTH_HH_RF_E!P$2</f>
        <v>1559.9171325714876</v>
      </c>
      <c r="Q169" s="22">
        <f>FC_OTH_HH_RF_E!Q$2</f>
        <v>1523.3884702677176</v>
      </c>
      <c r="R169" s="22">
        <f>FC_OTH_HH_RF_E!R$2</f>
        <v>1483.82501088661</v>
      </c>
      <c r="S169" s="22">
        <f>FC_OTH_HH_RF_E!S$2</f>
        <v>1437.8608344886036</v>
      </c>
      <c r="T169" s="22">
        <f>FC_OTH_HH_RF_E!T$2</f>
        <v>1380.0430435703938</v>
      </c>
      <c r="U169" s="22">
        <f>FC_OTH_HH_RF_E!U$2</f>
        <v>1321.5755512904711</v>
      </c>
      <c r="V169" s="22">
        <f>FC_OTH_HH_RF_E!V$2</f>
        <v>1279.0066670454726</v>
      </c>
      <c r="W169" s="22">
        <f>FC_OTH_HH_RF_E!W$2</f>
        <v>1239.7525629097972</v>
      </c>
      <c r="X169" s="22">
        <f>FC_OTH_HH_RF_E!X$2</f>
        <v>1206.206997125779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695.63765156881266</v>
      </c>
      <c r="D170" s="22">
        <f>FC_OTH_HH_WM_E!D$2</f>
        <v>680.50724722524637</v>
      </c>
      <c r="E170" s="22">
        <f>FC_OTH_HH_WM_E!E$2</f>
        <v>676.16462601470539</v>
      </c>
      <c r="F170" s="22">
        <f>FC_OTH_HH_WM_E!F$2</f>
        <v>673.6721434711128</v>
      </c>
      <c r="G170" s="22">
        <f>FC_OTH_HH_WM_E!G$2</f>
        <v>661.55505143139283</v>
      </c>
      <c r="H170" s="22">
        <f>FC_OTH_HH_WM_E!H$2</f>
        <v>651.04777328228988</v>
      </c>
      <c r="I170" s="22">
        <f>FC_OTH_HH_WM_E!I$2</f>
        <v>647.87207399207625</v>
      </c>
      <c r="J170" s="22">
        <f>FC_OTH_HH_WM_E!J$2</f>
        <v>632.36371182491359</v>
      </c>
      <c r="K170" s="22">
        <f>FC_OTH_HH_WM_E!K$2</f>
        <v>622.22533191720106</v>
      </c>
      <c r="L170" s="22">
        <f>FC_OTH_HH_WM_E!L$2</f>
        <v>608.19055399782701</v>
      </c>
      <c r="M170" s="22">
        <f>FC_OTH_HH_WM_E!M$2</f>
        <v>591.89534884725856</v>
      </c>
      <c r="N170" s="22">
        <f>FC_OTH_HH_WM_E!N$2</f>
        <v>568.64191911174873</v>
      </c>
      <c r="O170" s="22">
        <f>FC_OTH_HH_WM_E!O$2</f>
        <v>548.7042476909586</v>
      </c>
      <c r="P170" s="22">
        <f>FC_OTH_HH_WM_E!P$2</f>
        <v>526.9390650775116</v>
      </c>
      <c r="Q170" s="22">
        <f>FC_OTH_HH_WM_E!Q$2</f>
        <v>505.39331215429769</v>
      </c>
      <c r="R170" s="22">
        <f>FC_OTH_HH_WM_E!R$2</f>
        <v>483.81869583472621</v>
      </c>
      <c r="S170" s="22">
        <f>FC_OTH_HH_WM_E!S$2</f>
        <v>475.0123911354238</v>
      </c>
      <c r="T170" s="22">
        <f>FC_OTH_HH_WM_E!T$2</f>
        <v>459.27953677610878</v>
      </c>
      <c r="U170" s="22">
        <f>FC_OTH_HH_WM_E!U$2</f>
        <v>442.47810103437024</v>
      </c>
      <c r="V170" s="22">
        <f>FC_OTH_HH_WM_E!V$2</f>
        <v>427.40297883549528</v>
      </c>
      <c r="W170" s="22">
        <f>FC_OTH_HH_WM_E!W$2</f>
        <v>418.53591523052552</v>
      </c>
      <c r="X170" s="22">
        <f>FC_OTH_HH_WM_E!X$2</f>
        <v>407.48868440274902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281.94013807524664</v>
      </c>
      <c r="D171" s="22">
        <f>FC_OTH_HH_DR_E!D$2</f>
        <v>287.86913541441203</v>
      </c>
      <c r="E171" s="22">
        <f>FC_OTH_HH_DR_E!E$2</f>
        <v>295.70125527333545</v>
      </c>
      <c r="F171" s="22">
        <f>FC_OTH_HH_DR_E!F$2</f>
        <v>309.92795420040261</v>
      </c>
      <c r="G171" s="22">
        <f>FC_OTH_HH_DR_E!G$2</f>
        <v>315.72417844188232</v>
      </c>
      <c r="H171" s="22">
        <f>FC_OTH_HH_DR_E!H$2</f>
        <v>323.11096260362547</v>
      </c>
      <c r="I171" s="22">
        <f>FC_OTH_HH_DR_E!I$2</f>
        <v>333.82413477681769</v>
      </c>
      <c r="J171" s="22">
        <f>FC_OTH_HH_DR_E!J$2</f>
        <v>342.12860267431063</v>
      </c>
      <c r="K171" s="22">
        <f>FC_OTH_HH_DR_E!K$2</f>
        <v>352.73916991290645</v>
      </c>
      <c r="L171" s="22">
        <f>FC_OTH_HH_DR_E!L$2</f>
        <v>359.27489031230522</v>
      </c>
      <c r="M171" s="22">
        <f>FC_OTH_HH_DR_E!M$2</f>
        <v>367.69736582423093</v>
      </c>
      <c r="N171" s="22">
        <f>FC_OTH_HH_DR_E!N$2</f>
        <v>363.24995647934162</v>
      </c>
      <c r="O171" s="22">
        <f>FC_OTH_HH_DR_E!O$2</f>
        <v>363.97300912151871</v>
      </c>
      <c r="P171" s="22">
        <f>FC_OTH_HH_DR_E!P$2</f>
        <v>371.52744142880323</v>
      </c>
      <c r="Q171" s="22">
        <f>FC_OTH_HH_DR_E!Q$2</f>
        <v>372.37394798532421</v>
      </c>
      <c r="R171" s="22">
        <f>FC_OTH_HH_DR_E!R$2</f>
        <v>374.15092098364642</v>
      </c>
      <c r="S171" s="22">
        <f>FC_OTH_HH_DR_E!S$2</f>
        <v>376.14763789600067</v>
      </c>
      <c r="T171" s="22">
        <f>FC_OTH_HH_DR_E!T$2</f>
        <v>368.841752956937</v>
      </c>
      <c r="U171" s="22">
        <f>FC_OTH_HH_DR_E!U$2</f>
        <v>355.0870500364644</v>
      </c>
      <c r="V171" s="22">
        <f>FC_OTH_HH_DR_E!V$2</f>
        <v>340.68338182068601</v>
      </c>
      <c r="W171" s="22">
        <f>FC_OTH_HH_DR_E!W$2</f>
        <v>323.31760830794144</v>
      </c>
      <c r="X171" s="22">
        <f>FC_OTH_HH_DR_E!X$2</f>
        <v>309.32266951353665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274.00133510359763</v>
      </c>
      <c r="D172" s="22">
        <f>FC_OTH_HH_DW_E!D$2</f>
        <v>277.37804391737501</v>
      </c>
      <c r="E172" s="22">
        <f>FC_OTH_HH_DW_E!E$2</f>
        <v>289.15617913021327</v>
      </c>
      <c r="F172" s="22">
        <f>FC_OTH_HH_DW_E!F$2</f>
        <v>303.36971926395489</v>
      </c>
      <c r="G172" s="22">
        <f>FC_OTH_HH_DW_E!G$2</f>
        <v>307.24696941381814</v>
      </c>
      <c r="H172" s="22">
        <f>FC_OTH_HH_DW_E!H$2</f>
        <v>319.03024383238215</v>
      </c>
      <c r="I172" s="22">
        <f>FC_OTH_HH_DW_E!I$2</f>
        <v>330.55775048618574</v>
      </c>
      <c r="J172" s="22">
        <f>FC_OTH_HH_DW_E!J$2</f>
        <v>332.07546645517368</v>
      </c>
      <c r="K172" s="22">
        <f>FC_OTH_HH_DW_E!K$2</f>
        <v>343.65726635681108</v>
      </c>
      <c r="L172" s="22">
        <f>FC_OTH_HH_DW_E!L$2</f>
        <v>358.5210051433744</v>
      </c>
      <c r="M172" s="22">
        <f>FC_OTH_HH_DW_E!M$2</f>
        <v>357.75289005740206</v>
      </c>
      <c r="N172" s="22">
        <f>FC_OTH_HH_DW_E!N$2</f>
        <v>366.7082204545124</v>
      </c>
      <c r="O172" s="22">
        <f>FC_OTH_HH_DW_E!O$2</f>
        <v>370.84839711406971</v>
      </c>
      <c r="P172" s="22">
        <f>FC_OTH_HH_DW_E!P$2</f>
        <v>373.04407763038847</v>
      </c>
      <c r="Q172" s="22">
        <f>FC_OTH_HH_DW_E!Q$2</f>
        <v>375.65899696926391</v>
      </c>
      <c r="R172" s="22">
        <f>FC_OTH_HH_DW_E!R$2</f>
        <v>376.0091649148028</v>
      </c>
      <c r="S172" s="22">
        <f>FC_OTH_HH_DW_E!S$2</f>
        <v>379.61222093233613</v>
      </c>
      <c r="T172" s="22">
        <f>FC_OTH_HH_DW_E!T$2</f>
        <v>376.81800048708146</v>
      </c>
      <c r="U172" s="22">
        <f>FC_OTH_HH_DW_E!U$2</f>
        <v>373.29891469309518</v>
      </c>
      <c r="V172" s="22">
        <f>FC_OTH_HH_DW_E!V$2</f>
        <v>372.63860440821372</v>
      </c>
      <c r="W172" s="22">
        <f>FC_OTH_HH_DW_E!W$2</f>
        <v>384.55045774027025</v>
      </c>
      <c r="X172" s="22">
        <f>FC_OTH_HH_DW_E!X$2</f>
        <v>405.58975272654749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921.17491020675982</v>
      </c>
      <c r="D173" s="22">
        <f>FC_OTH_HH_TV_E!D$2</f>
        <v>978.50177176178738</v>
      </c>
      <c r="E173" s="22">
        <f>FC_OTH_HH_TV_E!E$2</f>
        <v>1038.290112257338</v>
      </c>
      <c r="F173" s="22">
        <f>FC_OTH_HH_TV_E!F$2</f>
        <v>1124.782243729388</v>
      </c>
      <c r="G173" s="22">
        <f>FC_OTH_HH_TV_E!G$2</f>
        <v>1203.8645244086897</v>
      </c>
      <c r="H173" s="22">
        <f>FC_OTH_HH_TV_E!H$2</f>
        <v>1281.2414207744732</v>
      </c>
      <c r="I173" s="22">
        <f>FC_OTH_HH_TV_E!I$2</f>
        <v>1404.7356484617817</v>
      </c>
      <c r="J173" s="22">
        <f>FC_OTH_HH_TV_E!J$2</f>
        <v>1489.7825258843736</v>
      </c>
      <c r="K173" s="22">
        <f>FC_OTH_HH_TV_E!K$2</f>
        <v>1578.9412340522645</v>
      </c>
      <c r="L173" s="22">
        <f>FC_OTH_HH_TV_E!L$2</f>
        <v>1661.0987223843254</v>
      </c>
      <c r="M173" s="22">
        <f>FC_OTH_HH_TV_E!M$2</f>
        <v>1736.6112080568807</v>
      </c>
      <c r="N173" s="22">
        <f>FC_OTH_HH_TV_E!N$2</f>
        <v>1757.599107533807</v>
      </c>
      <c r="O173" s="22">
        <f>FC_OTH_HH_TV_E!O$2</f>
        <v>1813.2146571571704</v>
      </c>
      <c r="P173" s="22">
        <f>FC_OTH_HH_TV_E!P$2</f>
        <v>1866.2426882652953</v>
      </c>
      <c r="Q173" s="22">
        <f>FC_OTH_HH_TV_E!Q$2</f>
        <v>1895.5569421341324</v>
      </c>
      <c r="R173" s="22">
        <f>FC_OTH_HH_TV_E!R$2</f>
        <v>1908.2909258727607</v>
      </c>
      <c r="S173" s="22">
        <f>FC_OTH_HH_TV_E!S$2</f>
        <v>1887.2409516582516</v>
      </c>
      <c r="T173" s="22">
        <f>FC_OTH_HH_TV_E!T$2</f>
        <v>1729.3848985090008</v>
      </c>
      <c r="U173" s="22">
        <f>FC_OTH_HH_TV_E!U$2</f>
        <v>1839.2684429232716</v>
      </c>
      <c r="V173" s="22">
        <f>FC_OTH_HH_TV_E!V$2</f>
        <v>1813.1947275954806</v>
      </c>
      <c r="W173" s="22">
        <f>FC_OTH_HH_TV_E!W$2</f>
        <v>2022.6774929586156</v>
      </c>
      <c r="X173" s="22">
        <f>FC_OTH_HH_TV_E!X$2</f>
        <v>1932.805863300621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187.73420503677977</v>
      </c>
      <c r="D174" s="22">
        <f>FC_OTH_HH_IT_E!D$2</f>
        <v>201.64572546781685</v>
      </c>
      <c r="E174" s="22">
        <f>FC_OTH_HH_IT_E!E$2</f>
        <v>221.1877942819755</v>
      </c>
      <c r="F174" s="22">
        <f>FC_OTH_HH_IT_E!F$2</f>
        <v>251.86545542993053</v>
      </c>
      <c r="G174" s="22">
        <f>FC_OTH_HH_IT_E!G$2</f>
        <v>282.62031331196653</v>
      </c>
      <c r="H174" s="22">
        <f>FC_OTH_HH_IT_E!H$2</f>
        <v>308.42926686483429</v>
      </c>
      <c r="I174" s="22">
        <f>FC_OTH_HH_IT_E!I$2</f>
        <v>334.66243236935912</v>
      </c>
      <c r="J174" s="22">
        <f>FC_OTH_HH_IT_E!J$2</f>
        <v>360.73985902202691</v>
      </c>
      <c r="K174" s="22">
        <f>FC_OTH_HH_IT_E!K$2</f>
        <v>383.87527060575712</v>
      </c>
      <c r="L174" s="22">
        <f>FC_OTH_HH_IT_E!L$2</f>
        <v>403.922614659526</v>
      </c>
      <c r="M174" s="22">
        <f>FC_OTH_HH_IT_E!M$2</f>
        <v>422.65933333349307</v>
      </c>
      <c r="N174" s="22">
        <f>FC_OTH_HH_IT_E!N$2</f>
        <v>434.26094026138696</v>
      </c>
      <c r="O174" s="22">
        <f>FC_OTH_HH_IT_E!O$2</f>
        <v>453.27518059128749</v>
      </c>
      <c r="P174" s="22">
        <f>FC_OTH_HH_IT_E!P$2</f>
        <v>478.95869157981252</v>
      </c>
      <c r="Q174" s="22">
        <f>FC_OTH_HH_IT_E!Q$2</f>
        <v>506.52149990785944</v>
      </c>
      <c r="R174" s="22">
        <f>FC_OTH_HH_IT_E!R$2</f>
        <v>557.70205782227345</v>
      </c>
      <c r="S174" s="22">
        <f>FC_OTH_HH_IT_E!S$2</f>
        <v>595.96488229052682</v>
      </c>
      <c r="T174" s="22">
        <f>FC_OTH_HH_IT_E!T$2</f>
        <v>597.99300564313512</v>
      </c>
      <c r="U174" s="22">
        <f>FC_OTH_HH_IT_E!U$2</f>
        <v>669.53145688222196</v>
      </c>
      <c r="V174" s="22">
        <f>FC_OTH_HH_IT_E!V$2</f>
        <v>721.34501651114203</v>
      </c>
      <c r="W174" s="22">
        <f>FC_OTH_HH_IT_E!W$2</f>
        <v>839.0594701991181</v>
      </c>
      <c r="X174" s="22">
        <f>FC_OTH_HH_IT_E!X$2</f>
        <v>848.81174852716379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1037.2571530686857</v>
      </c>
      <c r="D175" s="22">
        <f>FC_OTH_HH_LI_E!D$2</f>
        <v>1061.4116442153927</v>
      </c>
      <c r="E175" s="22">
        <f>FC_OTH_HH_LI_E!E$2</f>
        <v>1079.2461878762847</v>
      </c>
      <c r="F175" s="22">
        <f>FC_OTH_HH_LI_E!F$2</f>
        <v>1091.7480156874135</v>
      </c>
      <c r="G175" s="22">
        <f>FC_OTH_HH_LI_E!G$2</f>
        <v>1099.8691611377933</v>
      </c>
      <c r="H175" s="22">
        <f>FC_OTH_HH_LI_E!H$2</f>
        <v>1098.7484213848816</v>
      </c>
      <c r="I175" s="22">
        <f>FC_OTH_HH_LI_E!I$2</f>
        <v>1113.1351872311952</v>
      </c>
      <c r="J175" s="22">
        <f>FC_OTH_HH_LI_E!J$2</f>
        <v>1119.7785097708295</v>
      </c>
      <c r="K175" s="22">
        <f>FC_OTH_HH_LI_E!K$2</f>
        <v>1127.9137372266503</v>
      </c>
      <c r="L175" s="22">
        <f>FC_OTH_HH_LI_E!L$2</f>
        <v>1119.0470045309501</v>
      </c>
      <c r="M175" s="22">
        <f>FC_OTH_HH_LI_E!M$2</f>
        <v>1102.7789204951762</v>
      </c>
      <c r="N175" s="22">
        <f>FC_OTH_HH_LI_E!N$2</f>
        <v>1062.031077883385</v>
      </c>
      <c r="O175" s="22">
        <f>FC_OTH_HH_LI_E!O$2</f>
        <v>1019.0706668565196</v>
      </c>
      <c r="P175" s="22">
        <f>FC_OTH_HH_LI_E!P$2</f>
        <v>989.75286099770335</v>
      </c>
      <c r="Q175" s="22">
        <f>FC_OTH_HH_LI_E!Q$2</f>
        <v>954.96678320171623</v>
      </c>
      <c r="R175" s="22">
        <f>FC_OTH_HH_LI_E!R$2</f>
        <v>918.68994971874963</v>
      </c>
      <c r="S175" s="22">
        <f>FC_OTH_HH_LI_E!S$2</f>
        <v>875.98208853314884</v>
      </c>
      <c r="T175" s="22">
        <f>FC_OTH_HH_LI_E!T$2</f>
        <v>828.77556804750088</v>
      </c>
      <c r="U175" s="22">
        <f>FC_OTH_HH_LI_E!U$2</f>
        <v>780.6076030188442</v>
      </c>
      <c r="V175" s="22">
        <f>FC_OTH_HH_LI_E!V$2</f>
        <v>728.77823859882358</v>
      </c>
      <c r="W175" s="22">
        <f>FC_OTH_HH_LI_E!W$2</f>
        <v>724.213365253201</v>
      </c>
      <c r="X175" s="22">
        <f>FC_OTH_HH_LI_E!X$2</f>
        <v>733.68733995777757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454.30539790793182</v>
      </c>
      <c r="D176" s="22">
        <f>FC_OTH_HH_OA_E!D$2</f>
        <v>470.1200453707022</v>
      </c>
      <c r="E176" s="22">
        <f>FC_OTH_HH_OA_E!E$2</f>
        <v>473.41990985137357</v>
      </c>
      <c r="F176" s="22">
        <f>FC_OTH_HH_OA_E!F$2</f>
        <v>475.69608992344649</v>
      </c>
      <c r="G176" s="22">
        <f>FC_OTH_HH_OA_E!G$2</f>
        <v>496.5130450857867</v>
      </c>
      <c r="H176" s="22">
        <f>FC_OTH_HH_OA_E!H$2</f>
        <v>495.7938570169282</v>
      </c>
      <c r="I176" s="22">
        <f>FC_OTH_HH_OA_E!I$2</f>
        <v>500.80195348149755</v>
      </c>
      <c r="J176" s="22">
        <f>FC_OTH_HH_OA_E!J$2</f>
        <v>503.70296755099656</v>
      </c>
      <c r="K176" s="22">
        <f>FC_OTH_HH_OA_E!K$2</f>
        <v>520.82238312186075</v>
      </c>
      <c r="L176" s="22">
        <f>FC_OTH_HH_OA_E!L$2</f>
        <v>542.07378667524586</v>
      </c>
      <c r="M176" s="22">
        <f>FC_OTH_HH_OA_E!M$2</f>
        <v>564.11764948319785</v>
      </c>
      <c r="N176" s="22">
        <f>FC_OTH_HH_OA_E!N$2</f>
        <v>577.37216989953504</v>
      </c>
      <c r="O176" s="22">
        <f>FC_OTH_HH_OA_E!O$2</f>
        <v>594.91498270327065</v>
      </c>
      <c r="P176" s="22">
        <f>FC_OTH_HH_OA_E!P$2</f>
        <v>606.62321877140687</v>
      </c>
      <c r="Q176" s="22">
        <f>FC_OTH_HH_OA_E!Q$2</f>
        <v>616.64302850799663</v>
      </c>
      <c r="R176" s="22">
        <f>FC_OTH_HH_OA_E!R$2</f>
        <v>632.20363310827133</v>
      </c>
      <c r="S176" s="22">
        <f>FC_OTH_HH_OA_E!S$2</f>
        <v>644.70977704132099</v>
      </c>
      <c r="T176" s="22">
        <f>FC_OTH_HH_OA_E!T$2</f>
        <v>611.40780727056483</v>
      </c>
      <c r="U176" s="22">
        <f>FC_OTH_HH_OA_E!U$2</f>
        <v>648.74220848659888</v>
      </c>
      <c r="V176" s="22">
        <f>FC_OTH_HH_OA_E!V$2</f>
        <v>665.77851167747178</v>
      </c>
      <c r="W176" s="22">
        <f>FC_OTH_HH_OA_E!W$2</f>
        <v>744.76474773109203</v>
      </c>
      <c r="X176" s="22">
        <f>FC_OTH_HH_OA_E!X$2</f>
        <v>737.13394931828213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4335.7854686156497</v>
      </c>
      <c r="D177" s="19">
        <f>FC_OTH_AFF_E!D$2</f>
        <v>4493.9730868443676</v>
      </c>
      <c r="E177" s="19">
        <f>FC_OTH_AFF_E!E$2</f>
        <v>4590.4693035253649</v>
      </c>
      <c r="F177" s="19">
        <f>FC_OTH_AFF_E!F$2</f>
        <v>4532.6177987962174</v>
      </c>
      <c r="G177" s="19">
        <f>FC_OTH_AFF_E!G$2</f>
        <v>5017.8524505588994</v>
      </c>
      <c r="H177" s="19">
        <f>FC_OTH_AFF_E!H$2</f>
        <v>4963.7181427343085</v>
      </c>
      <c r="I177" s="19">
        <f>FC_OTH_AFF_E!I$2</f>
        <v>4847.3543422184002</v>
      </c>
      <c r="J177" s="19">
        <f>FC_OTH_AFF_E!J$2</f>
        <v>4692.9546001719691</v>
      </c>
      <c r="K177" s="19">
        <f>FC_OTH_AFF_E!K$2</f>
        <v>4747.7047291487534</v>
      </c>
      <c r="L177" s="19">
        <f>FC_OTH_AFF_E!L$2</f>
        <v>4791.283576956148</v>
      </c>
      <c r="M177" s="19">
        <f>FC_OTH_AFF_E!M$2</f>
        <v>4699.6663800515907</v>
      </c>
      <c r="N177" s="19">
        <f>FC_OTH_AFF_E!N$2</f>
        <v>4763.2487532244204</v>
      </c>
      <c r="O177" s="19">
        <f>FC_OTH_AFF_E!O$2</f>
        <v>4628.3016337059325</v>
      </c>
      <c r="P177" s="19">
        <f>FC_OTH_AFF_E!P$2</f>
        <v>4821.5437661220976</v>
      </c>
      <c r="Q177" s="19">
        <f>FC_OTH_AFF_E!Q$2</f>
        <v>4725.5962166809968</v>
      </c>
      <c r="R177" s="19">
        <f>FC_OTH_AFF_E!R$2</f>
        <v>4755.2840068787609</v>
      </c>
      <c r="S177" s="19">
        <f>FC_OTH_AFF_E!S$2</f>
        <v>4533.660533104041</v>
      </c>
      <c r="T177" s="19">
        <f>FC_OTH_AFF_E!T$2</f>
        <v>4521.0104901117793</v>
      </c>
      <c r="U177" s="19">
        <f>FC_OTH_AFF_E!U$2</f>
        <v>4635.7457437661214</v>
      </c>
      <c r="V177" s="19">
        <f>FC_OTH_AFF_E!V$2</f>
        <v>4598.4638005159068</v>
      </c>
      <c r="W177" s="19">
        <f>FC_OTH_AFF_E!W$2</f>
        <v>4829.7594153052451</v>
      </c>
      <c r="X177" s="19">
        <f>FC_OTH_AFF_E!X$2</f>
        <v>4799.5361134995692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-5528.905932932068</v>
      </c>
      <c r="D178" s="26">
        <f>STATDIFF!D$2</f>
        <v>-1498.7323301805579</v>
      </c>
      <c r="E178" s="26">
        <f>STATDIFF!E$2</f>
        <v>-205.95159071401284</v>
      </c>
      <c r="F178" s="26">
        <f>STATDIFF!F$2</f>
        <v>-377.43147033533853</v>
      </c>
      <c r="G178" s="26">
        <f>STATDIFF!G$2</f>
        <v>393.12012037805721</v>
      </c>
      <c r="H178" s="26">
        <f>STATDIFF!H$2</f>
        <v>110.76079105719651</v>
      </c>
      <c r="I178" s="26">
        <f>STATDIFF!I$2</f>
        <v>-287.09337919171219</v>
      </c>
      <c r="J178" s="26">
        <f>STATDIFF!J$2</f>
        <v>33.777128116994646</v>
      </c>
      <c r="K178" s="26">
        <f>STATDIFF!K$2</f>
        <v>848.54703353392733</v>
      </c>
      <c r="L178" s="26">
        <f>STATDIFF!L$2</f>
        <v>848.16018916593634</v>
      </c>
      <c r="M178" s="26">
        <f>STATDIFF!M$2</f>
        <v>1317.7901977644049</v>
      </c>
      <c r="N178" s="26">
        <f>STATDIFF!N$2</f>
        <v>2627.723989681841</v>
      </c>
      <c r="O178" s="26">
        <f>STATDIFF!O$2</f>
        <v>1659.6158211521745</v>
      </c>
      <c r="P178" s="26">
        <f>STATDIFF!P$2</f>
        <v>1445.0820292347521</v>
      </c>
      <c r="Q178" s="26">
        <f>STATDIFF!Q$2</f>
        <v>1932.4899398107939</v>
      </c>
      <c r="R178" s="26">
        <f>STATDIFF!R$2</f>
        <v>2624.9046431641432</v>
      </c>
      <c r="S178" s="26">
        <f>STATDIFF!S$2</f>
        <v>1680.2304385209106</v>
      </c>
      <c r="T178" s="26">
        <f>STATDIFF!T$2</f>
        <v>1592.6149613069022</v>
      </c>
      <c r="U178" s="26">
        <f>STATDIFF!U$2</f>
        <v>1928.595786758299</v>
      </c>
      <c r="V178" s="26">
        <f>STATDIFF!V$2</f>
        <v>2876.5810834048943</v>
      </c>
      <c r="W178" s="26">
        <f>STATDIFF!W$2</f>
        <v>823.56251074801389</v>
      </c>
      <c r="X178" s="26">
        <f>STATDIFF!X$2</f>
        <v>133.36792777294667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129124.07687016334</v>
      </c>
      <c r="D2" s="31">
        <f t="shared" si="0"/>
        <v>130523.31676698191</v>
      </c>
      <c r="E2" s="31">
        <f t="shared" si="0"/>
        <v>132523.97300085981</v>
      </c>
      <c r="F2" s="31">
        <f t="shared" si="0"/>
        <v>134209.54213241616</v>
      </c>
      <c r="G2" s="31">
        <f t="shared" si="0"/>
        <v>135400.8291487532</v>
      </c>
      <c r="H2" s="31">
        <f t="shared" si="0"/>
        <v>135794.51762682712</v>
      </c>
      <c r="I2" s="31">
        <f t="shared" si="0"/>
        <v>135123.65262252791</v>
      </c>
      <c r="J2" s="31">
        <f t="shared" si="0"/>
        <v>133538.12459157352</v>
      </c>
      <c r="K2" s="31">
        <f t="shared" si="0"/>
        <v>135951.47549441105</v>
      </c>
      <c r="L2" s="31">
        <f t="shared" si="0"/>
        <v>129767.2298366294</v>
      </c>
      <c r="M2" s="31">
        <f t="shared" si="0"/>
        <v>136736.99699054169</v>
      </c>
      <c r="N2" s="31">
        <f t="shared" si="0"/>
        <v>137664.74729148753</v>
      </c>
      <c r="O2" s="31">
        <f t="shared" si="0"/>
        <v>136849.59810834049</v>
      </c>
      <c r="P2" s="31">
        <f t="shared" si="0"/>
        <v>138787.7387790198</v>
      </c>
      <c r="Q2" s="31">
        <f t="shared" si="0"/>
        <v>139791.71487532248</v>
      </c>
      <c r="R2" s="31">
        <f t="shared" si="0"/>
        <v>141088.17979363713</v>
      </c>
      <c r="S2" s="31">
        <f t="shared" si="0"/>
        <v>133798.49862424759</v>
      </c>
      <c r="T2" s="31">
        <f t="shared" si="0"/>
        <v>131768.04092863289</v>
      </c>
      <c r="U2" s="31">
        <f t="shared" si="0"/>
        <v>137777.69208942394</v>
      </c>
      <c r="V2" s="31">
        <f t="shared" si="0"/>
        <v>134539.78667239897</v>
      </c>
      <c r="W2" s="31">
        <f t="shared" si="0"/>
        <v>122759.5313843508</v>
      </c>
      <c r="X2" s="31">
        <f t="shared" ref="X2" si="1">SUM(X3,X17,X22,X25,X26,X51,X52,X71,X74,X75,X76)</f>
        <v>131045.18925193464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2086.2711951848669</v>
      </c>
      <c r="D3" s="34">
        <f t="shared" si="2"/>
        <v>1356.1669819432498</v>
      </c>
      <c r="E3" s="34">
        <f t="shared" si="2"/>
        <v>981.03568357695622</v>
      </c>
      <c r="F3" s="34">
        <f t="shared" si="2"/>
        <v>1077.9831470335337</v>
      </c>
      <c r="G3" s="34">
        <f t="shared" si="2"/>
        <v>99.359931212381767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1966.0839208942391</v>
      </c>
      <c r="D4" s="29">
        <f t="shared" si="4"/>
        <v>1224.610662080825</v>
      </c>
      <c r="E4" s="29">
        <f t="shared" si="4"/>
        <v>920.94204643164232</v>
      </c>
      <c r="F4" s="29">
        <f t="shared" si="4"/>
        <v>1074.328804815133</v>
      </c>
      <c r="G4" s="29">
        <f t="shared" si="4"/>
        <v>99.359931212381767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1966.0839208942391</v>
      </c>
      <c r="D7" s="10">
        <v>1224.610662080825</v>
      </c>
      <c r="E7" s="10">
        <v>920.94204643164232</v>
      </c>
      <c r="F7" s="10">
        <v>1074.328804815133</v>
      </c>
      <c r="G7" s="10">
        <v>99.359931212381767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120.1872742906277</v>
      </c>
      <c r="D8" s="29">
        <f t="shared" si="6"/>
        <v>131.55631986242469</v>
      </c>
      <c r="E8" s="29">
        <f t="shared" si="6"/>
        <v>60.093637145313842</v>
      </c>
      <c r="F8" s="29">
        <f t="shared" si="6"/>
        <v>3.654342218400688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120.1872742906277</v>
      </c>
      <c r="D10" s="10">
        <v>131.55631986242469</v>
      </c>
      <c r="E10" s="10">
        <v>60.093637145313842</v>
      </c>
      <c r="F10" s="10">
        <v>3.654342218400688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1911.1521926053308</v>
      </c>
      <c r="D26" s="37">
        <f t="shared" si="14"/>
        <v>1632.5241616509024</v>
      </c>
      <c r="E26" s="37">
        <f t="shared" si="14"/>
        <v>1519.2279449699051</v>
      </c>
      <c r="F26" s="37">
        <f t="shared" si="14"/>
        <v>1617.9399828030955</v>
      </c>
      <c r="G26" s="37">
        <f t="shared" si="14"/>
        <v>1664.6300085984517</v>
      </c>
      <c r="H26" s="37">
        <f t="shared" si="14"/>
        <v>1470.2635425623389</v>
      </c>
      <c r="I26" s="37">
        <f t="shared" si="14"/>
        <v>1335.3049011177986</v>
      </c>
      <c r="J26" s="37">
        <f t="shared" si="14"/>
        <v>1344.983576956148</v>
      </c>
      <c r="K26" s="37">
        <f t="shared" si="14"/>
        <v>1452.6380051590713</v>
      </c>
      <c r="L26" s="37">
        <f t="shared" si="14"/>
        <v>1266.3891659501287</v>
      </c>
      <c r="M26" s="37">
        <f t="shared" si="14"/>
        <v>1192.3147893379191</v>
      </c>
      <c r="N26" s="37">
        <f t="shared" si="14"/>
        <v>1114.9676698194326</v>
      </c>
      <c r="O26" s="37">
        <f t="shared" si="14"/>
        <v>1012.6183147033532</v>
      </c>
      <c r="P26" s="37">
        <f t="shared" si="14"/>
        <v>1057.6346517626828</v>
      </c>
      <c r="Q26" s="37">
        <f t="shared" si="14"/>
        <v>1025.5030094582974</v>
      </c>
      <c r="R26" s="37">
        <f t="shared" si="14"/>
        <v>1050.0644024075666</v>
      </c>
      <c r="S26" s="37">
        <f t="shared" si="14"/>
        <v>986.48684436801375</v>
      </c>
      <c r="T26" s="37">
        <f t="shared" si="14"/>
        <v>953.95683576956151</v>
      </c>
      <c r="U26" s="37">
        <f t="shared" si="14"/>
        <v>911.27317282889067</v>
      </c>
      <c r="V26" s="37">
        <f t="shared" si="14"/>
        <v>948.198366294067</v>
      </c>
      <c r="W26" s="37">
        <f t="shared" si="14"/>
        <v>808.68710232158207</v>
      </c>
      <c r="X26" s="37">
        <f t="shared" ref="X26" si="15">SUM(X27,X33)</f>
        <v>847.15614789337917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1911.1521926053308</v>
      </c>
      <c r="D27" s="29">
        <f t="shared" si="16"/>
        <v>1632.5241616509024</v>
      </c>
      <c r="E27" s="29">
        <f t="shared" si="16"/>
        <v>1519.2279449699051</v>
      </c>
      <c r="F27" s="29">
        <f t="shared" si="16"/>
        <v>1617.9399828030955</v>
      </c>
      <c r="G27" s="29">
        <f t="shared" si="16"/>
        <v>1664.6300085984517</v>
      </c>
      <c r="H27" s="29">
        <f t="shared" si="16"/>
        <v>1470.2635425623389</v>
      </c>
      <c r="I27" s="29">
        <f t="shared" si="16"/>
        <v>1335.3049011177986</v>
      </c>
      <c r="J27" s="29">
        <f t="shared" si="16"/>
        <v>1344.983576956148</v>
      </c>
      <c r="K27" s="29">
        <f t="shared" si="16"/>
        <v>1452.6380051590713</v>
      </c>
      <c r="L27" s="29">
        <f t="shared" si="16"/>
        <v>1266.3891659501287</v>
      </c>
      <c r="M27" s="29">
        <f t="shared" si="16"/>
        <v>1192.3147893379191</v>
      </c>
      <c r="N27" s="29">
        <f t="shared" si="16"/>
        <v>1114.9676698194326</v>
      </c>
      <c r="O27" s="29">
        <f t="shared" si="16"/>
        <v>1012.6183147033532</v>
      </c>
      <c r="P27" s="29">
        <f t="shared" si="16"/>
        <v>1057.6346517626828</v>
      </c>
      <c r="Q27" s="29">
        <f t="shared" si="16"/>
        <v>1025.5030094582974</v>
      </c>
      <c r="R27" s="29">
        <f t="shared" si="16"/>
        <v>1050.0644024075666</v>
      </c>
      <c r="S27" s="29">
        <f t="shared" si="16"/>
        <v>986.48684436801375</v>
      </c>
      <c r="T27" s="29">
        <f t="shared" si="16"/>
        <v>953.95683576956151</v>
      </c>
      <c r="U27" s="29">
        <f t="shared" si="16"/>
        <v>911.27317282889067</v>
      </c>
      <c r="V27" s="29">
        <f t="shared" si="16"/>
        <v>948.198366294067</v>
      </c>
      <c r="W27" s="29">
        <f t="shared" si="16"/>
        <v>808.68710232158207</v>
      </c>
      <c r="X27" s="29">
        <f t="shared" ref="X27" si="17">SUM(X28:X32)</f>
        <v>847.15614789337917</v>
      </c>
    </row>
    <row r="28" spans="1:24" ht="11.25" customHeight="1" x14ac:dyDescent="0.2">
      <c r="A28" s="41" t="s">
        <v>45</v>
      </c>
      <c r="B28" s="9" t="s">
        <v>46</v>
      </c>
      <c r="C28" s="10">
        <v>1416.729234737747</v>
      </c>
      <c r="D28" s="10">
        <v>1381.7359415305241</v>
      </c>
      <c r="E28" s="10">
        <v>1316.5910576096301</v>
      </c>
      <c r="F28" s="10">
        <v>1245.5822871883061</v>
      </c>
      <c r="G28" s="10">
        <v>1162.8159071367149</v>
      </c>
      <c r="H28" s="10">
        <v>1102.5293207222701</v>
      </c>
      <c r="I28" s="10">
        <v>1078.0060189165949</v>
      </c>
      <c r="J28" s="10">
        <v>995.23963886500428</v>
      </c>
      <c r="K28" s="10">
        <v>996.26147893379186</v>
      </c>
      <c r="L28" s="10">
        <v>918.60412725709364</v>
      </c>
      <c r="M28" s="10">
        <v>915.53877901977637</v>
      </c>
      <c r="N28" s="10">
        <v>914.51693895098879</v>
      </c>
      <c r="O28" s="10">
        <v>824.5979363714531</v>
      </c>
      <c r="P28" s="10">
        <v>810.29269131556316</v>
      </c>
      <c r="Q28" s="10">
        <v>782.70386930352527</v>
      </c>
      <c r="R28" s="10">
        <v>853.20851246775578</v>
      </c>
      <c r="S28" s="10">
        <v>832.77239896818571</v>
      </c>
      <c r="T28" s="10">
        <v>774.52940670679277</v>
      </c>
      <c r="U28" s="10">
        <v>790.56466036113488</v>
      </c>
      <c r="V28" s="10">
        <v>740.80980223559754</v>
      </c>
      <c r="W28" s="10">
        <v>663.84325021496124</v>
      </c>
      <c r="X28" s="10">
        <v>672.46629406706791</v>
      </c>
    </row>
    <row r="29" spans="1:24" ht="11.25" customHeight="1" x14ac:dyDescent="0.2">
      <c r="A29" s="41" t="s">
        <v>47</v>
      </c>
      <c r="B29" s="9" t="s">
        <v>48</v>
      </c>
      <c r="C29" s="10">
        <v>249.7850386930352</v>
      </c>
      <c r="D29" s="10">
        <v>250.7882201203783</v>
      </c>
      <c r="E29" s="10">
        <v>202.6368873602751</v>
      </c>
      <c r="F29" s="10">
        <v>186.5952708512468</v>
      </c>
      <c r="G29" s="10">
        <v>226.72330180567499</v>
      </c>
      <c r="H29" s="10">
        <v>148.4736887360275</v>
      </c>
      <c r="I29" s="10">
        <v>45.144024075666373</v>
      </c>
      <c r="J29" s="10">
        <v>39.124849527085118</v>
      </c>
      <c r="K29" s="10">
        <v>35.112037833190023</v>
      </c>
      <c r="L29" s="10">
        <v>33.10558899398108</v>
      </c>
      <c r="M29" s="10">
        <v>29.092777300085981</v>
      </c>
      <c r="N29" s="10">
        <v>28.089595872742901</v>
      </c>
      <c r="O29" s="10">
        <v>27.086414445399829</v>
      </c>
      <c r="P29" s="10">
        <v>19.060791057609631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244.63791917454861</v>
      </c>
      <c r="D31" s="10">
        <v>0</v>
      </c>
      <c r="E31" s="10">
        <v>0</v>
      </c>
      <c r="F31" s="10">
        <v>185.76242476354261</v>
      </c>
      <c r="G31" s="10">
        <v>275.0907996560619</v>
      </c>
      <c r="H31" s="10">
        <v>219.26053310404129</v>
      </c>
      <c r="I31" s="10">
        <v>212.1548581255374</v>
      </c>
      <c r="J31" s="10">
        <v>310.61908856405847</v>
      </c>
      <c r="K31" s="10">
        <v>421.26448839208928</v>
      </c>
      <c r="L31" s="10">
        <v>314.67944969905409</v>
      </c>
      <c r="M31" s="10">
        <v>247.68323301805671</v>
      </c>
      <c r="N31" s="10">
        <v>172.36113499570081</v>
      </c>
      <c r="O31" s="10">
        <v>160.93396388650041</v>
      </c>
      <c r="P31" s="10">
        <v>228.2811693895099</v>
      </c>
      <c r="Q31" s="10">
        <v>242.79914015477209</v>
      </c>
      <c r="R31" s="10">
        <v>196.85588993981091</v>
      </c>
      <c r="S31" s="10">
        <v>153.71444539982801</v>
      </c>
      <c r="T31" s="10">
        <v>179.42742906276871</v>
      </c>
      <c r="U31" s="10">
        <v>120.7085124677558</v>
      </c>
      <c r="V31" s="10">
        <v>207.38856405846951</v>
      </c>
      <c r="W31" s="10">
        <v>144.8438521066208</v>
      </c>
      <c r="X31" s="10">
        <v>174.68985382631129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1504.7211521926049</v>
      </c>
      <c r="D51" s="37">
        <v>1509.5146173688729</v>
      </c>
      <c r="E51" s="37">
        <v>1449.6560619088559</v>
      </c>
      <c r="F51" s="37">
        <v>1281.6245915735169</v>
      </c>
      <c r="G51" s="37">
        <v>1107.7087704213241</v>
      </c>
      <c r="H51" s="37">
        <v>908.75993121238173</v>
      </c>
      <c r="I51" s="37">
        <v>1058.503181427343</v>
      </c>
      <c r="J51" s="37">
        <v>915.40481513327586</v>
      </c>
      <c r="K51" s="37">
        <v>810.92923473774715</v>
      </c>
      <c r="L51" s="37">
        <v>763.44789337919167</v>
      </c>
      <c r="M51" s="37">
        <v>645.82416165090285</v>
      </c>
      <c r="N51" s="37">
        <v>505.80120378331901</v>
      </c>
      <c r="O51" s="37">
        <v>451.86500429922609</v>
      </c>
      <c r="P51" s="37">
        <v>289.35752364574381</v>
      </c>
      <c r="Q51" s="37">
        <v>12.52579535683577</v>
      </c>
      <c r="R51" s="37">
        <v>19.139896818572659</v>
      </c>
      <c r="S51" s="37">
        <v>17.990541702493552</v>
      </c>
      <c r="T51" s="37">
        <v>14.14402407566638</v>
      </c>
      <c r="U51" s="37">
        <v>7.7485812553740319</v>
      </c>
      <c r="V51" s="37">
        <v>14.349785038693041</v>
      </c>
      <c r="W51" s="37">
        <v>15.573430782459161</v>
      </c>
      <c r="X51" s="37">
        <v>19.98959587274291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15600.851762682716</v>
      </c>
      <c r="D52" s="37">
        <f t="shared" si="20"/>
        <v>16441.352536543425</v>
      </c>
      <c r="E52" s="37">
        <f t="shared" si="20"/>
        <v>14888.78056749785</v>
      </c>
      <c r="F52" s="37">
        <f t="shared" si="20"/>
        <v>15385.620120378331</v>
      </c>
      <c r="G52" s="37">
        <f t="shared" si="20"/>
        <v>15751.715735167667</v>
      </c>
      <c r="H52" s="37">
        <f t="shared" si="20"/>
        <v>15884.057265692172</v>
      </c>
      <c r="I52" s="37">
        <f t="shared" si="20"/>
        <v>15579.686930352538</v>
      </c>
      <c r="J52" s="37">
        <f t="shared" si="20"/>
        <v>16742.06732588134</v>
      </c>
      <c r="K52" s="37">
        <f t="shared" si="20"/>
        <v>19174.334823731726</v>
      </c>
      <c r="L52" s="37">
        <f t="shared" si="20"/>
        <v>19644.966380051588</v>
      </c>
      <c r="M52" s="37">
        <f t="shared" si="20"/>
        <v>22035.649011177982</v>
      </c>
      <c r="N52" s="37">
        <f t="shared" si="20"/>
        <v>19275.634737747205</v>
      </c>
      <c r="O52" s="37">
        <f t="shared" si="20"/>
        <v>22912.295270851242</v>
      </c>
      <c r="P52" s="37">
        <f t="shared" si="20"/>
        <v>25373.414359415307</v>
      </c>
      <c r="Q52" s="37">
        <f t="shared" si="20"/>
        <v>23309.947721410146</v>
      </c>
      <c r="R52" s="37">
        <f t="shared" si="20"/>
        <v>24342.188392089425</v>
      </c>
      <c r="S52" s="37">
        <f t="shared" si="20"/>
        <v>25967.688564058459</v>
      </c>
      <c r="T52" s="37">
        <f t="shared" si="20"/>
        <v>25250.971539122969</v>
      </c>
      <c r="U52" s="37">
        <f t="shared" si="20"/>
        <v>27544.19432502149</v>
      </c>
      <c r="V52" s="37">
        <f t="shared" si="20"/>
        <v>27848.507222699915</v>
      </c>
      <c r="W52" s="37">
        <f t="shared" si="20"/>
        <v>28089.359759243336</v>
      </c>
      <c r="X52" s="37">
        <f t="shared" ref="X52" si="21">SUM(X53:X70)</f>
        <v>29590.356835769559</v>
      </c>
    </row>
    <row r="53" spans="1:24" ht="11.25" customHeight="1" x14ac:dyDescent="0.2">
      <c r="A53" s="42" t="s">
        <v>93</v>
      </c>
      <c r="B53" s="9" t="s">
        <v>94</v>
      </c>
      <c r="C53" s="10">
        <v>5570.0744625967318</v>
      </c>
      <c r="D53" s="10">
        <v>6244.3941530524507</v>
      </c>
      <c r="E53" s="10">
        <v>5062.6165090283748</v>
      </c>
      <c r="F53" s="10">
        <v>4931.3953568357692</v>
      </c>
      <c r="G53" s="10">
        <v>4990.6423903697332</v>
      </c>
      <c r="H53" s="10">
        <v>4311.1907996560612</v>
      </c>
      <c r="I53" s="10">
        <v>4718.6539982803097</v>
      </c>
      <c r="J53" s="10">
        <v>4814.2691315563197</v>
      </c>
      <c r="K53" s="10">
        <v>5344.6708512467749</v>
      </c>
      <c r="L53" s="10">
        <v>4771.6722269991396</v>
      </c>
      <c r="M53" s="10">
        <v>5262.4411006018918</v>
      </c>
      <c r="N53" s="10">
        <v>3933.2641444539981</v>
      </c>
      <c r="O53" s="10">
        <v>5144.5085124677553</v>
      </c>
      <c r="P53" s="10">
        <v>6184.0440240756661</v>
      </c>
      <c r="Q53" s="10">
        <v>5483.4588993981079</v>
      </c>
      <c r="R53" s="10">
        <v>4776.9795356835766</v>
      </c>
      <c r="S53" s="10">
        <v>5231.2304385210646</v>
      </c>
      <c r="T53" s="10">
        <v>4299.3342218400676</v>
      </c>
      <c r="U53" s="10">
        <v>5598.5748925193457</v>
      </c>
      <c r="V53" s="10">
        <v>4893.6843508168522</v>
      </c>
      <c r="W53" s="10">
        <v>5382.07901977644</v>
      </c>
      <c r="X53" s="10"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v>43.62055030094583</v>
      </c>
      <c r="D54" s="10">
        <v>41.696732588134132</v>
      </c>
      <c r="E54" s="10">
        <v>42.513585554600169</v>
      </c>
      <c r="F54" s="10">
        <v>42.164058469475492</v>
      </c>
      <c r="G54" s="10">
        <v>40.427858985382628</v>
      </c>
      <c r="H54" s="10">
        <v>41.34952708512467</v>
      </c>
      <c r="I54" s="10">
        <v>39.919604471195179</v>
      </c>
      <c r="J54" s="10">
        <v>40.0079105760963</v>
      </c>
      <c r="K54" s="10">
        <v>39.993035253654341</v>
      </c>
      <c r="L54" s="10">
        <v>38.538005159071368</v>
      </c>
      <c r="M54" s="10">
        <v>40.962768701633699</v>
      </c>
      <c r="N54" s="10">
        <v>41.038521066208077</v>
      </c>
      <c r="O54" s="10">
        <v>39.379707652622521</v>
      </c>
      <c r="P54" s="10">
        <v>35.560791057609627</v>
      </c>
      <c r="Q54" s="10">
        <v>41.316165090283747</v>
      </c>
      <c r="R54" s="10">
        <v>41.910404127257088</v>
      </c>
      <c r="S54" s="10">
        <v>43.036629406706787</v>
      </c>
      <c r="T54" s="10">
        <v>44.858641444539977</v>
      </c>
      <c r="U54" s="10">
        <v>41.266552020636283</v>
      </c>
      <c r="V54" s="10">
        <v>41.183490971625098</v>
      </c>
      <c r="W54" s="10">
        <v>41.424247635425623</v>
      </c>
      <c r="X54" s="10"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v>4.1410146173688727</v>
      </c>
      <c r="D55" s="10">
        <v>11.28460877042132</v>
      </c>
      <c r="E55" s="10">
        <v>22.836629406706791</v>
      </c>
      <c r="F55" s="10">
        <v>33.340498710232147</v>
      </c>
      <c r="G55" s="10">
        <v>51.147893379191743</v>
      </c>
      <c r="H55" s="10">
        <v>82.76612209802235</v>
      </c>
      <c r="I55" s="10">
        <v>187.66809974204639</v>
      </c>
      <c r="J55" s="10">
        <v>349.9664660361135</v>
      </c>
      <c r="K55" s="10">
        <v>489.61392949269128</v>
      </c>
      <c r="L55" s="10">
        <v>680.27257093723119</v>
      </c>
      <c r="M55" s="10">
        <v>855.11521926053308</v>
      </c>
      <c r="N55" s="10">
        <v>1063.767755803955</v>
      </c>
      <c r="O55" s="10">
        <v>1305.1074806534821</v>
      </c>
      <c r="P55" s="10">
        <v>1387.532674118658</v>
      </c>
      <c r="Q55" s="10">
        <v>1489.576698194325</v>
      </c>
      <c r="R55" s="10">
        <v>1841.8402407566639</v>
      </c>
      <c r="S55" s="10">
        <v>1838.433791917455</v>
      </c>
      <c r="T55" s="10">
        <v>2116.0306964746351</v>
      </c>
      <c r="U55" s="10">
        <v>2459.036543422184</v>
      </c>
      <c r="V55" s="10">
        <v>2985.5273430782449</v>
      </c>
      <c r="W55" s="10">
        <v>3443.2849527085118</v>
      </c>
      <c r="X55" s="10">
        <v>3191.6950128976782</v>
      </c>
    </row>
    <row r="56" spans="1:24" ht="11.25" customHeight="1" x14ac:dyDescent="0.2">
      <c r="A56" s="42" t="s">
        <v>99</v>
      </c>
      <c r="B56" s="9" t="s">
        <v>100</v>
      </c>
      <c r="C56" s="10">
        <v>0.44909716251074799</v>
      </c>
      <c r="D56" s="10">
        <v>0.52975064488392087</v>
      </c>
      <c r="E56" s="10">
        <v>0.61083404987102319</v>
      </c>
      <c r="F56" s="10">
        <v>0.66784178847807396</v>
      </c>
      <c r="G56" s="10">
        <v>0.72639724849527088</v>
      </c>
      <c r="H56" s="10">
        <v>0.90292347377472049</v>
      </c>
      <c r="I56" s="10">
        <v>1.04067067927773</v>
      </c>
      <c r="J56" s="10">
        <v>1.510920034393809</v>
      </c>
      <c r="K56" s="10">
        <v>3.584866723989681</v>
      </c>
      <c r="L56" s="10">
        <v>14.958813413585551</v>
      </c>
      <c r="M56" s="10">
        <v>53.310404127257087</v>
      </c>
      <c r="N56" s="10">
        <v>200.67145313843511</v>
      </c>
      <c r="O56" s="10">
        <v>380.73422184006881</v>
      </c>
      <c r="P56" s="10">
        <v>446.56904557179712</v>
      </c>
      <c r="Q56" s="10">
        <v>549.58039552880473</v>
      </c>
      <c r="R56" s="10">
        <v>666.70859845227858</v>
      </c>
      <c r="S56" s="10">
        <v>744.62244196044708</v>
      </c>
      <c r="T56" s="10">
        <v>824.29991401547716</v>
      </c>
      <c r="U56" s="10">
        <v>929.42613929492688</v>
      </c>
      <c r="V56" s="10">
        <v>1047.306706792777</v>
      </c>
      <c r="W56" s="10">
        <v>1135.3619948409289</v>
      </c>
      <c r="X56" s="10">
        <v>1321.6964746345659</v>
      </c>
    </row>
    <row r="57" spans="1:24" ht="11.25" customHeight="1" x14ac:dyDescent="0.2">
      <c r="A57" s="42" t="s">
        <v>101</v>
      </c>
      <c r="B57" s="9" t="s">
        <v>102</v>
      </c>
      <c r="C57" s="10">
        <v>20.684092863284611</v>
      </c>
      <c r="D57" s="10">
        <v>20.15855546001719</v>
      </c>
      <c r="E57" s="10">
        <v>20.11083404987102</v>
      </c>
      <c r="F57" s="10">
        <v>21.018400687876181</v>
      </c>
      <c r="G57" s="10">
        <v>21.9499570077386</v>
      </c>
      <c r="H57" s="10">
        <v>24.696646603611349</v>
      </c>
      <c r="I57" s="10">
        <v>31.95760963026655</v>
      </c>
      <c r="J57" s="10">
        <v>39.887274290627687</v>
      </c>
      <c r="K57" s="10">
        <v>49.942648323301803</v>
      </c>
      <c r="L57" s="10">
        <v>57.609630266552017</v>
      </c>
      <c r="M57" s="10">
        <v>64.3450558899398</v>
      </c>
      <c r="N57" s="10">
        <v>121.1114359415305</v>
      </c>
      <c r="O57" s="10">
        <v>134.87067927773001</v>
      </c>
      <c r="P57" s="10">
        <v>145.1650042992261</v>
      </c>
      <c r="Q57" s="10">
        <v>153.91289767841789</v>
      </c>
      <c r="R57" s="10">
        <v>162.84952708512469</v>
      </c>
      <c r="S57" s="10">
        <v>172.78426483233019</v>
      </c>
      <c r="T57" s="10">
        <v>179.8122957867584</v>
      </c>
      <c r="U57" s="10">
        <v>195.29853826311259</v>
      </c>
      <c r="V57" s="10">
        <v>207.20232158211519</v>
      </c>
      <c r="W57" s="10">
        <v>215.73877901977639</v>
      </c>
      <c r="X57" s="10">
        <v>224.77205503009461</v>
      </c>
    </row>
    <row r="58" spans="1:24" ht="11.25" customHeight="1" x14ac:dyDescent="0.2">
      <c r="A58" s="42" t="s">
        <v>103</v>
      </c>
      <c r="B58" s="9" t="s">
        <v>104</v>
      </c>
      <c r="C58" s="10">
        <v>125.9912295786758</v>
      </c>
      <c r="D58" s="10">
        <v>127.9736027515047</v>
      </c>
      <c r="E58" s="10">
        <v>127.9736027515047</v>
      </c>
      <c r="F58" s="10">
        <v>128.97678417884779</v>
      </c>
      <c r="G58" s="10">
        <v>129.97996560619089</v>
      </c>
      <c r="H58" s="10">
        <v>189.4764402407566</v>
      </c>
      <c r="I58" s="10">
        <v>166.73834909716251</v>
      </c>
      <c r="J58" s="10">
        <v>159.02355975924331</v>
      </c>
      <c r="K58" s="10">
        <v>169.58056749785041</v>
      </c>
      <c r="L58" s="10">
        <v>158.0294926913156</v>
      </c>
      <c r="M58" s="10">
        <v>174.5639724849527</v>
      </c>
      <c r="N58" s="10">
        <v>229.56784178847801</v>
      </c>
      <c r="O58" s="10">
        <v>241.86276870163371</v>
      </c>
      <c r="P58" s="10">
        <v>304.01384350816852</v>
      </c>
      <c r="Q58" s="10">
        <v>292.63671539122947</v>
      </c>
      <c r="R58" s="10">
        <v>303.446173688736</v>
      </c>
      <c r="S58" s="10">
        <v>334.13576956147892</v>
      </c>
      <c r="T58" s="10">
        <v>422.76165090283752</v>
      </c>
      <c r="U58" s="10">
        <v>435.25975924333619</v>
      </c>
      <c r="V58" s="10">
        <v>460.22123817712799</v>
      </c>
      <c r="W58" s="10">
        <v>477.17420464316422</v>
      </c>
      <c r="X58" s="10">
        <v>464.35907136715389</v>
      </c>
    </row>
    <row r="59" spans="1:24" ht="11.25" customHeight="1" x14ac:dyDescent="0.2">
      <c r="A59" s="42" t="s">
        <v>105</v>
      </c>
      <c r="B59" s="9" t="s">
        <v>106</v>
      </c>
      <c r="C59" s="10">
        <v>8433.4336199484078</v>
      </c>
      <c r="D59" s="10">
        <v>8541.296474634566</v>
      </c>
      <c r="E59" s="10">
        <v>8043.5893379191739</v>
      </c>
      <c r="F59" s="10">
        <v>8570.865606190886</v>
      </c>
      <c r="G59" s="10">
        <v>8634.8523645743753</v>
      </c>
      <c r="H59" s="10">
        <v>9078.8907996560611</v>
      </c>
      <c r="I59" s="10">
        <v>8109.3436801375747</v>
      </c>
      <c r="J59" s="10">
        <v>8320.459501289768</v>
      </c>
      <c r="K59" s="10">
        <v>8772.5470335339633</v>
      </c>
      <c r="L59" s="10">
        <v>8991.1626827171094</v>
      </c>
      <c r="M59" s="10">
        <v>10338.03860705073</v>
      </c>
      <c r="N59" s="10">
        <v>8568.9551160791052</v>
      </c>
      <c r="O59" s="10">
        <v>9734.3261392949262</v>
      </c>
      <c r="P59" s="10">
        <v>10731.262596732589</v>
      </c>
      <c r="Q59" s="10">
        <v>9256.3074806534823</v>
      </c>
      <c r="R59" s="10">
        <v>10058.972828890801</v>
      </c>
      <c r="S59" s="10">
        <v>10901.83594153052</v>
      </c>
      <c r="T59" s="10">
        <v>10544.70361134996</v>
      </c>
      <c r="U59" s="10">
        <v>10557.34084264832</v>
      </c>
      <c r="V59" s="10">
        <v>10596.464144453999</v>
      </c>
      <c r="W59" s="10">
        <v>9745.768701633704</v>
      </c>
      <c r="X59" s="10">
        <v>10787.76775580395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149.23095442820289</v>
      </c>
      <c r="D61" s="10">
        <v>164.42149613069651</v>
      </c>
      <c r="E61" s="10">
        <v>200.1289767841788</v>
      </c>
      <c r="F61" s="10">
        <v>205.47910576096299</v>
      </c>
      <c r="G61" s="10">
        <v>219.523301805675</v>
      </c>
      <c r="H61" s="10">
        <v>242.73912295786761</v>
      </c>
      <c r="I61" s="10">
        <v>269.63310404127259</v>
      </c>
      <c r="J61" s="10">
        <v>281.7187446259673</v>
      </c>
      <c r="K61" s="10">
        <v>309.18598452278587</v>
      </c>
      <c r="L61" s="10">
        <v>387.69466895958732</v>
      </c>
      <c r="M61" s="10">
        <v>439.21375752364571</v>
      </c>
      <c r="N61" s="10">
        <v>446.25159071367148</v>
      </c>
      <c r="O61" s="10">
        <v>502.15236457437658</v>
      </c>
      <c r="P61" s="10">
        <v>573.55511607910569</v>
      </c>
      <c r="Q61" s="10">
        <v>608.24402407566629</v>
      </c>
      <c r="R61" s="10">
        <v>687.9448839208942</v>
      </c>
      <c r="S61" s="10">
        <v>750.33688736027511</v>
      </c>
      <c r="T61" s="10">
        <v>804.96190885640578</v>
      </c>
      <c r="U61" s="10">
        <v>874.59699054170244</v>
      </c>
      <c r="V61" s="10">
        <v>972.62768701633695</v>
      </c>
      <c r="W61" s="10">
        <v>1090.141100601892</v>
      </c>
      <c r="X61" s="10">
        <v>1376.8886500429919</v>
      </c>
    </row>
    <row r="62" spans="1:24" ht="11.25" customHeight="1" x14ac:dyDescent="0.2">
      <c r="A62" s="42" t="s">
        <v>111</v>
      </c>
      <c r="B62" s="9" t="s">
        <v>112</v>
      </c>
      <c r="C62" s="10">
        <v>928.56122098022342</v>
      </c>
      <c r="D62" s="10">
        <v>965.70171969045577</v>
      </c>
      <c r="E62" s="10">
        <v>1021.47222699914</v>
      </c>
      <c r="F62" s="10">
        <v>1070.7938950988821</v>
      </c>
      <c r="G62" s="10">
        <v>1152.049269131556</v>
      </c>
      <c r="H62" s="10">
        <v>1057.9201203783321</v>
      </c>
      <c r="I62" s="10">
        <v>1021.78271711092</v>
      </c>
      <c r="J62" s="10">
        <v>1078.2961306964751</v>
      </c>
      <c r="K62" s="10">
        <v>1126.815219260533</v>
      </c>
      <c r="L62" s="10">
        <v>1203.3631126397249</v>
      </c>
      <c r="M62" s="10">
        <v>1219.9380051590711</v>
      </c>
      <c r="N62" s="10">
        <v>1148.9139294926911</v>
      </c>
      <c r="O62" s="10">
        <v>1210.3220980223559</v>
      </c>
      <c r="P62" s="10">
        <v>1252.7330180567501</v>
      </c>
      <c r="Q62" s="10">
        <v>1262.407824591573</v>
      </c>
      <c r="R62" s="10">
        <v>1217.9109200343939</v>
      </c>
      <c r="S62" s="10">
        <v>1240.2208082545139</v>
      </c>
      <c r="T62" s="10">
        <v>1264.211693895099</v>
      </c>
      <c r="U62" s="10">
        <v>1233.7980223559759</v>
      </c>
      <c r="V62" s="10">
        <v>1246.058899398108</v>
      </c>
      <c r="W62" s="10">
        <v>1229.2053310404131</v>
      </c>
      <c r="X62" s="10">
        <v>1242.5520206362851</v>
      </c>
    </row>
    <row r="63" spans="1:24" ht="11.25" customHeight="1" x14ac:dyDescent="0.2">
      <c r="A63" s="42" t="s">
        <v>113</v>
      </c>
      <c r="B63" s="9" t="s">
        <v>114</v>
      </c>
      <c r="C63" s="10">
        <v>59.651762682717113</v>
      </c>
      <c r="D63" s="10">
        <v>58.361994840928631</v>
      </c>
      <c r="E63" s="10">
        <v>58.361994840928631</v>
      </c>
      <c r="F63" s="10">
        <v>49.785038693035247</v>
      </c>
      <c r="G63" s="10">
        <v>52.171109200343928</v>
      </c>
      <c r="H63" s="10">
        <v>103.4258813413586</v>
      </c>
      <c r="I63" s="10">
        <v>147.8467755803955</v>
      </c>
      <c r="J63" s="10">
        <v>272.23714531384348</v>
      </c>
      <c r="K63" s="10">
        <v>502.71023215821151</v>
      </c>
      <c r="L63" s="10">
        <v>460.316852966466</v>
      </c>
      <c r="M63" s="10">
        <v>479.51504729148752</v>
      </c>
      <c r="N63" s="10">
        <v>621.84032674118657</v>
      </c>
      <c r="O63" s="10">
        <v>644.75236457437654</v>
      </c>
      <c r="P63" s="10">
        <v>608.7846087704213</v>
      </c>
      <c r="Q63" s="10">
        <v>642.45717970765259</v>
      </c>
      <c r="R63" s="10">
        <v>641.10541702493538</v>
      </c>
      <c r="S63" s="10">
        <v>610.26749785038692</v>
      </c>
      <c r="T63" s="10">
        <v>600.86801375752361</v>
      </c>
      <c r="U63" s="10">
        <v>672.33215821152191</v>
      </c>
      <c r="V63" s="10">
        <v>628.68271711091995</v>
      </c>
      <c r="W63" s="10">
        <v>530.6602751504729</v>
      </c>
      <c r="X63" s="10">
        <v>540.01220980223547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265.01375752364572</v>
      </c>
      <c r="D65" s="10">
        <v>265.5334479793637</v>
      </c>
      <c r="E65" s="10">
        <v>288.56603611349948</v>
      </c>
      <c r="F65" s="10">
        <v>331.13353396388652</v>
      </c>
      <c r="G65" s="10">
        <v>347.1290627687016</v>
      </c>
      <c r="H65" s="10">
        <v>541.60438521066203</v>
      </c>
      <c r="I65" s="10">
        <v>528.51728288907998</v>
      </c>
      <c r="J65" s="10">
        <v>855.34969905417029</v>
      </c>
      <c r="K65" s="10">
        <v>1576.303611349957</v>
      </c>
      <c r="L65" s="10">
        <v>1866.0556319862419</v>
      </c>
      <c r="M65" s="10">
        <v>1788.316423043852</v>
      </c>
      <c r="N65" s="10">
        <v>1634.752106620808</v>
      </c>
      <c r="O65" s="10">
        <v>1988.832158211522</v>
      </c>
      <c r="P65" s="10">
        <v>1846.2543422184001</v>
      </c>
      <c r="Q65" s="10">
        <v>1856.7683576956149</v>
      </c>
      <c r="R65" s="10">
        <v>1999.247033533964</v>
      </c>
      <c r="S65" s="10">
        <v>1805.4104901117801</v>
      </c>
      <c r="T65" s="10">
        <v>1750.755803955288</v>
      </c>
      <c r="U65" s="10">
        <v>1994.196388650043</v>
      </c>
      <c r="V65" s="10">
        <v>1856.8263972484949</v>
      </c>
      <c r="W65" s="10">
        <v>1786.4899398108339</v>
      </c>
      <c r="X65" s="10">
        <v>1388.566208082545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14.61177987962167</v>
      </c>
      <c r="R69" s="10">
        <v>7.390713671539122</v>
      </c>
      <c r="S69" s="10">
        <v>13.88065348237317</v>
      </c>
      <c r="T69" s="10">
        <v>1.593035253654342</v>
      </c>
      <c r="U69" s="10">
        <v>7.4653482373172828</v>
      </c>
      <c r="V69" s="10">
        <v>23.18512467755804</v>
      </c>
      <c r="W69" s="10">
        <v>24.976784178847812</v>
      </c>
      <c r="X69" s="10">
        <v>3.8882201203783322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111.1161650902837</v>
      </c>
      <c r="H70" s="10">
        <v>209.0944969905417</v>
      </c>
      <c r="I70" s="10">
        <v>356.58503869303519</v>
      </c>
      <c r="J70" s="10">
        <v>529.34084264832325</v>
      </c>
      <c r="K70" s="10">
        <v>789.38684436801361</v>
      </c>
      <c r="L70" s="10">
        <v>1015.292691315563</v>
      </c>
      <c r="M70" s="10">
        <v>1319.8886500429919</v>
      </c>
      <c r="N70" s="10">
        <v>1265.500515907137</v>
      </c>
      <c r="O70" s="10">
        <v>1585.4467755803951</v>
      </c>
      <c r="P70" s="10">
        <v>1857.9392949269129</v>
      </c>
      <c r="Q70" s="10">
        <v>1658.669303525365</v>
      </c>
      <c r="R70" s="10">
        <v>1935.88211521926</v>
      </c>
      <c r="S70" s="10">
        <v>2281.4929492691308</v>
      </c>
      <c r="T70" s="10">
        <v>2396.7800515907129</v>
      </c>
      <c r="U70" s="10">
        <v>2545.6021496130688</v>
      </c>
      <c r="V70" s="10">
        <v>2889.536801375752</v>
      </c>
      <c r="W70" s="10">
        <v>2987.0544282029232</v>
      </c>
      <c r="X70" s="10">
        <v>3880.512123817713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928.56122098022342</v>
      </c>
      <c r="D71" s="37">
        <f t="shared" si="22"/>
        <v>965.70171969045577</v>
      </c>
      <c r="E71" s="37">
        <f t="shared" si="22"/>
        <v>1021.47222699914</v>
      </c>
      <c r="F71" s="37">
        <f t="shared" si="22"/>
        <v>1070.7938950988821</v>
      </c>
      <c r="G71" s="37">
        <f t="shared" si="22"/>
        <v>1152.049269131556</v>
      </c>
      <c r="H71" s="37">
        <f t="shared" si="22"/>
        <v>1057.9201203783321</v>
      </c>
      <c r="I71" s="37">
        <f t="shared" si="22"/>
        <v>1021.78271711092</v>
      </c>
      <c r="J71" s="37">
        <f t="shared" si="22"/>
        <v>1105.7462596732591</v>
      </c>
      <c r="K71" s="37">
        <f t="shared" si="22"/>
        <v>1156.6516766981943</v>
      </c>
      <c r="L71" s="37">
        <f t="shared" si="22"/>
        <v>1235.4263972484953</v>
      </c>
      <c r="M71" s="37">
        <f t="shared" si="22"/>
        <v>1251.2090283748921</v>
      </c>
      <c r="N71" s="37">
        <f t="shared" si="22"/>
        <v>1559.3436801375749</v>
      </c>
      <c r="O71" s="37">
        <f t="shared" si="22"/>
        <v>1609.8195184866722</v>
      </c>
      <c r="P71" s="37">
        <f t="shared" si="22"/>
        <v>1652.4164230438523</v>
      </c>
      <c r="Q71" s="37">
        <f t="shared" si="22"/>
        <v>1695.9686156491825</v>
      </c>
      <c r="R71" s="37">
        <f t="shared" si="22"/>
        <v>1680.3421324161652</v>
      </c>
      <c r="S71" s="37">
        <f t="shared" si="22"/>
        <v>1747.4956147893377</v>
      </c>
      <c r="T71" s="37">
        <f t="shared" si="22"/>
        <v>1688.2287188306104</v>
      </c>
      <c r="U71" s="37">
        <f t="shared" si="22"/>
        <v>1685.7859845227858</v>
      </c>
      <c r="V71" s="37">
        <f t="shared" si="22"/>
        <v>1741.7312983662937</v>
      </c>
      <c r="W71" s="37">
        <f t="shared" si="22"/>
        <v>1634.9110920034395</v>
      </c>
      <c r="X71" s="37">
        <f t="shared" ref="X71" si="23">SUM(X72:X73)</f>
        <v>1723.6866723989679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27.450128976784178</v>
      </c>
      <c r="K72" s="10">
        <v>29.83645743766122</v>
      </c>
      <c r="L72" s="10">
        <v>32.063284608770417</v>
      </c>
      <c r="M72" s="10">
        <v>31.271023215821149</v>
      </c>
      <c r="N72" s="10">
        <v>410.42975064488388</v>
      </c>
      <c r="O72" s="10">
        <v>399.49742046431629</v>
      </c>
      <c r="P72" s="10">
        <v>399.68340498710228</v>
      </c>
      <c r="Q72" s="10">
        <v>433.56079105760961</v>
      </c>
      <c r="R72" s="10">
        <v>462.43121238177122</v>
      </c>
      <c r="S72" s="10">
        <v>507.27480653482371</v>
      </c>
      <c r="T72" s="10">
        <v>424.01702493551159</v>
      </c>
      <c r="U72" s="10">
        <v>451.98796216681001</v>
      </c>
      <c r="V72" s="10">
        <v>495.67239896818569</v>
      </c>
      <c r="W72" s="10">
        <v>405.70576096302659</v>
      </c>
      <c r="X72" s="10">
        <v>481.13465176268272</v>
      </c>
    </row>
    <row r="73" spans="1:24" ht="11.25" customHeight="1" x14ac:dyDescent="0.2">
      <c r="A73" s="42" t="s">
        <v>133</v>
      </c>
      <c r="B73" s="9" t="s">
        <v>134</v>
      </c>
      <c r="C73" s="10">
        <v>928.56122098022342</v>
      </c>
      <c r="D73" s="10">
        <v>965.70171969045577</v>
      </c>
      <c r="E73" s="10">
        <v>1021.47222699914</v>
      </c>
      <c r="F73" s="10">
        <v>1070.7938950988821</v>
      </c>
      <c r="G73" s="10">
        <v>1152.049269131556</v>
      </c>
      <c r="H73" s="10">
        <v>1057.9201203783321</v>
      </c>
      <c r="I73" s="10">
        <v>1021.78271711092</v>
      </c>
      <c r="J73" s="10">
        <v>1078.2961306964751</v>
      </c>
      <c r="K73" s="10">
        <v>1126.815219260533</v>
      </c>
      <c r="L73" s="10">
        <v>1203.3631126397249</v>
      </c>
      <c r="M73" s="10">
        <v>1219.9380051590711</v>
      </c>
      <c r="N73" s="10">
        <v>1148.9139294926911</v>
      </c>
      <c r="O73" s="10">
        <v>1210.3220980223559</v>
      </c>
      <c r="P73" s="10">
        <v>1252.7330180567501</v>
      </c>
      <c r="Q73" s="10">
        <v>1262.407824591573</v>
      </c>
      <c r="R73" s="10">
        <v>1217.9109200343939</v>
      </c>
      <c r="S73" s="10">
        <v>1240.2208082545139</v>
      </c>
      <c r="T73" s="10">
        <v>1264.211693895099</v>
      </c>
      <c r="U73" s="10">
        <v>1233.7980223559759</v>
      </c>
      <c r="V73" s="10">
        <v>1246.058899398108</v>
      </c>
      <c r="W73" s="10">
        <v>1229.2053310404131</v>
      </c>
      <c r="X73" s="10">
        <v>1242.5520206362851</v>
      </c>
    </row>
    <row r="74" spans="1:24" ht="11.25" customHeight="1" x14ac:dyDescent="0.2">
      <c r="A74" s="35" t="s">
        <v>135</v>
      </c>
      <c r="B74" s="36" t="s">
        <v>136</v>
      </c>
      <c r="C74" s="37">
        <v>107092.5193465176</v>
      </c>
      <c r="D74" s="37">
        <v>108618.056749785</v>
      </c>
      <c r="E74" s="37">
        <v>112663.8005159071</v>
      </c>
      <c r="F74" s="37">
        <v>113775.5803955288</v>
      </c>
      <c r="G74" s="37">
        <v>115625.36543422181</v>
      </c>
      <c r="H74" s="37">
        <v>116473.51676698191</v>
      </c>
      <c r="I74" s="37">
        <v>116128.37489251931</v>
      </c>
      <c r="J74" s="37">
        <v>113429.92261392951</v>
      </c>
      <c r="K74" s="37">
        <v>113356.92175408429</v>
      </c>
      <c r="L74" s="37">
        <v>106857</v>
      </c>
      <c r="M74" s="37">
        <v>111612</v>
      </c>
      <c r="N74" s="37">
        <v>115209</v>
      </c>
      <c r="O74" s="37">
        <v>110863</v>
      </c>
      <c r="P74" s="37">
        <v>110414.9158211522</v>
      </c>
      <c r="Q74" s="37">
        <v>113747.769733448</v>
      </c>
      <c r="R74" s="37">
        <v>113996.44496990539</v>
      </c>
      <c r="S74" s="37">
        <v>105078.83705932929</v>
      </c>
      <c r="T74" s="37">
        <v>103860.7398108341</v>
      </c>
      <c r="U74" s="37">
        <v>107628.6900257954</v>
      </c>
      <c r="V74" s="37">
        <v>103987</v>
      </c>
      <c r="W74" s="37">
        <v>92210.999999999985</v>
      </c>
      <c r="X74" s="37"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464.79415305245055</v>
      </c>
      <c r="D2" s="31">
        <f t="shared" si="0"/>
        <v>307.46156491831465</v>
      </c>
      <c r="E2" s="31">
        <f t="shared" si="0"/>
        <v>348.71496130696471</v>
      </c>
      <c r="F2" s="31">
        <f t="shared" si="0"/>
        <v>401.28813413585556</v>
      </c>
      <c r="G2" s="31">
        <f t="shared" si="0"/>
        <v>542.58512467755804</v>
      </c>
      <c r="H2" s="31">
        <f t="shared" si="0"/>
        <v>468.62347377472054</v>
      </c>
      <c r="I2" s="31">
        <f t="shared" si="0"/>
        <v>350.47532244196032</v>
      </c>
      <c r="J2" s="31">
        <f t="shared" si="0"/>
        <v>325.90756663800511</v>
      </c>
      <c r="K2" s="31">
        <f t="shared" si="0"/>
        <v>230.99002579535679</v>
      </c>
      <c r="L2" s="31">
        <f t="shared" si="0"/>
        <v>145.33972484952707</v>
      </c>
      <c r="M2" s="31">
        <f t="shared" si="0"/>
        <v>213.15735167669811</v>
      </c>
      <c r="N2" s="31">
        <f t="shared" si="0"/>
        <v>139.68830610490113</v>
      </c>
      <c r="O2" s="31">
        <f t="shared" si="0"/>
        <v>245.98968185726571</v>
      </c>
      <c r="P2" s="31">
        <f t="shared" si="0"/>
        <v>285.42923473774715</v>
      </c>
      <c r="Q2" s="31">
        <f t="shared" si="0"/>
        <v>266.51212381771279</v>
      </c>
      <c r="R2" s="31">
        <f t="shared" si="0"/>
        <v>91.963972484952706</v>
      </c>
      <c r="S2" s="31">
        <f t="shared" si="0"/>
        <v>71.928546861564925</v>
      </c>
      <c r="T2" s="31">
        <f t="shared" si="0"/>
        <v>95.58959587274289</v>
      </c>
      <c r="U2" s="31">
        <f t="shared" si="0"/>
        <v>98.479621668099739</v>
      </c>
      <c r="V2" s="31">
        <f t="shared" si="0"/>
        <v>93.592691315563201</v>
      </c>
      <c r="W2" s="31">
        <f t="shared" si="0"/>
        <v>78.831556319862429</v>
      </c>
      <c r="X2" s="31">
        <f t="shared" ref="X2" si="1">SUM(X3,X17,X22,X25,X26,X51,X52,X71,X74,X75,X76)</f>
        <v>125.58624247635424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396.19759243336199</v>
      </c>
      <c r="D3" s="34">
        <f t="shared" si="2"/>
        <v>232.87472055030091</v>
      </c>
      <c r="E3" s="34">
        <f t="shared" si="2"/>
        <v>271.376698194325</v>
      </c>
      <c r="F3" s="34">
        <f t="shared" si="2"/>
        <v>312.98366294067068</v>
      </c>
      <c r="G3" s="34">
        <f t="shared" si="2"/>
        <v>442.15150472914871</v>
      </c>
      <c r="H3" s="34">
        <f t="shared" si="2"/>
        <v>383.1565778159931</v>
      </c>
      <c r="I3" s="34">
        <f t="shared" si="2"/>
        <v>280.69165950128968</v>
      </c>
      <c r="J3" s="34">
        <f t="shared" si="2"/>
        <v>262.06173688736021</v>
      </c>
      <c r="K3" s="34">
        <f t="shared" si="2"/>
        <v>172.01685296646599</v>
      </c>
      <c r="L3" s="34">
        <f t="shared" si="2"/>
        <v>91.28693035253653</v>
      </c>
      <c r="M3" s="34">
        <f t="shared" si="2"/>
        <v>162.08082545141869</v>
      </c>
      <c r="N3" s="34">
        <f t="shared" si="2"/>
        <v>92.528890799656068</v>
      </c>
      <c r="O3" s="34">
        <f t="shared" si="2"/>
        <v>180.0897678417885</v>
      </c>
      <c r="P3" s="34">
        <f t="shared" si="2"/>
        <v>194.37282889079961</v>
      </c>
      <c r="Q3" s="34">
        <f t="shared" si="2"/>
        <v>186.29982803095439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396.19759243336199</v>
      </c>
      <c r="D4" s="29">
        <f t="shared" si="4"/>
        <v>232.87472055030091</v>
      </c>
      <c r="E4" s="29">
        <f t="shared" si="4"/>
        <v>271.376698194325</v>
      </c>
      <c r="F4" s="29">
        <f t="shared" si="4"/>
        <v>312.98366294067068</v>
      </c>
      <c r="G4" s="29">
        <f t="shared" si="4"/>
        <v>442.15150472914871</v>
      </c>
      <c r="H4" s="29">
        <f t="shared" si="4"/>
        <v>383.1565778159931</v>
      </c>
      <c r="I4" s="29">
        <f t="shared" si="4"/>
        <v>280.69165950128968</v>
      </c>
      <c r="J4" s="29">
        <f t="shared" si="4"/>
        <v>262.06173688736021</v>
      </c>
      <c r="K4" s="29">
        <f t="shared" si="4"/>
        <v>172.01685296646599</v>
      </c>
      <c r="L4" s="29">
        <f t="shared" si="4"/>
        <v>91.28693035253653</v>
      </c>
      <c r="M4" s="29">
        <f t="shared" si="4"/>
        <v>162.08082545141869</v>
      </c>
      <c r="N4" s="29">
        <f t="shared" si="4"/>
        <v>92.528890799656068</v>
      </c>
      <c r="O4" s="29">
        <f t="shared" si="4"/>
        <v>180.0897678417885</v>
      </c>
      <c r="P4" s="29">
        <f t="shared" si="4"/>
        <v>194.37282889079961</v>
      </c>
      <c r="Q4" s="29">
        <f t="shared" si="4"/>
        <v>186.29982803095439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396.19759243336199</v>
      </c>
      <c r="D7" s="10">
        <v>232.87472055030091</v>
      </c>
      <c r="E7" s="10">
        <v>271.376698194325</v>
      </c>
      <c r="F7" s="10">
        <v>312.98366294067068</v>
      </c>
      <c r="G7" s="10">
        <v>442.15150472914871</v>
      </c>
      <c r="H7" s="10">
        <v>383.1565778159931</v>
      </c>
      <c r="I7" s="10">
        <v>280.69165950128968</v>
      </c>
      <c r="J7" s="10">
        <v>262.06173688736021</v>
      </c>
      <c r="K7" s="10">
        <v>172.01685296646599</v>
      </c>
      <c r="L7" s="10">
        <v>91.28693035253653</v>
      </c>
      <c r="M7" s="10">
        <v>162.08082545141869</v>
      </c>
      <c r="N7" s="10">
        <v>92.528890799656068</v>
      </c>
      <c r="O7" s="10">
        <v>180.0897678417885</v>
      </c>
      <c r="P7" s="10">
        <v>194.37282889079961</v>
      </c>
      <c r="Q7" s="10">
        <v>186.29982803095439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68.596560619088564</v>
      </c>
      <c r="D26" s="37">
        <f t="shared" si="14"/>
        <v>74.586844368013743</v>
      </c>
      <c r="E26" s="37">
        <f t="shared" si="14"/>
        <v>77.338263112639737</v>
      </c>
      <c r="F26" s="37">
        <f t="shared" si="14"/>
        <v>88.30447119518486</v>
      </c>
      <c r="G26" s="37">
        <f t="shared" si="14"/>
        <v>100.43361994840929</v>
      </c>
      <c r="H26" s="37">
        <f t="shared" si="14"/>
        <v>85.46689595872742</v>
      </c>
      <c r="I26" s="37">
        <f t="shared" si="14"/>
        <v>69.783662940670666</v>
      </c>
      <c r="J26" s="37">
        <f t="shared" si="14"/>
        <v>63.845829750644882</v>
      </c>
      <c r="K26" s="37">
        <f t="shared" si="14"/>
        <v>58.973172828890796</v>
      </c>
      <c r="L26" s="37">
        <f t="shared" si="14"/>
        <v>54.052794496990543</v>
      </c>
      <c r="M26" s="37">
        <f t="shared" si="14"/>
        <v>51.076526225279437</v>
      </c>
      <c r="N26" s="37">
        <f t="shared" si="14"/>
        <v>47.159415305245048</v>
      </c>
      <c r="O26" s="37">
        <f t="shared" si="14"/>
        <v>65.899914015477208</v>
      </c>
      <c r="P26" s="37">
        <f t="shared" si="14"/>
        <v>91.056405846947541</v>
      </c>
      <c r="Q26" s="37">
        <f t="shared" si="14"/>
        <v>80.212295786758375</v>
      </c>
      <c r="R26" s="37">
        <f t="shared" si="14"/>
        <v>91.963972484952706</v>
      </c>
      <c r="S26" s="37">
        <f t="shared" si="14"/>
        <v>71.928546861564925</v>
      </c>
      <c r="T26" s="37">
        <f t="shared" si="14"/>
        <v>95.58959587274289</v>
      </c>
      <c r="U26" s="37">
        <f t="shared" si="14"/>
        <v>98.479621668099739</v>
      </c>
      <c r="V26" s="37">
        <f t="shared" si="14"/>
        <v>93.592691315563201</v>
      </c>
      <c r="W26" s="37">
        <f t="shared" si="14"/>
        <v>78.831556319862429</v>
      </c>
      <c r="X26" s="37">
        <f t="shared" ref="X26" si="15">SUM(X27,X33)</f>
        <v>125.58624247635424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68.596560619088564</v>
      </c>
      <c r="D33" s="29">
        <f t="shared" si="18"/>
        <v>74.586844368013743</v>
      </c>
      <c r="E33" s="29">
        <f t="shared" si="18"/>
        <v>77.338263112639737</v>
      </c>
      <c r="F33" s="29">
        <f t="shared" si="18"/>
        <v>88.30447119518486</v>
      </c>
      <c r="G33" s="29">
        <f t="shared" si="18"/>
        <v>100.43361994840929</v>
      </c>
      <c r="H33" s="29">
        <f t="shared" si="18"/>
        <v>85.46689595872742</v>
      </c>
      <c r="I33" s="29">
        <f t="shared" si="18"/>
        <v>69.783662940670666</v>
      </c>
      <c r="J33" s="29">
        <f t="shared" si="18"/>
        <v>63.845829750644882</v>
      </c>
      <c r="K33" s="29">
        <f t="shared" si="18"/>
        <v>58.973172828890796</v>
      </c>
      <c r="L33" s="29">
        <f t="shared" si="18"/>
        <v>54.052794496990543</v>
      </c>
      <c r="M33" s="29">
        <f t="shared" si="18"/>
        <v>51.076526225279437</v>
      </c>
      <c r="N33" s="29">
        <f t="shared" si="18"/>
        <v>47.159415305245048</v>
      </c>
      <c r="O33" s="29">
        <f t="shared" si="18"/>
        <v>65.899914015477208</v>
      </c>
      <c r="P33" s="29">
        <f t="shared" si="18"/>
        <v>91.056405846947541</v>
      </c>
      <c r="Q33" s="29">
        <f t="shared" si="18"/>
        <v>80.212295786758375</v>
      </c>
      <c r="R33" s="29">
        <f t="shared" si="18"/>
        <v>91.963972484952706</v>
      </c>
      <c r="S33" s="29">
        <f t="shared" si="18"/>
        <v>71.928546861564925</v>
      </c>
      <c r="T33" s="29">
        <f t="shared" si="18"/>
        <v>95.58959587274289</v>
      </c>
      <c r="U33" s="29">
        <f t="shared" si="18"/>
        <v>98.479621668099739</v>
      </c>
      <c r="V33" s="29">
        <f t="shared" si="18"/>
        <v>93.592691315563201</v>
      </c>
      <c r="W33" s="29">
        <f t="shared" si="18"/>
        <v>78.831556319862429</v>
      </c>
      <c r="X33" s="29">
        <f t="shared" ref="X33" si="19">SUM(X34:X50)</f>
        <v>125.58624247635424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7.1892519346517627</v>
      </c>
      <c r="E43" s="10">
        <v>5.135167669819432</v>
      </c>
      <c r="F43" s="10">
        <v>5.0875322441960442</v>
      </c>
      <c r="G43" s="10">
        <v>8.1400687876182278</v>
      </c>
      <c r="H43" s="10">
        <v>7.1225279449699048</v>
      </c>
      <c r="I43" s="10">
        <v>6.1050730868443672</v>
      </c>
      <c r="J43" s="10">
        <v>5.0875322441960442</v>
      </c>
      <c r="K43" s="10">
        <v>5.0875322441960442</v>
      </c>
      <c r="L43" s="10">
        <v>5.0875322441960442</v>
      </c>
      <c r="M43" s="10">
        <v>4.0699914015477212</v>
      </c>
      <c r="N43" s="10">
        <v>4.0699914015477212</v>
      </c>
      <c r="O43" s="10">
        <v>5.0875322441960442</v>
      </c>
      <c r="P43" s="10">
        <v>7.1225279449699048</v>
      </c>
      <c r="Q43" s="10">
        <v>7.1225279449699048</v>
      </c>
      <c r="R43" s="10">
        <v>7.1225279449699048</v>
      </c>
      <c r="S43" s="10">
        <v>4.0699914015477212</v>
      </c>
      <c r="T43" s="10">
        <v>5.0875322441960442</v>
      </c>
      <c r="U43" s="10">
        <v>5.0875322441960442</v>
      </c>
      <c r="V43" s="10">
        <v>4.0699914015477212</v>
      </c>
      <c r="W43" s="10">
        <v>4.0699914015477212</v>
      </c>
      <c r="X43" s="10">
        <v>14.9085124677558</v>
      </c>
    </row>
    <row r="44" spans="1:24" ht="11.25" customHeight="1" x14ac:dyDescent="0.2">
      <c r="A44" s="41" t="s">
        <v>75</v>
      </c>
      <c r="B44" s="9" t="s">
        <v>76</v>
      </c>
      <c r="C44" s="10">
        <v>31.84290627687016</v>
      </c>
      <c r="D44" s="10">
        <v>37.632588134135851</v>
      </c>
      <c r="E44" s="10">
        <v>38.597506448839212</v>
      </c>
      <c r="F44" s="10">
        <v>41.082545141874462</v>
      </c>
      <c r="G44" s="10">
        <v>40.127085124677563</v>
      </c>
      <c r="H44" s="10">
        <v>38.216337059329319</v>
      </c>
      <c r="I44" s="10">
        <v>30.57300085984523</v>
      </c>
      <c r="J44" s="10">
        <v>28.66225279449699</v>
      </c>
      <c r="K44" s="10">
        <v>25.796044711951851</v>
      </c>
      <c r="L44" s="10">
        <v>23.88521066208083</v>
      </c>
      <c r="M44" s="10">
        <v>22.929750644883921</v>
      </c>
      <c r="N44" s="10">
        <v>21.01900257953568</v>
      </c>
      <c r="O44" s="10">
        <v>27.70679277730008</v>
      </c>
      <c r="P44" s="10">
        <v>26.751418744625969</v>
      </c>
      <c r="Q44" s="10">
        <v>22.929750644883921</v>
      </c>
      <c r="R44" s="10">
        <v>28.66225279449699</v>
      </c>
      <c r="S44" s="10">
        <v>8.5987102321582114</v>
      </c>
      <c r="T44" s="10">
        <v>14.331126397248489</v>
      </c>
      <c r="U44" s="10">
        <v>15.28650042992261</v>
      </c>
      <c r="V44" s="10">
        <v>9.5540842648323299</v>
      </c>
      <c r="W44" s="10">
        <v>9.5540842648323299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32.645485812553737</v>
      </c>
      <c r="D46" s="10">
        <v>29.765004299226131</v>
      </c>
      <c r="E46" s="10">
        <v>33.605588993981087</v>
      </c>
      <c r="F46" s="10">
        <v>42.134393809114357</v>
      </c>
      <c r="G46" s="10">
        <v>52.166466036113498</v>
      </c>
      <c r="H46" s="10">
        <v>40.128030954428198</v>
      </c>
      <c r="I46" s="10">
        <v>33.10558899398108</v>
      </c>
      <c r="J46" s="10">
        <v>30.096044711951851</v>
      </c>
      <c r="K46" s="10">
        <v>28.089595872742901</v>
      </c>
      <c r="L46" s="10">
        <v>25.080051590713669</v>
      </c>
      <c r="M46" s="10">
        <v>24.076784178847799</v>
      </c>
      <c r="N46" s="10">
        <v>22.07042132416165</v>
      </c>
      <c r="O46" s="10">
        <v>33.10558899398108</v>
      </c>
      <c r="P46" s="10">
        <v>57.182459157351673</v>
      </c>
      <c r="Q46" s="10">
        <v>50.160017196904548</v>
      </c>
      <c r="R46" s="10">
        <v>56.179191745485809</v>
      </c>
      <c r="S46" s="10">
        <v>47.150386930352539</v>
      </c>
      <c r="T46" s="10">
        <v>62.198452278589848</v>
      </c>
      <c r="U46" s="10">
        <v>63.201633705932927</v>
      </c>
      <c r="V46" s="10">
        <v>63.201633705932927</v>
      </c>
      <c r="W46" s="10">
        <v>52.166466036113498</v>
      </c>
      <c r="X46" s="10">
        <v>80.775666380051589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12.10945829750645</v>
      </c>
      <c r="T47" s="10">
        <v>13.972484952708511</v>
      </c>
      <c r="U47" s="10">
        <v>14.903955288048151</v>
      </c>
      <c r="V47" s="10">
        <v>16.766981943250219</v>
      </c>
      <c r="W47" s="10">
        <v>13.041014617368869</v>
      </c>
      <c r="X47" s="10">
        <v>29.902063628546859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163035.49828030955</v>
      </c>
      <c r="D2" s="31">
        <f t="shared" si="0"/>
        <v>162125.94651762684</v>
      </c>
      <c r="E2" s="31">
        <f t="shared" si="0"/>
        <v>163374.02966466034</v>
      </c>
      <c r="F2" s="31">
        <f t="shared" si="0"/>
        <v>169091.1121238177</v>
      </c>
      <c r="G2" s="31">
        <f t="shared" si="0"/>
        <v>173666.68503869302</v>
      </c>
      <c r="H2" s="31">
        <f t="shared" si="0"/>
        <v>179660.84660361134</v>
      </c>
      <c r="I2" s="31">
        <f t="shared" si="0"/>
        <v>177466.41281169388</v>
      </c>
      <c r="J2" s="31">
        <f t="shared" si="0"/>
        <v>171421.12656921757</v>
      </c>
      <c r="K2" s="31">
        <f t="shared" si="0"/>
        <v>177516.99226139294</v>
      </c>
      <c r="L2" s="31">
        <f t="shared" si="0"/>
        <v>165808.77609630267</v>
      </c>
      <c r="M2" s="31">
        <f t="shared" si="0"/>
        <v>162775.54694754939</v>
      </c>
      <c r="N2" s="31">
        <f t="shared" si="0"/>
        <v>164771.03877901976</v>
      </c>
      <c r="O2" s="31">
        <f t="shared" si="0"/>
        <v>159649.7129836629</v>
      </c>
      <c r="P2" s="31">
        <f t="shared" si="0"/>
        <v>158285.25588993981</v>
      </c>
      <c r="Q2" s="31">
        <f t="shared" si="0"/>
        <v>149569.76595012896</v>
      </c>
      <c r="R2" s="31">
        <f t="shared" si="0"/>
        <v>151723.3021496131</v>
      </c>
      <c r="S2" s="31">
        <f t="shared" si="0"/>
        <v>150200.2053310404</v>
      </c>
      <c r="T2" s="31">
        <f t="shared" si="0"/>
        <v>155689.29208942392</v>
      </c>
      <c r="U2" s="31">
        <f t="shared" si="0"/>
        <v>151198.36001719689</v>
      </c>
      <c r="V2" s="31">
        <f t="shared" si="0"/>
        <v>153290.74385210665</v>
      </c>
      <c r="W2" s="31">
        <f t="shared" si="0"/>
        <v>126225.92364574375</v>
      </c>
      <c r="X2" s="31">
        <f t="shared" ref="X2" si="1">SUM(X3,X17,X22,X25,X26,X51,X52,X71,X74,X75,X76)</f>
        <v>131435.23439380911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13384.171711092004</v>
      </c>
      <c r="D3" s="34">
        <f t="shared" si="2"/>
        <v>11474.252450558897</v>
      </c>
      <c r="E3" s="34">
        <f t="shared" si="2"/>
        <v>12770.624333619946</v>
      </c>
      <c r="F3" s="34">
        <f t="shared" si="2"/>
        <v>11964.686586414446</v>
      </c>
      <c r="G3" s="34">
        <f t="shared" si="2"/>
        <v>13583.285640584692</v>
      </c>
      <c r="H3" s="34">
        <f t="shared" si="2"/>
        <v>13975.028632846088</v>
      </c>
      <c r="I3" s="34">
        <f t="shared" si="2"/>
        <v>14248.531040412727</v>
      </c>
      <c r="J3" s="34">
        <f t="shared" si="2"/>
        <v>13115.302837489253</v>
      </c>
      <c r="K3" s="34">
        <f t="shared" si="2"/>
        <v>14814.643594153053</v>
      </c>
      <c r="L3" s="34">
        <f t="shared" si="2"/>
        <v>10673.366294067067</v>
      </c>
      <c r="M3" s="34">
        <f t="shared" si="2"/>
        <v>12252.280997420463</v>
      </c>
      <c r="N3" s="34">
        <f t="shared" si="2"/>
        <v>11416.231642304385</v>
      </c>
      <c r="O3" s="34">
        <f t="shared" si="2"/>
        <v>12162.281169389511</v>
      </c>
      <c r="P3" s="34">
        <f t="shared" si="2"/>
        <v>12452.495700773861</v>
      </c>
      <c r="Q3" s="34">
        <f t="shared" si="2"/>
        <v>9784.4322441960467</v>
      </c>
      <c r="R3" s="34">
        <f t="shared" si="2"/>
        <v>9194.4613929492698</v>
      </c>
      <c r="S3" s="34">
        <f t="shared" si="2"/>
        <v>8589.4695614789325</v>
      </c>
      <c r="T3" s="34">
        <f t="shared" si="2"/>
        <v>10118.130438521066</v>
      </c>
      <c r="U3" s="34">
        <f t="shared" si="2"/>
        <v>9257.2982803095438</v>
      </c>
      <c r="V3" s="34">
        <f t="shared" si="2"/>
        <v>7300.0320722269989</v>
      </c>
      <c r="W3" s="34">
        <f t="shared" si="2"/>
        <v>5111.1380911435945</v>
      </c>
      <c r="X3" s="34">
        <f t="shared" ref="X3" si="3">SUM(X4,X8,X11)</f>
        <v>6221.3828030954428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12333.536371453138</v>
      </c>
      <c r="D4" s="29">
        <f t="shared" si="4"/>
        <v>10491.47317282889</v>
      </c>
      <c r="E4" s="29">
        <f t="shared" si="4"/>
        <v>11801.602665520204</v>
      </c>
      <c r="F4" s="29">
        <f t="shared" si="4"/>
        <v>10879.132072226999</v>
      </c>
      <c r="G4" s="29">
        <f t="shared" si="4"/>
        <v>12652.933018056749</v>
      </c>
      <c r="H4" s="29">
        <f t="shared" si="4"/>
        <v>12850.351074806535</v>
      </c>
      <c r="I4" s="29">
        <f t="shared" si="4"/>
        <v>13163.955717970766</v>
      </c>
      <c r="J4" s="29">
        <f t="shared" si="4"/>
        <v>12290.448581255374</v>
      </c>
      <c r="K4" s="29">
        <f t="shared" si="4"/>
        <v>13824.985640584695</v>
      </c>
      <c r="L4" s="29">
        <f t="shared" si="4"/>
        <v>9867.7152192605317</v>
      </c>
      <c r="M4" s="29">
        <f t="shared" si="4"/>
        <v>11302.343078245915</v>
      </c>
      <c r="N4" s="29">
        <f t="shared" si="4"/>
        <v>10718.410920034392</v>
      </c>
      <c r="O4" s="29">
        <f t="shared" si="4"/>
        <v>11641.808254514188</v>
      </c>
      <c r="P4" s="29">
        <f t="shared" si="4"/>
        <v>12040.105331040413</v>
      </c>
      <c r="Q4" s="29">
        <f t="shared" si="4"/>
        <v>9263.9326741186596</v>
      </c>
      <c r="R4" s="29">
        <f t="shared" si="4"/>
        <v>8792.0614789337924</v>
      </c>
      <c r="S4" s="29">
        <f t="shared" si="4"/>
        <v>8261.8809114359392</v>
      </c>
      <c r="T4" s="29">
        <f t="shared" si="4"/>
        <v>9720.1327601031808</v>
      </c>
      <c r="U4" s="29">
        <f t="shared" si="4"/>
        <v>8796.252536543423</v>
      </c>
      <c r="V4" s="29">
        <f t="shared" si="4"/>
        <v>6828.2520206362851</v>
      </c>
      <c r="W4" s="29">
        <f t="shared" si="4"/>
        <v>4751.0204643164234</v>
      </c>
      <c r="X4" s="29">
        <f t="shared" ref="X4" si="5">SUM(X5:X7)</f>
        <v>5176.6223559759237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1015.176956147893</v>
      </c>
      <c r="O5" s="10">
        <v>1176.5245055889941</v>
      </c>
      <c r="P5" s="10">
        <v>1285.3761822871879</v>
      </c>
      <c r="Q5" s="10">
        <v>738.02983662940665</v>
      </c>
      <c r="R5" s="10">
        <v>815.22957867583841</v>
      </c>
      <c r="S5" s="10">
        <v>436.17867583834908</v>
      </c>
      <c r="T5" s="10">
        <v>378.62166809974201</v>
      </c>
      <c r="U5" s="10">
        <v>596.05322441960448</v>
      </c>
      <c r="V5" s="10">
        <v>459.79105760963017</v>
      </c>
      <c r="W5" s="10">
        <v>275.1291487532244</v>
      </c>
      <c r="X5" s="10">
        <v>348.75692175408432</v>
      </c>
    </row>
    <row r="6" spans="1:24" ht="11.25" customHeight="1" x14ac:dyDescent="0.2">
      <c r="A6" s="41" t="s">
        <v>7</v>
      </c>
      <c r="B6" s="9" t="s">
        <v>8</v>
      </c>
      <c r="C6" s="10">
        <v>4610.1676698194324</v>
      </c>
      <c r="D6" s="10">
        <v>4891.3012037833187</v>
      </c>
      <c r="E6" s="10">
        <v>4512.9335339638856</v>
      </c>
      <c r="F6" s="10">
        <v>3929.5285468615648</v>
      </c>
      <c r="G6" s="10">
        <v>4789.8394668959581</v>
      </c>
      <c r="H6" s="10">
        <v>4407.2441960447113</v>
      </c>
      <c r="I6" s="10">
        <v>4224.0493551160789</v>
      </c>
      <c r="J6" s="10">
        <v>4362.1501289767839</v>
      </c>
      <c r="K6" s="10">
        <v>5100.5660361134987</v>
      </c>
      <c r="L6" s="10">
        <v>2523.1561478933791</v>
      </c>
      <c r="M6" s="10">
        <v>3251.70773860705</v>
      </c>
      <c r="N6" s="10">
        <v>2780.333447979363</v>
      </c>
      <c r="O6" s="10">
        <v>3623.734135855545</v>
      </c>
      <c r="P6" s="10">
        <v>3969.690455717971</v>
      </c>
      <c r="Q6" s="10">
        <v>3770.2899398108339</v>
      </c>
      <c r="R6" s="10">
        <v>3052.3072226999138</v>
      </c>
      <c r="S6" s="10">
        <v>3144.6092863284598</v>
      </c>
      <c r="T6" s="10">
        <v>3022.495786758383</v>
      </c>
      <c r="U6" s="10">
        <v>3209.1438521066211</v>
      </c>
      <c r="V6" s="10">
        <v>3201.8146173688729</v>
      </c>
      <c r="W6" s="10">
        <v>2210.193895098882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7723.3687016337062</v>
      </c>
      <c r="D7" s="10">
        <v>5600.1719690455711</v>
      </c>
      <c r="E7" s="10">
        <v>7288.6691315563176</v>
      </c>
      <c r="F7" s="10">
        <v>6949.6035253654336</v>
      </c>
      <c r="G7" s="10">
        <v>7863.0935511607913</v>
      </c>
      <c r="H7" s="10">
        <v>8443.1068787618224</v>
      </c>
      <c r="I7" s="10">
        <v>8939.9063628546864</v>
      </c>
      <c r="J7" s="10">
        <v>7928.29845227859</v>
      </c>
      <c r="K7" s="10">
        <v>8724.4196044711953</v>
      </c>
      <c r="L7" s="10">
        <v>7344.5590713671527</v>
      </c>
      <c r="M7" s="10">
        <v>8050.635339638864</v>
      </c>
      <c r="N7" s="10">
        <v>6922.9005159071357</v>
      </c>
      <c r="O7" s="10">
        <v>6841.5496130696474</v>
      </c>
      <c r="P7" s="10">
        <v>6785.0386930352533</v>
      </c>
      <c r="Q7" s="10">
        <v>4755.6128976784184</v>
      </c>
      <c r="R7" s="10">
        <v>4924.524677558039</v>
      </c>
      <c r="S7" s="10">
        <v>4681.0929492691312</v>
      </c>
      <c r="T7" s="10">
        <v>6319.015305245056</v>
      </c>
      <c r="U7" s="10">
        <v>4991.0554600171963</v>
      </c>
      <c r="V7" s="10">
        <v>3166.6463456577821</v>
      </c>
      <c r="W7" s="10">
        <v>2265.697420464317</v>
      </c>
      <c r="X7" s="10">
        <v>4827.8654342218397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21.1140154772141</v>
      </c>
      <c r="D8" s="29">
        <f t="shared" si="6"/>
        <v>23.95623387790198</v>
      </c>
      <c r="E8" s="29">
        <f t="shared" si="6"/>
        <v>9.3388650042992261</v>
      </c>
      <c r="F8" s="29">
        <f t="shared" si="6"/>
        <v>17.05356835769561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33.701117798796218</v>
      </c>
      <c r="O8" s="29">
        <f t="shared" si="6"/>
        <v>30.858899398108338</v>
      </c>
      <c r="P8" s="29">
        <f t="shared" si="6"/>
        <v>58.469475494411</v>
      </c>
      <c r="Q8" s="29">
        <f t="shared" si="6"/>
        <v>62.935855546001712</v>
      </c>
      <c r="R8" s="29">
        <f t="shared" si="6"/>
        <v>47.912467755803952</v>
      </c>
      <c r="S8" s="29">
        <f t="shared" si="6"/>
        <v>40.197764402407557</v>
      </c>
      <c r="T8" s="29">
        <f t="shared" si="6"/>
        <v>24.881599312123811</v>
      </c>
      <c r="U8" s="29">
        <f t="shared" si="6"/>
        <v>27.369389509888219</v>
      </c>
      <c r="V8" s="29">
        <f t="shared" si="6"/>
        <v>22.267153912295779</v>
      </c>
      <c r="W8" s="29">
        <f t="shared" si="6"/>
        <v>18.443508168529661</v>
      </c>
      <c r="X8" s="29">
        <f t="shared" ref="X8" si="7">SUM(X9:X10)</f>
        <v>18.21977644024075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21.1140154772141</v>
      </c>
      <c r="D10" s="10">
        <v>23.95623387790198</v>
      </c>
      <c r="E10" s="10">
        <v>9.3388650042992261</v>
      </c>
      <c r="F10" s="10">
        <v>17.05356835769561</v>
      </c>
      <c r="G10" s="10">
        <v>16.241530524505588</v>
      </c>
      <c r="H10" s="10">
        <v>14.61736887360275</v>
      </c>
      <c r="I10" s="10">
        <v>15.023387790197759</v>
      </c>
      <c r="J10" s="10">
        <v>20.7079105760963</v>
      </c>
      <c r="K10" s="10">
        <v>27.204557179707649</v>
      </c>
      <c r="L10" s="10">
        <v>20.7079105760963</v>
      </c>
      <c r="M10" s="10">
        <v>21.1140154772141</v>
      </c>
      <c r="N10" s="10">
        <v>33.701117798796218</v>
      </c>
      <c r="O10" s="10">
        <v>30.858899398108338</v>
      </c>
      <c r="P10" s="10">
        <v>58.469475494411</v>
      </c>
      <c r="Q10" s="10">
        <v>62.935855546001712</v>
      </c>
      <c r="R10" s="10">
        <v>47.912467755803952</v>
      </c>
      <c r="S10" s="10">
        <v>40.197764402407557</v>
      </c>
      <c r="T10" s="10">
        <v>24.881599312123811</v>
      </c>
      <c r="U10" s="10">
        <v>27.369389509888219</v>
      </c>
      <c r="V10" s="10">
        <v>22.267153912295779</v>
      </c>
      <c r="W10" s="10">
        <v>18.443508168529661</v>
      </c>
      <c r="X10" s="10">
        <v>18.21977644024075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1029.5213241616509</v>
      </c>
      <c r="D11" s="29">
        <f t="shared" si="8"/>
        <v>958.82304385210659</v>
      </c>
      <c r="E11" s="29">
        <f t="shared" si="8"/>
        <v>959.68280309544264</v>
      </c>
      <c r="F11" s="29">
        <f t="shared" si="8"/>
        <v>1068.5009458297507</v>
      </c>
      <c r="G11" s="29">
        <f t="shared" si="8"/>
        <v>914.11109200343935</v>
      </c>
      <c r="H11" s="29">
        <f t="shared" si="8"/>
        <v>1110.0601891659503</v>
      </c>
      <c r="I11" s="29">
        <f t="shared" si="8"/>
        <v>1069.5519346517626</v>
      </c>
      <c r="J11" s="29">
        <f t="shared" si="8"/>
        <v>804.14634565778158</v>
      </c>
      <c r="K11" s="29">
        <f t="shared" si="8"/>
        <v>962.45339638864994</v>
      </c>
      <c r="L11" s="29">
        <f t="shared" si="8"/>
        <v>784.94316423043847</v>
      </c>
      <c r="M11" s="29">
        <f t="shared" si="8"/>
        <v>928.82390369733446</v>
      </c>
      <c r="N11" s="29">
        <f t="shared" si="8"/>
        <v>664.1196044711952</v>
      </c>
      <c r="O11" s="29">
        <f t="shared" si="8"/>
        <v>489.61401547721408</v>
      </c>
      <c r="P11" s="29">
        <f t="shared" si="8"/>
        <v>353.92089423903701</v>
      </c>
      <c r="Q11" s="29">
        <f t="shared" si="8"/>
        <v>457.56371453138433</v>
      </c>
      <c r="R11" s="29">
        <f t="shared" si="8"/>
        <v>354.48744625967328</v>
      </c>
      <c r="S11" s="29">
        <f t="shared" si="8"/>
        <v>287.39088564058466</v>
      </c>
      <c r="T11" s="29">
        <f t="shared" si="8"/>
        <v>373.116079105761</v>
      </c>
      <c r="U11" s="29">
        <f t="shared" si="8"/>
        <v>433.67635425623388</v>
      </c>
      <c r="V11" s="29">
        <f t="shared" si="8"/>
        <v>449.5128976784178</v>
      </c>
      <c r="W11" s="29">
        <f t="shared" si="8"/>
        <v>341.67411865864142</v>
      </c>
      <c r="X11" s="29">
        <f t="shared" ref="X11" si="9">SUM(X12:X16)</f>
        <v>1026.540670679278</v>
      </c>
    </row>
    <row r="12" spans="1:24" ht="11.25" customHeight="1" x14ac:dyDescent="0.2">
      <c r="A12" s="41" t="s">
        <v>15</v>
      </c>
      <c r="B12" s="9" t="s">
        <v>16</v>
      </c>
      <c r="C12" s="10">
        <v>61.144539982803089</v>
      </c>
      <c r="D12" s="10">
        <v>78.723645743766127</v>
      </c>
      <c r="E12" s="10">
        <v>58.851590713671527</v>
      </c>
      <c r="F12" s="10">
        <v>51.972828890799647</v>
      </c>
      <c r="G12" s="10">
        <v>58.087360275150473</v>
      </c>
      <c r="H12" s="10">
        <v>90.188220120378318</v>
      </c>
      <c r="I12" s="10">
        <v>92.481169389509887</v>
      </c>
      <c r="J12" s="10">
        <v>87.895270851246764</v>
      </c>
      <c r="K12" s="10">
        <v>86.366638005159061</v>
      </c>
      <c r="L12" s="10">
        <v>84.073774720550304</v>
      </c>
      <c r="M12" s="10">
        <v>79.487876182287181</v>
      </c>
      <c r="N12" s="10">
        <v>32.100859845227859</v>
      </c>
      <c r="O12" s="10">
        <v>69.551934651762679</v>
      </c>
      <c r="P12" s="10">
        <v>43.565520206362848</v>
      </c>
      <c r="Q12" s="10">
        <v>18.343336199484089</v>
      </c>
      <c r="R12" s="10">
        <v>18.343336199484089</v>
      </c>
      <c r="S12" s="10">
        <v>22.16491831470335</v>
      </c>
      <c r="T12" s="10">
        <v>19.88271711092003</v>
      </c>
      <c r="U12" s="10">
        <v>9.2542562338779017</v>
      </c>
      <c r="V12" s="10">
        <v>7.1149613069647462</v>
      </c>
      <c r="W12" s="10">
        <v>4.8961306964746338</v>
      </c>
      <c r="X12" s="10"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v>968.37678417884774</v>
      </c>
      <c r="D13" s="10">
        <v>880.09939810834044</v>
      </c>
      <c r="E13" s="10">
        <v>900.83121238177114</v>
      </c>
      <c r="F13" s="10">
        <v>1016.528116938951</v>
      </c>
      <c r="G13" s="10">
        <v>856.02373172828891</v>
      </c>
      <c r="H13" s="10">
        <v>1019.871969045572</v>
      </c>
      <c r="I13" s="10">
        <v>977.07076526225273</v>
      </c>
      <c r="J13" s="10">
        <v>716.2510748065348</v>
      </c>
      <c r="K13" s="10">
        <v>876.08675838349086</v>
      </c>
      <c r="L13" s="10">
        <v>700.86938950988815</v>
      </c>
      <c r="M13" s="10">
        <v>849.33602751504725</v>
      </c>
      <c r="N13" s="10">
        <v>608.57936371453138</v>
      </c>
      <c r="O13" s="10">
        <v>390.56079105760961</v>
      </c>
      <c r="P13" s="10">
        <v>284.89535683576958</v>
      </c>
      <c r="Q13" s="10">
        <v>405.27368873602751</v>
      </c>
      <c r="R13" s="10">
        <v>314.32123817712812</v>
      </c>
      <c r="S13" s="10">
        <v>247.4443680137575</v>
      </c>
      <c r="T13" s="10">
        <v>330.11083404987102</v>
      </c>
      <c r="U13" s="10">
        <v>406.39191745485812</v>
      </c>
      <c r="V13" s="10">
        <v>421.70335339638859</v>
      </c>
      <c r="W13" s="10">
        <v>329.813241616509</v>
      </c>
      <c r="X13" s="10">
        <v>1007.83147033534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23.43938091143594</v>
      </c>
      <c r="O16" s="10">
        <v>29.50128976784179</v>
      </c>
      <c r="P16" s="10">
        <v>25.460017196904559</v>
      </c>
      <c r="Q16" s="10">
        <v>33.946689595872741</v>
      </c>
      <c r="R16" s="10">
        <v>21.822871883061051</v>
      </c>
      <c r="S16" s="10">
        <v>17.78159931212382</v>
      </c>
      <c r="T16" s="10">
        <v>23.12252794496991</v>
      </c>
      <c r="U16" s="10">
        <v>18.030180567497851</v>
      </c>
      <c r="V16" s="10">
        <v>20.694582975064488</v>
      </c>
      <c r="W16" s="10">
        <v>6.9647463456577814</v>
      </c>
      <c r="X16" s="10">
        <v>9.9196904557179693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112867.00997420463</v>
      </c>
      <c r="D26" s="37">
        <f t="shared" si="14"/>
        <v>114507.91177987962</v>
      </c>
      <c r="E26" s="37">
        <f t="shared" si="14"/>
        <v>112789.86973344798</v>
      </c>
      <c r="F26" s="37">
        <f t="shared" si="14"/>
        <v>118092.33645743765</v>
      </c>
      <c r="G26" s="37">
        <f t="shared" si="14"/>
        <v>119590.34058469476</v>
      </c>
      <c r="H26" s="37">
        <f t="shared" si="14"/>
        <v>123356.53043852106</v>
      </c>
      <c r="I26" s="37">
        <f t="shared" si="14"/>
        <v>122273.19948409285</v>
      </c>
      <c r="J26" s="37">
        <f t="shared" si="14"/>
        <v>119156.18899398108</v>
      </c>
      <c r="K26" s="37">
        <f t="shared" si="14"/>
        <v>121282.10576096302</v>
      </c>
      <c r="L26" s="37">
        <f t="shared" si="14"/>
        <v>112412.60937231296</v>
      </c>
      <c r="M26" s="37">
        <f t="shared" si="14"/>
        <v>106376.26414445398</v>
      </c>
      <c r="N26" s="37">
        <f t="shared" si="14"/>
        <v>107860.39914015477</v>
      </c>
      <c r="O26" s="37">
        <f t="shared" si="14"/>
        <v>103560.61504729147</v>
      </c>
      <c r="P26" s="37">
        <f t="shared" si="14"/>
        <v>101614.97927773002</v>
      </c>
      <c r="Q26" s="37">
        <f t="shared" si="14"/>
        <v>100284.83516766981</v>
      </c>
      <c r="R26" s="37">
        <f t="shared" si="14"/>
        <v>103195.96749785039</v>
      </c>
      <c r="S26" s="37">
        <f t="shared" si="14"/>
        <v>99218.142906276858</v>
      </c>
      <c r="T26" s="37">
        <f t="shared" si="14"/>
        <v>100828.79905417026</v>
      </c>
      <c r="U26" s="37">
        <f t="shared" si="14"/>
        <v>97227.291831470327</v>
      </c>
      <c r="V26" s="37">
        <f t="shared" si="14"/>
        <v>95295.664660361144</v>
      </c>
      <c r="W26" s="37">
        <f t="shared" si="14"/>
        <v>77596.626999140135</v>
      </c>
      <c r="X26" s="37">
        <f t="shared" ref="X26" si="15">SUM(X27,X33)</f>
        <v>80551.144711951842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85679.377558039545</v>
      </c>
      <c r="D27" s="29">
        <f t="shared" si="16"/>
        <v>86344.682287188305</v>
      </c>
      <c r="E27" s="29">
        <f t="shared" si="16"/>
        <v>80034.402407566638</v>
      </c>
      <c r="F27" s="29">
        <f t="shared" si="16"/>
        <v>87326.85425623387</v>
      </c>
      <c r="G27" s="29">
        <f t="shared" si="16"/>
        <v>86984.904815133283</v>
      </c>
      <c r="H27" s="29">
        <f t="shared" si="16"/>
        <v>86010.479191745486</v>
      </c>
      <c r="I27" s="29">
        <f t="shared" si="16"/>
        <v>83832.35210662082</v>
      </c>
      <c r="J27" s="29">
        <f t="shared" si="16"/>
        <v>83011.694067067932</v>
      </c>
      <c r="K27" s="29">
        <f t="shared" si="16"/>
        <v>85162.47128116939</v>
      </c>
      <c r="L27" s="29">
        <f t="shared" si="16"/>
        <v>73440.013671539098</v>
      </c>
      <c r="M27" s="29">
        <f t="shared" si="16"/>
        <v>65692.107652622522</v>
      </c>
      <c r="N27" s="29">
        <f t="shared" si="16"/>
        <v>66486.774118658635</v>
      </c>
      <c r="O27" s="29">
        <f t="shared" si="16"/>
        <v>58878.454514187441</v>
      </c>
      <c r="P27" s="29">
        <f t="shared" si="16"/>
        <v>57941.342734307829</v>
      </c>
      <c r="Q27" s="29">
        <f t="shared" si="16"/>
        <v>56109.315563198616</v>
      </c>
      <c r="R27" s="29">
        <f t="shared" si="16"/>
        <v>59541.43310404128</v>
      </c>
      <c r="S27" s="29">
        <f t="shared" si="16"/>
        <v>57195.612897678417</v>
      </c>
      <c r="T27" s="29">
        <f t="shared" si="16"/>
        <v>59026.17403267412</v>
      </c>
      <c r="U27" s="29">
        <f t="shared" si="16"/>
        <v>54407.434393809104</v>
      </c>
      <c r="V27" s="29">
        <f t="shared" si="16"/>
        <v>49696.175580395531</v>
      </c>
      <c r="W27" s="29">
        <f t="shared" si="16"/>
        <v>33922.205932932069</v>
      </c>
      <c r="X27" s="29">
        <f t="shared" ref="X27" si="17">SUM(X28:X32)</f>
        <v>34714.151074806527</v>
      </c>
    </row>
    <row r="28" spans="1:24" ht="11.25" customHeight="1" x14ac:dyDescent="0.2">
      <c r="A28" s="41" t="s">
        <v>45</v>
      </c>
      <c r="B28" s="9" t="s">
        <v>46</v>
      </c>
      <c r="C28" s="10">
        <v>85446.669991401548</v>
      </c>
      <c r="D28" s="10">
        <v>86139.537575236449</v>
      </c>
      <c r="E28" s="10">
        <v>79807.212209802237</v>
      </c>
      <c r="F28" s="10">
        <v>87227.544797936367</v>
      </c>
      <c r="G28" s="10">
        <v>86958.809630266551</v>
      </c>
      <c r="H28" s="10">
        <v>85996.267841788474</v>
      </c>
      <c r="I28" s="10">
        <v>83485.688907996562</v>
      </c>
      <c r="J28" s="10">
        <v>82766.337059329322</v>
      </c>
      <c r="K28" s="10">
        <v>84524.866294067062</v>
      </c>
      <c r="L28" s="10">
        <v>72961.080653482364</v>
      </c>
      <c r="M28" s="10">
        <v>65484.521496130692</v>
      </c>
      <c r="N28" s="10">
        <v>66146.652192605325</v>
      </c>
      <c r="O28" s="10">
        <v>58522.952966466029</v>
      </c>
      <c r="P28" s="10">
        <v>57181.320808254517</v>
      </c>
      <c r="Q28" s="10">
        <v>55402.355460017192</v>
      </c>
      <c r="R28" s="10">
        <v>58704.834565778161</v>
      </c>
      <c r="S28" s="10">
        <v>56091.053138435083</v>
      </c>
      <c r="T28" s="10">
        <v>58297.133705932931</v>
      </c>
      <c r="U28" s="10">
        <v>53876.292433361989</v>
      </c>
      <c r="V28" s="10">
        <v>49389.023473774723</v>
      </c>
      <c r="W28" s="10">
        <v>33843.257437661217</v>
      </c>
      <c r="X28" s="10">
        <v>34569.638263112633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86.271109200343929</v>
      </c>
      <c r="E29" s="10">
        <v>186.58641444539981</v>
      </c>
      <c r="F29" s="10">
        <v>53.169647463456577</v>
      </c>
      <c r="G29" s="10">
        <v>25.080051590713669</v>
      </c>
      <c r="H29" s="10">
        <v>0</v>
      </c>
      <c r="I29" s="10">
        <v>298.95374032674118</v>
      </c>
      <c r="J29" s="10">
        <v>0</v>
      </c>
      <c r="K29" s="10">
        <v>0</v>
      </c>
      <c r="L29" s="10">
        <v>35.112037833190023</v>
      </c>
      <c r="M29" s="10">
        <v>0</v>
      </c>
      <c r="N29" s="10">
        <v>0</v>
      </c>
      <c r="O29" s="10">
        <v>0</v>
      </c>
      <c r="P29" s="10">
        <v>322.02734307824591</v>
      </c>
      <c r="Q29" s="10">
        <v>436.39226139294931</v>
      </c>
      <c r="R29" s="10">
        <v>490.56509028374887</v>
      </c>
      <c r="S29" s="10">
        <v>796.54118658641437</v>
      </c>
      <c r="T29" s="10">
        <v>628.00352536543414</v>
      </c>
      <c r="U29" s="10">
        <v>335.62072226999129</v>
      </c>
      <c r="V29" s="10">
        <v>186.58426483233009</v>
      </c>
      <c r="W29" s="10">
        <v>0</v>
      </c>
      <c r="X29" s="10"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v>159.6207222699914</v>
      </c>
      <c r="D30" s="10">
        <v>80.3</v>
      </c>
      <c r="E30" s="10">
        <v>0</v>
      </c>
      <c r="F30" s="10">
        <v>35.988822012037829</v>
      </c>
      <c r="G30" s="10">
        <v>0</v>
      </c>
      <c r="H30" s="10">
        <v>0</v>
      </c>
      <c r="I30" s="10">
        <v>0</v>
      </c>
      <c r="J30" s="10">
        <v>150.95313843508171</v>
      </c>
      <c r="K30" s="10">
        <v>518.83886500429912</v>
      </c>
      <c r="L30" s="10">
        <v>248.92269991401551</v>
      </c>
      <c r="M30" s="10">
        <v>32.989767841788478</v>
      </c>
      <c r="N30" s="10">
        <v>226.92949269131549</v>
      </c>
      <c r="O30" s="10">
        <v>251.92175408426479</v>
      </c>
      <c r="P30" s="10">
        <v>367.88572656921752</v>
      </c>
      <c r="Q30" s="10">
        <v>193.93972484952701</v>
      </c>
      <c r="R30" s="10">
        <v>232.92768701633699</v>
      </c>
      <c r="S30" s="10">
        <v>202.93697334479791</v>
      </c>
      <c r="T30" s="10">
        <v>0</v>
      </c>
      <c r="U30" s="10">
        <v>76.839122957867573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73.086844368013757</v>
      </c>
      <c r="D31" s="10">
        <v>38.573602751504723</v>
      </c>
      <c r="E31" s="10">
        <v>40.603783319002567</v>
      </c>
      <c r="F31" s="10">
        <v>10.150988822012041</v>
      </c>
      <c r="G31" s="10">
        <v>1.015133276010318</v>
      </c>
      <c r="H31" s="10">
        <v>14.211349957007741</v>
      </c>
      <c r="I31" s="10">
        <v>47.709458297506437</v>
      </c>
      <c r="J31" s="10">
        <v>94.403869303525354</v>
      </c>
      <c r="K31" s="10">
        <v>118.76612209802239</v>
      </c>
      <c r="L31" s="10">
        <v>194.89828030954419</v>
      </c>
      <c r="M31" s="10">
        <v>174.596388650043</v>
      </c>
      <c r="N31" s="10">
        <v>113.1924333619948</v>
      </c>
      <c r="O31" s="10">
        <v>103.5797936371453</v>
      </c>
      <c r="P31" s="10">
        <v>70.108856405846936</v>
      </c>
      <c r="Q31" s="10">
        <v>76.628116938950981</v>
      </c>
      <c r="R31" s="10">
        <v>113.1057609630267</v>
      </c>
      <c r="S31" s="10">
        <v>105.0815993121238</v>
      </c>
      <c r="T31" s="10">
        <v>101.0368013757524</v>
      </c>
      <c r="U31" s="10">
        <v>118.6821152192605</v>
      </c>
      <c r="V31" s="10">
        <v>120.56784178847811</v>
      </c>
      <c r="W31" s="10">
        <v>78.94849527085124</v>
      </c>
      <c r="X31" s="10">
        <v>120.4360275150473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27187.632416165088</v>
      </c>
      <c r="D33" s="29">
        <f t="shared" si="18"/>
        <v>28163.229492691313</v>
      </c>
      <c r="E33" s="29">
        <f t="shared" si="18"/>
        <v>32755.467325881342</v>
      </c>
      <c r="F33" s="29">
        <f t="shared" si="18"/>
        <v>30765.48220120378</v>
      </c>
      <c r="G33" s="29">
        <f t="shared" si="18"/>
        <v>32605.435769561474</v>
      </c>
      <c r="H33" s="29">
        <f t="shared" si="18"/>
        <v>37346.051246775583</v>
      </c>
      <c r="I33" s="29">
        <f t="shared" si="18"/>
        <v>38440.847377472041</v>
      </c>
      <c r="J33" s="29">
        <f t="shared" si="18"/>
        <v>36144.494926913147</v>
      </c>
      <c r="K33" s="29">
        <f t="shared" si="18"/>
        <v>36119.634479793625</v>
      </c>
      <c r="L33" s="29">
        <f t="shared" si="18"/>
        <v>38972.595700773869</v>
      </c>
      <c r="M33" s="29">
        <f t="shared" si="18"/>
        <v>40684.156491831462</v>
      </c>
      <c r="N33" s="29">
        <f t="shared" si="18"/>
        <v>41373.625021496133</v>
      </c>
      <c r="O33" s="29">
        <f t="shared" si="18"/>
        <v>44682.160533104041</v>
      </c>
      <c r="P33" s="29">
        <f t="shared" si="18"/>
        <v>43673.636543422181</v>
      </c>
      <c r="Q33" s="29">
        <f t="shared" si="18"/>
        <v>44175.519604471192</v>
      </c>
      <c r="R33" s="29">
        <f t="shared" si="18"/>
        <v>43654.53439380911</v>
      </c>
      <c r="S33" s="29">
        <f t="shared" si="18"/>
        <v>42022.530008598449</v>
      </c>
      <c r="T33" s="29">
        <f t="shared" si="18"/>
        <v>41802.62502149614</v>
      </c>
      <c r="U33" s="29">
        <f t="shared" si="18"/>
        <v>42819.857437661216</v>
      </c>
      <c r="V33" s="29">
        <f t="shared" si="18"/>
        <v>45599.489079965613</v>
      </c>
      <c r="W33" s="29">
        <f t="shared" si="18"/>
        <v>43674.421066208073</v>
      </c>
      <c r="X33" s="29">
        <f t="shared" ref="X33" si="19">SUM(X34:X50)</f>
        <v>45836.993637145315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2074.2046431642302</v>
      </c>
      <c r="D36" s="10">
        <v>2132.9511607910581</v>
      </c>
      <c r="E36" s="10">
        <v>2595.015305245056</v>
      </c>
      <c r="F36" s="10">
        <v>1839.2089423903701</v>
      </c>
      <c r="G36" s="10">
        <v>2295.1657781599311</v>
      </c>
      <c r="H36" s="10">
        <v>2457.7720550300942</v>
      </c>
      <c r="I36" s="10">
        <v>2935.7026655202062</v>
      </c>
      <c r="J36" s="10">
        <v>3201.5858985382629</v>
      </c>
      <c r="K36" s="10">
        <v>3080.7299226139289</v>
      </c>
      <c r="L36" s="10">
        <v>2852.2021496130692</v>
      </c>
      <c r="M36" s="10">
        <v>2962.0712811693902</v>
      </c>
      <c r="N36" s="10">
        <v>2926.9131556319858</v>
      </c>
      <c r="O36" s="10">
        <v>3205.980739466896</v>
      </c>
      <c r="P36" s="10">
        <v>3583.9304385210662</v>
      </c>
      <c r="Q36" s="10">
        <v>4124.4865004299218</v>
      </c>
      <c r="R36" s="10">
        <v>3904.7482373172829</v>
      </c>
      <c r="S36" s="10">
        <v>3826.7411865864142</v>
      </c>
      <c r="T36" s="10">
        <v>3642.161049011178</v>
      </c>
      <c r="U36" s="10">
        <v>3458.6796216681</v>
      </c>
      <c r="V36" s="10">
        <v>3654.2466895958728</v>
      </c>
      <c r="W36" s="10">
        <v>3312.9141014617371</v>
      </c>
      <c r="X36" s="10">
        <v>3564.3901977644018</v>
      </c>
    </row>
    <row r="37" spans="1:24" ht="11.25" customHeight="1" x14ac:dyDescent="0.2">
      <c r="A37" s="41" t="s">
        <v>61</v>
      </c>
      <c r="B37" s="9" t="s">
        <v>62</v>
      </c>
      <c r="C37" s="10">
        <v>2565.8617368873602</v>
      </c>
      <c r="D37" s="10">
        <v>1787.1094582975061</v>
      </c>
      <c r="E37" s="10">
        <v>1837.8976784178849</v>
      </c>
      <c r="F37" s="10">
        <v>1005.709458297506</v>
      </c>
      <c r="G37" s="10">
        <v>204.92510748065351</v>
      </c>
      <c r="H37" s="10">
        <v>1318.8770421324159</v>
      </c>
      <c r="I37" s="10">
        <v>2053.454772141014</v>
      </c>
      <c r="J37" s="10">
        <v>694.64359415305239</v>
      </c>
      <c r="K37" s="10">
        <v>772.41006018916596</v>
      </c>
      <c r="L37" s="10">
        <v>633.69157351676688</v>
      </c>
      <c r="M37" s="10">
        <v>906.92502149613063</v>
      </c>
      <c r="N37" s="10">
        <v>462.59965606190877</v>
      </c>
      <c r="O37" s="10">
        <v>410.01358555460013</v>
      </c>
      <c r="P37" s="10">
        <v>425.79217540842637</v>
      </c>
      <c r="Q37" s="10">
        <v>527.77411865864144</v>
      </c>
      <c r="R37" s="10">
        <v>734.90765262252796</v>
      </c>
      <c r="S37" s="10">
        <v>1282.635769561479</v>
      </c>
      <c r="T37" s="10">
        <v>1542.319174548581</v>
      </c>
      <c r="U37" s="10">
        <v>1430.7381771281171</v>
      </c>
      <c r="V37" s="10">
        <v>1562.742734307825</v>
      </c>
      <c r="W37" s="10">
        <v>1437.1761822871881</v>
      </c>
      <c r="X37" s="10">
        <v>2697.638349097163</v>
      </c>
    </row>
    <row r="38" spans="1:24" ht="11.25" customHeight="1" x14ac:dyDescent="0.2">
      <c r="A38" s="41" t="s">
        <v>63</v>
      </c>
      <c r="B38" s="9" t="s">
        <v>64</v>
      </c>
      <c r="C38" s="10">
        <v>67.717626827171102</v>
      </c>
      <c r="D38" s="10">
        <v>27.510232158211519</v>
      </c>
      <c r="E38" s="10">
        <v>7.4066208082545133</v>
      </c>
      <c r="F38" s="10">
        <v>6.3054170249355108</v>
      </c>
      <c r="G38" s="10">
        <v>5.2545141874462589</v>
      </c>
      <c r="H38" s="10">
        <v>9.4581255374032676</v>
      </c>
      <c r="I38" s="10">
        <v>18.916165090283751</v>
      </c>
      <c r="J38" s="10">
        <v>3.152708512467755</v>
      </c>
      <c r="K38" s="10">
        <v>0</v>
      </c>
      <c r="L38" s="10">
        <v>3.152708512467755</v>
      </c>
      <c r="M38" s="10">
        <v>14.71255374032674</v>
      </c>
      <c r="N38" s="10">
        <v>2.101805674978503</v>
      </c>
      <c r="O38" s="10">
        <v>6.3054170249355108</v>
      </c>
      <c r="P38" s="10">
        <v>4.2036113499570069</v>
      </c>
      <c r="Q38" s="10">
        <v>15.76345657781599</v>
      </c>
      <c r="R38" s="10">
        <v>51.493981083404982</v>
      </c>
      <c r="S38" s="10">
        <v>40.98503869303525</v>
      </c>
      <c r="T38" s="10">
        <v>27.32338779019776</v>
      </c>
      <c r="U38" s="10">
        <v>19.967067927773002</v>
      </c>
      <c r="V38" s="10">
        <v>26.27248495270851</v>
      </c>
      <c r="W38" s="10">
        <v>11.63766122098022</v>
      </c>
      <c r="X38" s="10">
        <v>4.3958727429062767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2191.9389509888219</v>
      </c>
      <c r="D40" s="10">
        <v>2466.8529664660359</v>
      </c>
      <c r="E40" s="10">
        <v>2707.0077386070511</v>
      </c>
      <c r="F40" s="10">
        <v>2526.3944110060188</v>
      </c>
      <c r="G40" s="10">
        <v>2546.9341358555462</v>
      </c>
      <c r="H40" s="10">
        <v>3031.6732588134132</v>
      </c>
      <c r="I40" s="10">
        <v>3170.3168529664658</v>
      </c>
      <c r="J40" s="10">
        <v>3548.249011177988</v>
      </c>
      <c r="K40" s="10">
        <v>3712.5673258813408</v>
      </c>
      <c r="L40" s="10">
        <v>4020.66423043852</v>
      </c>
      <c r="M40" s="10">
        <v>3987.800601891659</v>
      </c>
      <c r="N40" s="10">
        <v>3705.37841788478</v>
      </c>
      <c r="O40" s="10">
        <v>4222.9811693895099</v>
      </c>
      <c r="P40" s="10">
        <v>4358.5437661220976</v>
      </c>
      <c r="Q40" s="10">
        <v>4457.1348237317279</v>
      </c>
      <c r="R40" s="10">
        <v>4810.4192605331036</v>
      </c>
      <c r="S40" s="10">
        <v>4684.0994840928624</v>
      </c>
      <c r="T40" s="10">
        <v>4505.4033533963884</v>
      </c>
      <c r="U40" s="10">
        <v>5896.9742046431638</v>
      </c>
      <c r="V40" s="10">
        <v>6190.6932072227</v>
      </c>
      <c r="W40" s="10">
        <v>4142.07901977644</v>
      </c>
      <c r="X40" s="10">
        <v>5129.0961306964746</v>
      </c>
    </row>
    <row r="41" spans="1:24" ht="11.25" customHeight="1" x14ac:dyDescent="0.2">
      <c r="A41" s="41" t="s">
        <v>69</v>
      </c>
      <c r="B41" s="9" t="s">
        <v>70</v>
      </c>
      <c r="C41" s="10">
        <v>153.7833190025795</v>
      </c>
      <c r="D41" s="10">
        <v>218.64428202923469</v>
      </c>
      <c r="E41" s="10">
        <v>171.56775580395529</v>
      </c>
      <c r="F41" s="10">
        <v>187.9391229578676</v>
      </c>
      <c r="G41" s="10">
        <v>219.7757523645744</v>
      </c>
      <c r="H41" s="10">
        <v>252.63946689595869</v>
      </c>
      <c r="I41" s="10">
        <v>169.45331040412731</v>
      </c>
      <c r="J41" s="10">
        <v>160.21040412725711</v>
      </c>
      <c r="K41" s="10">
        <v>212.5868443680138</v>
      </c>
      <c r="L41" s="10">
        <v>230.04565778159929</v>
      </c>
      <c r="M41" s="10">
        <v>278.31418744625972</v>
      </c>
      <c r="N41" s="10">
        <v>299.88099742046433</v>
      </c>
      <c r="O41" s="10">
        <v>473.44221840068781</v>
      </c>
      <c r="P41" s="10">
        <v>492.95503009458292</v>
      </c>
      <c r="Q41" s="10">
        <v>387.17506448839202</v>
      </c>
      <c r="R41" s="10">
        <v>240.3155631986242</v>
      </c>
      <c r="S41" s="10">
        <v>203.3439380911436</v>
      </c>
      <c r="T41" s="10">
        <v>216.6948409286328</v>
      </c>
      <c r="U41" s="10">
        <v>191.02003439380911</v>
      </c>
      <c r="V41" s="10">
        <v>215.66784178847811</v>
      </c>
      <c r="W41" s="10">
        <v>200.6871023215821</v>
      </c>
      <c r="X41" s="10">
        <v>208.7202063628547</v>
      </c>
    </row>
    <row r="42" spans="1:24" ht="11.25" customHeight="1" x14ac:dyDescent="0.2">
      <c r="A42" s="41" t="s">
        <v>71</v>
      </c>
      <c r="B42" s="9" t="s">
        <v>72</v>
      </c>
      <c r="C42" s="10">
        <v>2670.9778159931211</v>
      </c>
      <c r="D42" s="10">
        <v>2440.3362854686161</v>
      </c>
      <c r="E42" s="10">
        <v>3051.483233018057</v>
      </c>
      <c r="F42" s="10">
        <v>3184.2211521926051</v>
      </c>
      <c r="G42" s="10">
        <v>3268.292949269131</v>
      </c>
      <c r="H42" s="10">
        <v>3032.8918314703351</v>
      </c>
      <c r="I42" s="10">
        <v>4061.7209802235602</v>
      </c>
      <c r="J42" s="10">
        <v>4673.3436801375747</v>
      </c>
      <c r="K42" s="10">
        <v>3059.1642304385209</v>
      </c>
      <c r="L42" s="10">
        <v>2073.4218400687869</v>
      </c>
      <c r="M42" s="10">
        <v>2039.793121238177</v>
      </c>
      <c r="N42" s="10">
        <v>1810.697334479793</v>
      </c>
      <c r="O42" s="10">
        <v>2881.5625107480651</v>
      </c>
      <c r="P42" s="10">
        <v>1828.562596732588</v>
      </c>
      <c r="Q42" s="10">
        <v>2371.876956147893</v>
      </c>
      <c r="R42" s="10">
        <v>2065.0147033533958</v>
      </c>
      <c r="S42" s="10">
        <v>1909.4817712811689</v>
      </c>
      <c r="T42" s="10">
        <v>2774.3708512467761</v>
      </c>
      <c r="U42" s="10">
        <v>2162.748237317282</v>
      </c>
      <c r="V42" s="10">
        <v>2876.3079965606189</v>
      </c>
      <c r="W42" s="10">
        <v>4631.6429922613916</v>
      </c>
      <c r="X42" s="10">
        <v>4393.7522785898536</v>
      </c>
    </row>
    <row r="43" spans="1:24" ht="11.25" customHeight="1" x14ac:dyDescent="0.2">
      <c r="A43" s="41" t="s">
        <v>73</v>
      </c>
      <c r="B43" s="9" t="s">
        <v>74</v>
      </c>
      <c r="C43" s="10">
        <v>11169.031212381769</v>
      </c>
      <c r="D43" s="10">
        <v>13851.652794496989</v>
      </c>
      <c r="E43" s="10">
        <v>16510.652536543421</v>
      </c>
      <c r="F43" s="10">
        <v>17071.739208942388</v>
      </c>
      <c r="G43" s="10">
        <v>17160.262338779019</v>
      </c>
      <c r="H43" s="10">
        <v>20177.17179707652</v>
      </c>
      <c r="I43" s="10">
        <v>17168.402407566631</v>
      </c>
      <c r="J43" s="10">
        <v>13837.083233018049</v>
      </c>
      <c r="K43" s="10">
        <v>14763.014961306961</v>
      </c>
      <c r="L43" s="10">
        <v>18289.69561478934</v>
      </c>
      <c r="M43" s="10">
        <v>19657.225537403261</v>
      </c>
      <c r="N43" s="10">
        <v>20693.048065348241</v>
      </c>
      <c r="O43" s="10">
        <v>24005.034651762679</v>
      </c>
      <c r="P43" s="10">
        <v>24543.296130696472</v>
      </c>
      <c r="Q43" s="10">
        <v>23965.351934651761</v>
      </c>
      <c r="R43" s="10">
        <v>25196.535855546001</v>
      </c>
      <c r="S43" s="10">
        <v>22815.568529664659</v>
      </c>
      <c r="T43" s="10">
        <v>22349.550128976789</v>
      </c>
      <c r="U43" s="10">
        <v>22847.111263972482</v>
      </c>
      <c r="V43" s="10">
        <v>24785.46285468616</v>
      </c>
      <c r="W43" s="10">
        <v>24948.517368873599</v>
      </c>
      <c r="X43" s="10">
        <v>24965.940154772139</v>
      </c>
    </row>
    <row r="44" spans="1:24" ht="11.25" customHeight="1" x14ac:dyDescent="0.2">
      <c r="A44" s="41" t="s">
        <v>75</v>
      </c>
      <c r="B44" s="9" t="s">
        <v>76</v>
      </c>
      <c r="C44" s="10">
        <v>3978.4369733447979</v>
      </c>
      <c r="D44" s="10">
        <v>2745.2469475494408</v>
      </c>
      <c r="E44" s="10">
        <v>3176.5740326741179</v>
      </c>
      <c r="F44" s="10">
        <v>2258.583233018056</v>
      </c>
      <c r="G44" s="10">
        <v>3599.0199484092859</v>
      </c>
      <c r="H44" s="10">
        <v>3687.8728288908001</v>
      </c>
      <c r="I44" s="10">
        <v>5235.632932072227</v>
      </c>
      <c r="J44" s="10">
        <v>6460.4653482373169</v>
      </c>
      <c r="K44" s="10">
        <v>7077.658555460016</v>
      </c>
      <c r="L44" s="10">
        <v>7704.4058469475494</v>
      </c>
      <c r="M44" s="10">
        <v>7845.8061908856398</v>
      </c>
      <c r="N44" s="10">
        <v>8164.9122098022353</v>
      </c>
      <c r="O44" s="10">
        <v>6255.0527085124677</v>
      </c>
      <c r="P44" s="10">
        <v>5392.3197764402403</v>
      </c>
      <c r="Q44" s="10">
        <v>5372.2562338779016</v>
      </c>
      <c r="R44" s="10">
        <v>3561.7590713671539</v>
      </c>
      <c r="S44" s="10">
        <v>4015.5776440240752</v>
      </c>
      <c r="T44" s="10">
        <v>3424.1803955288051</v>
      </c>
      <c r="U44" s="10">
        <v>3269.404385210662</v>
      </c>
      <c r="V44" s="10">
        <v>2754.439724849527</v>
      </c>
      <c r="W44" s="10">
        <v>1936.120808254514</v>
      </c>
      <c r="X44" s="10">
        <v>1456.658211521926</v>
      </c>
    </row>
    <row r="45" spans="1:24" ht="11.25" customHeight="1" x14ac:dyDescent="0.2">
      <c r="A45" s="41" t="s">
        <v>77</v>
      </c>
      <c r="B45" s="9" t="s">
        <v>78</v>
      </c>
      <c r="C45" s="10">
        <v>120.9802235597592</v>
      </c>
      <c r="D45" s="10">
        <v>40.32674118658641</v>
      </c>
      <c r="E45" s="10">
        <v>165.14763542562341</v>
      </c>
      <c r="F45" s="10">
        <v>61.442132416165087</v>
      </c>
      <c r="G45" s="10">
        <v>152.04325021496129</v>
      </c>
      <c r="H45" s="10">
        <v>222.85786758383489</v>
      </c>
      <c r="I45" s="10">
        <v>179.11943250214961</v>
      </c>
      <c r="J45" s="10">
        <v>244.7270851246775</v>
      </c>
      <c r="K45" s="10">
        <v>131.2153912295787</v>
      </c>
      <c r="L45" s="10">
        <v>120.8014617368874</v>
      </c>
      <c r="M45" s="10">
        <v>99.973602751504714</v>
      </c>
      <c r="N45" s="10">
        <v>80.1871883061049</v>
      </c>
      <c r="O45" s="10">
        <v>65.607738607050734</v>
      </c>
      <c r="P45" s="10">
        <v>68.731900257953555</v>
      </c>
      <c r="Q45" s="10">
        <v>73.938865004299217</v>
      </c>
      <c r="R45" s="10">
        <v>72.897420464316426</v>
      </c>
      <c r="S45" s="10">
        <v>61.442132416165087</v>
      </c>
      <c r="T45" s="10">
        <v>54.152364574376612</v>
      </c>
      <c r="U45" s="10">
        <v>66.649097162510742</v>
      </c>
      <c r="V45" s="10">
        <v>61.442132416165087</v>
      </c>
      <c r="W45" s="10">
        <v>104.1392089423904</v>
      </c>
      <c r="X45" s="10">
        <v>104.1392089423904</v>
      </c>
    </row>
    <row r="46" spans="1:24" ht="11.25" customHeight="1" x14ac:dyDescent="0.2">
      <c r="A46" s="41" t="s">
        <v>79</v>
      </c>
      <c r="B46" s="9" t="s">
        <v>80</v>
      </c>
      <c r="C46" s="10">
        <v>432.07222699914013</v>
      </c>
      <c r="D46" s="10">
        <v>368.70163370593292</v>
      </c>
      <c r="E46" s="10">
        <v>545.37119518486668</v>
      </c>
      <c r="F46" s="10">
        <v>369.17781599312121</v>
      </c>
      <c r="G46" s="10">
        <v>562.79552880481504</v>
      </c>
      <c r="H46" s="10">
        <v>575.83714531384351</v>
      </c>
      <c r="I46" s="10">
        <v>819.61487532244189</v>
      </c>
      <c r="J46" s="10">
        <v>710.26595012897678</v>
      </c>
      <c r="K46" s="10">
        <v>783.49965606190881</v>
      </c>
      <c r="L46" s="10">
        <v>687.19234737747195</v>
      </c>
      <c r="M46" s="10">
        <v>738.35563198624232</v>
      </c>
      <c r="N46" s="10">
        <v>813.5956147893379</v>
      </c>
      <c r="O46" s="10">
        <v>801.55726569217541</v>
      </c>
      <c r="P46" s="10">
        <v>799.55081685296636</v>
      </c>
      <c r="Q46" s="10">
        <v>778.48357695614777</v>
      </c>
      <c r="R46" s="10">
        <v>947.02132416165091</v>
      </c>
      <c r="S46" s="10">
        <v>999.18770421324155</v>
      </c>
      <c r="T46" s="10">
        <v>1110.542992261393</v>
      </c>
      <c r="U46" s="10">
        <v>1237.9494411006019</v>
      </c>
      <c r="V46" s="10">
        <v>1149.667841788478</v>
      </c>
      <c r="W46" s="10">
        <v>980.43086844368008</v>
      </c>
      <c r="X46" s="10">
        <v>1073.352364574376</v>
      </c>
    </row>
    <row r="47" spans="1:24" ht="11.25" customHeight="1" x14ac:dyDescent="0.2">
      <c r="A47" s="41" t="s">
        <v>81</v>
      </c>
      <c r="B47" s="9" t="s">
        <v>82</v>
      </c>
      <c r="C47" s="10">
        <v>566.49466895958722</v>
      </c>
      <c r="D47" s="10">
        <v>635.62622527944961</v>
      </c>
      <c r="E47" s="10">
        <v>723.00085984522786</v>
      </c>
      <c r="F47" s="10">
        <v>817.8561478933791</v>
      </c>
      <c r="G47" s="10">
        <v>747.0621668099742</v>
      </c>
      <c r="H47" s="10">
        <v>684.65176268271705</v>
      </c>
      <c r="I47" s="10">
        <v>691.17222699914009</v>
      </c>
      <c r="J47" s="10">
        <v>802.02063628546853</v>
      </c>
      <c r="K47" s="10">
        <v>895.17050730868448</v>
      </c>
      <c r="L47" s="10">
        <v>916.59501289767832</v>
      </c>
      <c r="M47" s="10">
        <v>941.74548581255362</v>
      </c>
      <c r="N47" s="10">
        <v>966.89595872742905</v>
      </c>
      <c r="O47" s="10">
        <v>1133.6343078245909</v>
      </c>
      <c r="P47" s="10">
        <v>1164.37377472055</v>
      </c>
      <c r="Q47" s="10">
        <v>1110.3467755803949</v>
      </c>
      <c r="R47" s="10">
        <v>966.89595872742905</v>
      </c>
      <c r="S47" s="10">
        <v>1176.483233018057</v>
      </c>
      <c r="T47" s="10">
        <v>1065.6348237317279</v>
      </c>
      <c r="U47" s="10">
        <v>1082.401805674979</v>
      </c>
      <c r="V47" s="10">
        <v>1229.578675838349</v>
      </c>
      <c r="W47" s="10">
        <v>1131.6008598452279</v>
      </c>
      <c r="X47" s="10">
        <v>1201.128804815133</v>
      </c>
    </row>
    <row r="48" spans="1:24" ht="11.25" customHeight="1" x14ac:dyDescent="0.2">
      <c r="A48" s="41" t="s">
        <v>83</v>
      </c>
      <c r="B48" s="9" t="s">
        <v>84</v>
      </c>
      <c r="C48" s="10">
        <v>969.53516766981932</v>
      </c>
      <c r="D48" s="10">
        <v>1226.473688736027</v>
      </c>
      <c r="E48" s="10">
        <v>1009.900171969045</v>
      </c>
      <c r="F48" s="10">
        <v>1104.4233877901979</v>
      </c>
      <c r="G48" s="10">
        <v>1284.0355116079111</v>
      </c>
      <c r="H48" s="10">
        <v>1353.587446259673</v>
      </c>
      <c r="I48" s="10">
        <v>1380.338177128117</v>
      </c>
      <c r="J48" s="10">
        <v>1203.0190025795359</v>
      </c>
      <c r="K48" s="10">
        <v>1112.830782459157</v>
      </c>
      <c r="L48" s="10">
        <v>1089.1373172828889</v>
      </c>
      <c r="M48" s="10">
        <v>932.4543422184006</v>
      </c>
      <c r="N48" s="10">
        <v>1108.2449699054171</v>
      </c>
      <c r="O48" s="10">
        <v>901.88211521926041</v>
      </c>
      <c r="P48" s="10">
        <v>712.33396388650033</v>
      </c>
      <c r="Q48" s="10">
        <v>694.75494411006014</v>
      </c>
      <c r="R48" s="10">
        <v>592.33783319002578</v>
      </c>
      <c r="S48" s="10">
        <v>638.1962166809974</v>
      </c>
      <c r="T48" s="10">
        <v>775.0071367153912</v>
      </c>
      <c r="U48" s="10">
        <v>801.75786758383481</v>
      </c>
      <c r="V48" s="10">
        <v>771.94995700773859</v>
      </c>
      <c r="W48" s="10">
        <v>523.92932072226995</v>
      </c>
      <c r="X48" s="10">
        <v>715.68245915735167</v>
      </c>
    </row>
    <row r="49" spans="1:24" ht="11.25" customHeight="1" x14ac:dyDescent="0.2">
      <c r="A49" s="41" t="s">
        <v>85</v>
      </c>
      <c r="B49" s="9" t="s">
        <v>86</v>
      </c>
      <c r="C49" s="10">
        <v>92.17540842648323</v>
      </c>
      <c r="D49" s="10">
        <v>93.135597592433342</v>
      </c>
      <c r="E49" s="10">
        <v>92.17540842648323</v>
      </c>
      <c r="F49" s="10">
        <v>106.05021496130701</v>
      </c>
      <c r="G49" s="10">
        <v>157.64221840068791</v>
      </c>
      <c r="H49" s="10">
        <v>154.77601031814271</v>
      </c>
      <c r="I49" s="10">
        <v>206.36801375752361</v>
      </c>
      <c r="J49" s="10">
        <v>249.36139294926909</v>
      </c>
      <c r="K49" s="10">
        <v>125.1583834909716</v>
      </c>
      <c r="L49" s="10">
        <v>107.96104901117801</v>
      </c>
      <c r="M49" s="10">
        <v>99.36233877901978</v>
      </c>
      <c r="N49" s="10">
        <v>110.82725709372311</v>
      </c>
      <c r="O49" s="10">
        <v>62.101461736887359</v>
      </c>
      <c r="P49" s="10">
        <v>59.235253654342209</v>
      </c>
      <c r="Q49" s="10">
        <v>56.369045571797074</v>
      </c>
      <c r="R49" s="10">
        <v>64.967669819432487</v>
      </c>
      <c r="S49" s="10">
        <v>72.611006018916598</v>
      </c>
      <c r="T49" s="10">
        <v>72.611006018916598</v>
      </c>
      <c r="U49" s="10">
        <v>75.477214101461726</v>
      </c>
      <c r="V49" s="10">
        <v>65.9231298366294</v>
      </c>
      <c r="W49" s="10">
        <v>57.480137575236448</v>
      </c>
      <c r="X49" s="10">
        <v>70.836801375752358</v>
      </c>
    </row>
    <row r="50" spans="1:24" ht="11.25" customHeight="1" x14ac:dyDescent="0.2">
      <c r="A50" s="41" t="s">
        <v>87</v>
      </c>
      <c r="B50" s="9" t="s">
        <v>88</v>
      </c>
      <c r="C50" s="10">
        <v>134.42244196044709</v>
      </c>
      <c r="D50" s="10">
        <v>128.6614789337919</v>
      </c>
      <c r="E50" s="10">
        <v>162.26715391229581</v>
      </c>
      <c r="F50" s="10">
        <v>226.43155631986241</v>
      </c>
      <c r="G50" s="10">
        <v>402.22656921754083</v>
      </c>
      <c r="H50" s="10">
        <v>385.98460877042129</v>
      </c>
      <c r="I50" s="10">
        <v>350.63456577815992</v>
      </c>
      <c r="J50" s="10">
        <v>356.36698194325021</v>
      </c>
      <c r="K50" s="10">
        <v>393.6278589853826</v>
      </c>
      <c r="L50" s="10">
        <v>243.62889079965601</v>
      </c>
      <c r="M50" s="10">
        <v>179.61659501289759</v>
      </c>
      <c r="N50" s="10">
        <v>228.34239036973341</v>
      </c>
      <c r="O50" s="10">
        <v>257.0046431642304</v>
      </c>
      <c r="P50" s="10">
        <v>239.8073086844368</v>
      </c>
      <c r="Q50" s="10">
        <v>239.8073086844368</v>
      </c>
      <c r="R50" s="10">
        <v>445.21986242476351</v>
      </c>
      <c r="S50" s="10">
        <v>296.17635425623388</v>
      </c>
      <c r="T50" s="10">
        <v>242.67351676698189</v>
      </c>
      <c r="U50" s="10">
        <v>278.97901977644023</v>
      </c>
      <c r="V50" s="10">
        <v>255.0938091143594</v>
      </c>
      <c r="W50" s="10">
        <v>256.06543422184012</v>
      </c>
      <c r="X50" s="10">
        <v>251.26259673258809</v>
      </c>
    </row>
    <row r="51" spans="1:24" ht="11.25" customHeight="1" x14ac:dyDescent="0.2">
      <c r="A51" s="35" t="s">
        <v>89</v>
      </c>
      <c r="B51" s="36" t="s">
        <v>90</v>
      </c>
      <c r="C51" s="37">
        <v>36459.185726569223</v>
      </c>
      <c r="D51" s="37">
        <v>35750.615133276013</v>
      </c>
      <c r="E51" s="37">
        <v>37494.962940670674</v>
      </c>
      <c r="F51" s="37">
        <v>38435.722785898542</v>
      </c>
      <c r="G51" s="37">
        <v>39928.054514187439</v>
      </c>
      <c r="H51" s="37">
        <v>41623.674548581257</v>
      </c>
      <c r="I51" s="37">
        <v>40147.954256233883</v>
      </c>
      <c r="J51" s="37">
        <v>37908.628460877037</v>
      </c>
      <c r="K51" s="37">
        <v>40101.264058469467</v>
      </c>
      <c r="L51" s="37">
        <v>40719.470421324157</v>
      </c>
      <c r="M51" s="37">
        <v>42110.975580395527</v>
      </c>
      <c r="N51" s="37">
        <v>44025.406104901107</v>
      </c>
      <c r="O51" s="37">
        <v>42358.951074806537</v>
      </c>
      <c r="P51" s="37">
        <v>42516.411951848662</v>
      </c>
      <c r="Q51" s="37">
        <v>37805.71074806535</v>
      </c>
      <c r="R51" s="37">
        <v>37495.784006878763</v>
      </c>
      <c r="S51" s="37">
        <v>39342.314789337906</v>
      </c>
      <c r="T51" s="37">
        <v>41248.684436801377</v>
      </c>
      <c r="U51" s="37">
        <v>41791.803095442818</v>
      </c>
      <c r="V51" s="37">
        <v>47374.29724849527</v>
      </c>
      <c r="W51" s="37">
        <v>40319.698710232158</v>
      </c>
      <c r="X51" s="37">
        <v>40377.436285468611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7.4180567497850376</v>
      </c>
      <c r="D52" s="37">
        <f t="shared" si="20"/>
        <v>8.7303525365434229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12.405760963026649</v>
      </c>
      <c r="I52" s="37">
        <f t="shared" si="20"/>
        <v>63.967927773000859</v>
      </c>
      <c r="J52" s="37">
        <f t="shared" si="20"/>
        <v>313.92115219260529</v>
      </c>
      <c r="K52" s="37">
        <f t="shared" si="20"/>
        <v>394.81719690455719</v>
      </c>
      <c r="L52" s="37">
        <f t="shared" si="20"/>
        <v>411.15460017196898</v>
      </c>
      <c r="M52" s="37">
        <f t="shared" si="20"/>
        <v>361.47764402407574</v>
      </c>
      <c r="N52" s="37">
        <f t="shared" si="20"/>
        <v>652.06294067067915</v>
      </c>
      <c r="O52" s="37">
        <f t="shared" si="20"/>
        <v>517.73671539122961</v>
      </c>
      <c r="P52" s="37">
        <f t="shared" si="20"/>
        <v>696.46784178847793</v>
      </c>
      <c r="Q52" s="37">
        <f t="shared" si="20"/>
        <v>1017.831642304385</v>
      </c>
      <c r="R52" s="37">
        <f t="shared" si="20"/>
        <v>980.5974204643162</v>
      </c>
      <c r="S52" s="37">
        <f t="shared" si="20"/>
        <v>1338.9281169389508</v>
      </c>
      <c r="T52" s="37">
        <f t="shared" si="20"/>
        <v>1677.7555460017193</v>
      </c>
      <c r="U52" s="37">
        <f t="shared" si="20"/>
        <v>1760.1361994840927</v>
      </c>
      <c r="V52" s="37">
        <f t="shared" si="20"/>
        <v>1976.6613069647465</v>
      </c>
      <c r="W52" s="37">
        <f t="shared" si="20"/>
        <v>1518.6574376612211</v>
      </c>
      <c r="X52" s="37">
        <f t="shared" ref="X52" si="21">SUM(X53:X70)</f>
        <v>2192.8844368013752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65.770335339638862</v>
      </c>
      <c r="O59" s="10">
        <v>54.108426483233011</v>
      </c>
      <c r="P59" s="10">
        <v>91.615735167669811</v>
      </c>
      <c r="Q59" s="10">
        <v>132.85898538263109</v>
      </c>
      <c r="R59" s="10">
        <v>130.14411006018909</v>
      </c>
      <c r="S59" s="10">
        <v>173.6619948409286</v>
      </c>
      <c r="T59" s="10">
        <v>199.52261392949271</v>
      </c>
      <c r="U59" s="10">
        <v>214.90877042132419</v>
      </c>
      <c r="V59" s="10">
        <v>237.24264832330181</v>
      </c>
      <c r="W59" s="10">
        <v>228.98753224419599</v>
      </c>
      <c r="X59" s="10">
        <v>332.46809974204638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59.527773000859838</v>
      </c>
      <c r="O60" s="10">
        <v>66.568787618228725</v>
      </c>
      <c r="P60" s="10">
        <v>63.786328460877037</v>
      </c>
      <c r="Q60" s="10">
        <v>73.872570937231302</v>
      </c>
      <c r="R60" s="10">
        <v>81.399828030954424</v>
      </c>
      <c r="S60" s="10">
        <v>68.436629406706786</v>
      </c>
      <c r="T60" s="10">
        <v>56.196388650042977</v>
      </c>
      <c r="U60" s="10">
        <v>89.933190025795355</v>
      </c>
      <c r="V60" s="10">
        <v>63.341702493551153</v>
      </c>
      <c r="W60" s="10">
        <v>74.716680997420468</v>
      </c>
      <c r="X60" s="10">
        <v>57.034909716251072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74.833619948409293</v>
      </c>
      <c r="L63" s="10">
        <v>119.39122957867581</v>
      </c>
      <c r="M63" s="10">
        <v>109.1782459157352</v>
      </c>
      <c r="N63" s="10">
        <v>84.433361994840922</v>
      </c>
      <c r="O63" s="10">
        <v>77.481513327601022</v>
      </c>
      <c r="P63" s="10">
        <v>52.412295786758378</v>
      </c>
      <c r="Q63" s="10">
        <v>56.177730008598452</v>
      </c>
      <c r="R63" s="10">
        <v>83.874032674118652</v>
      </c>
      <c r="S63" s="10">
        <v>79.95047291487532</v>
      </c>
      <c r="T63" s="10">
        <v>77.946775580395524</v>
      </c>
      <c r="U63" s="10">
        <v>91.181857265692159</v>
      </c>
      <c r="V63" s="10">
        <v>158.7822012037833</v>
      </c>
      <c r="W63" s="10">
        <v>160.8490971625107</v>
      </c>
      <c r="X63" s="10">
        <v>250.10369733447979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7.4180567497850376</v>
      </c>
      <c r="D65" s="10">
        <v>8.7303525365434229</v>
      </c>
      <c r="E65" s="10">
        <v>0</v>
      </c>
      <c r="F65" s="10">
        <v>0</v>
      </c>
      <c r="G65" s="10">
        <v>0</v>
      </c>
      <c r="H65" s="10">
        <v>12.405760963026649</v>
      </c>
      <c r="I65" s="10">
        <v>63.967927773000859</v>
      </c>
      <c r="J65" s="10">
        <v>313.92115219260529</v>
      </c>
      <c r="K65" s="10">
        <v>319.98357695614789</v>
      </c>
      <c r="L65" s="10">
        <v>291.76337059329319</v>
      </c>
      <c r="M65" s="10">
        <v>252.29939810834051</v>
      </c>
      <c r="N65" s="10">
        <v>442.33147033533959</v>
      </c>
      <c r="O65" s="10">
        <v>319.57798796216679</v>
      </c>
      <c r="P65" s="10">
        <v>488.65348237317278</v>
      </c>
      <c r="Q65" s="10">
        <v>754.92235597592423</v>
      </c>
      <c r="R65" s="10">
        <v>685.17944969905409</v>
      </c>
      <c r="S65" s="10">
        <v>1016.87901977644</v>
      </c>
      <c r="T65" s="10">
        <v>1344.089767841788</v>
      </c>
      <c r="U65" s="10">
        <v>1364.112381771281</v>
      </c>
      <c r="V65" s="10">
        <v>1517.2947549441101</v>
      </c>
      <c r="W65" s="10">
        <v>1054.104127257094</v>
      </c>
      <c r="X65" s="10">
        <v>1553.2777300085979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317.71281169389511</v>
      </c>
      <c r="D76" s="40">
        <v>384.43680137575228</v>
      </c>
      <c r="E76" s="40">
        <v>318.57265692175412</v>
      </c>
      <c r="F76" s="40">
        <v>598.36629406706788</v>
      </c>
      <c r="G76" s="40">
        <v>565.00429922613921</v>
      </c>
      <c r="H76" s="40">
        <v>693.20722269991393</v>
      </c>
      <c r="I76" s="40">
        <v>732.76010318142733</v>
      </c>
      <c r="J76" s="40">
        <v>927.08512467755793</v>
      </c>
      <c r="K76" s="40">
        <v>924.16165090283744</v>
      </c>
      <c r="L76" s="40">
        <v>1592.175408426483</v>
      </c>
      <c r="M76" s="40">
        <v>1674.5485812553741</v>
      </c>
      <c r="N76" s="40">
        <v>816.93895098882194</v>
      </c>
      <c r="O76" s="40">
        <v>1050.128976784179</v>
      </c>
      <c r="P76" s="40">
        <v>1004.901117798796</v>
      </c>
      <c r="Q76" s="40">
        <v>676.95614789337912</v>
      </c>
      <c r="R76" s="40">
        <v>856.49183147033523</v>
      </c>
      <c r="S76" s="40">
        <v>1711.349957007739</v>
      </c>
      <c r="T76" s="40">
        <v>1815.9226139294931</v>
      </c>
      <c r="U76" s="40">
        <v>1161.8306104901119</v>
      </c>
      <c r="V76" s="40">
        <v>1344.088564058469</v>
      </c>
      <c r="W76" s="40">
        <v>1679.8024075666381</v>
      </c>
      <c r="X76" s="40">
        <v>2092.386156491832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30371.649097162503</v>
      </c>
      <c r="D2" s="31">
        <f t="shared" si="0"/>
        <v>27581.041616509028</v>
      </c>
      <c r="E2" s="31">
        <f t="shared" si="0"/>
        <v>27495.576440240755</v>
      </c>
      <c r="F2" s="31">
        <f t="shared" si="0"/>
        <v>30295.83344797937</v>
      </c>
      <c r="G2" s="31">
        <f t="shared" si="0"/>
        <v>31954.148323301801</v>
      </c>
      <c r="H2" s="31">
        <f t="shared" si="0"/>
        <v>35052.822012037832</v>
      </c>
      <c r="I2" s="31">
        <f t="shared" si="0"/>
        <v>35378.342562338774</v>
      </c>
      <c r="J2" s="31">
        <f t="shared" si="0"/>
        <v>33581.783061049013</v>
      </c>
      <c r="K2" s="31">
        <f t="shared" si="0"/>
        <v>38180.78125537403</v>
      </c>
      <c r="L2" s="31">
        <f t="shared" si="0"/>
        <v>32123.244196044707</v>
      </c>
      <c r="M2" s="31">
        <f t="shared" si="0"/>
        <v>30398.042046431641</v>
      </c>
      <c r="N2" s="31">
        <f t="shared" si="0"/>
        <v>33713.956319862416</v>
      </c>
      <c r="O2" s="31">
        <f t="shared" si="0"/>
        <v>30874.425193465169</v>
      </c>
      <c r="P2" s="31">
        <f t="shared" si="0"/>
        <v>29465.504557179709</v>
      </c>
      <c r="Q2" s="31">
        <f t="shared" si="0"/>
        <v>30373.364144453994</v>
      </c>
      <c r="R2" s="31">
        <f t="shared" si="0"/>
        <v>31427.353654342209</v>
      </c>
      <c r="S2" s="31">
        <f t="shared" si="0"/>
        <v>28278.484350816845</v>
      </c>
      <c r="T2" s="31">
        <f t="shared" si="0"/>
        <v>30094.076612209799</v>
      </c>
      <c r="U2" s="31">
        <f t="shared" si="0"/>
        <v>31077.588822012036</v>
      </c>
      <c r="V2" s="31">
        <f t="shared" si="0"/>
        <v>32899.085726569218</v>
      </c>
      <c r="W2" s="31">
        <f t="shared" si="0"/>
        <v>26511.904815133268</v>
      </c>
      <c r="X2" s="31">
        <f t="shared" ref="X2" si="1">SUM(X3,X17,X22,X25,X26,X51,X52,X71,X74,X75,X76)</f>
        <v>24223.108082545139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539.93508168529661</v>
      </c>
      <c r="D3" s="34">
        <f t="shared" si="2"/>
        <v>463.02656921754078</v>
      </c>
      <c r="E3" s="34">
        <f t="shared" si="2"/>
        <v>319.71908856405844</v>
      </c>
      <c r="F3" s="34">
        <f t="shared" si="2"/>
        <v>334.18116938950993</v>
      </c>
      <c r="G3" s="34">
        <f t="shared" si="2"/>
        <v>630.58899398108338</v>
      </c>
      <c r="H3" s="34">
        <f t="shared" si="2"/>
        <v>615.97162510748058</v>
      </c>
      <c r="I3" s="34">
        <f t="shared" si="2"/>
        <v>557.93207222699903</v>
      </c>
      <c r="J3" s="34">
        <f t="shared" si="2"/>
        <v>670.07024935511595</v>
      </c>
      <c r="K3" s="34">
        <f t="shared" si="2"/>
        <v>781.34849527085112</v>
      </c>
      <c r="L3" s="34">
        <f t="shared" si="2"/>
        <v>483.88976784178851</v>
      </c>
      <c r="M3" s="34">
        <f t="shared" si="2"/>
        <v>175.27704213241617</v>
      </c>
      <c r="N3" s="34">
        <f t="shared" si="2"/>
        <v>55.507824591573517</v>
      </c>
      <c r="O3" s="34">
        <f t="shared" si="2"/>
        <v>48.15133276010318</v>
      </c>
      <c r="P3" s="34">
        <f t="shared" si="2"/>
        <v>8.6939810834049869</v>
      </c>
      <c r="Q3" s="34">
        <f t="shared" si="2"/>
        <v>37.45107480653482</v>
      </c>
      <c r="R3" s="34">
        <f t="shared" si="2"/>
        <v>18.05674978503869</v>
      </c>
      <c r="S3" s="34">
        <f t="shared" si="2"/>
        <v>55.507824591573517</v>
      </c>
      <c r="T3" s="34">
        <f t="shared" si="2"/>
        <v>3.7625107480653481</v>
      </c>
      <c r="U3" s="34">
        <f t="shared" si="2"/>
        <v>33.337403267411872</v>
      </c>
      <c r="V3" s="34">
        <f t="shared" si="2"/>
        <v>4.1276010318142733</v>
      </c>
      <c r="W3" s="34">
        <f t="shared" si="2"/>
        <v>8.3602751504729138</v>
      </c>
      <c r="X3" s="34">
        <f t="shared" ref="X3" si="3">SUM(X4,X8,X11)</f>
        <v>4.2741186586414441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55.268959587274288</v>
      </c>
      <c r="D4" s="29">
        <f t="shared" si="4"/>
        <v>65.204901117798784</v>
      </c>
      <c r="E4" s="29">
        <f t="shared" si="4"/>
        <v>76.382889079965594</v>
      </c>
      <c r="F4" s="29">
        <f t="shared" si="4"/>
        <v>55.304729148753225</v>
      </c>
      <c r="G4" s="29">
        <f t="shared" si="4"/>
        <v>62.135769561478931</v>
      </c>
      <c r="H4" s="29">
        <f t="shared" si="4"/>
        <v>185.95348237317282</v>
      </c>
      <c r="I4" s="29">
        <f t="shared" si="4"/>
        <v>88.361049011177968</v>
      </c>
      <c r="J4" s="29">
        <f t="shared" si="4"/>
        <v>136.20189165950129</v>
      </c>
      <c r="K4" s="29">
        <f t="shared" si="4"/>
        <v>117.26139294926908</v>
      </c>
      <c r="L4" s="29">
        <f t="shared" si="4"/>
        <v>66.673774720550284</v>
      </c>
      <c r="M4" s="29">
        <f t="shared" si="4"/>
        <v>90.630008598452278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31.70679277730008</v>
      </c>
      <c r="G6" s="10">
        <v>31.70679277730008</v>
      </c>
      <c r="H6" s="10">
        <v>23.25167669819432</v>
      </c>
      <c r="I6" s="10">
        <v>11.97815993121238</v>
      </c>
      <c r="J6" s="10">
        <v>33.115993121238184</v>
      </c>
      <c r="K6" s="10">
        <v>14.796474634565779</v>
      </c>
      <c r="L6" s="10">
        <v>54.253826311263957</v>
      </c>
      <c r="M6" s="10">
        <v>78.210060189165944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55.268959587274288</v>
      </c>
      <c r="D7" s="10">
        <v>65.204901117798784</v>
      </c>
      <c r="E7" s="10">
        <v>76.382889079965594</v>
      </c>
      <c r="F7" s="10">
        <v>23.597936371453141</v>
      </c>
      <c r="G7" s="10">
        <v>30.42897678417885</v>
      </c>
      <c r="H7" s="10">
        <v>162.70180567497849</v>
      </c>
      <c r="I7" s="10">
        <v>76.382889079965594</v>
      </c>
      <c r="J7" s="10">
        <v>103.08589853826309</v>
      </c>
      <c r="K7" s="10">
        <v>102.4649183147033</v>
      </c>
      <c r="L7" s="10">
        <v>12.419948409286331</v>
      </c>
      <c r="M7" s="10">
        <v>12.419948409286331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484.6661220980223</v>
      </c>
      <c r="D11" s="29">
        <f t="shared" si="8"/>
        <v>397.821668099742</v>
      </c>
      <c r="E11" s="29">
        <f t="shared" si="8"/>
        <v>243.33619948409284</v>
      </c>
      <c r="F11" s="29">
        <f t="shared" si="8"/>
        <v>278.87644024075672</v>
      </c>
      <c r="G11" s="29">
        <f t="shared" si="8"/>
        <v>568.45322441960445</v>
      </c>
      <c r="H11" s="29">
        <f t="shared" si="8"/>
        <v>430.01814273430779</v>
      </c>
      <c r="I11" s="29">
        <f t="shared" si="8"/>
        <v>469.57102321582107</v>
      </c>
      <c r="J11" s="29">
        <f t="shared" si="8"/>
        <v>533.86835769561469</v>
      </c>
      <c r="K11" s="29">
        <f t="shared" si="8"/>
        <v>664.08710232158205</v>
      </c>
      <c r="L11" s="29">
        <f t="shared" si="8"/>
        <v>417.21599312123823</v>
      </c>
      <c r="M11" s="29">
        <f t="shared" si="8"/>
        <v>84.647033533963878</v>
      </c>
      <c r="N11" s="29">
        <f t="shared" si="8"/>
        <v>55.507824591573517</v>
      </c>
      <c r="O11" s="29">
        <f t="shared" si="8"/>
        <v>48.15133276010318</v>
      </c>
      <c r="P11" s="29">
        <f t="shared" si="8"/>
        <v>8.6939810834049869</v>
      </c>
      <c r="Q11" s="29">
        <f t="shared" si="8"/>
        <v>37.45107480653482</v>
      </c>
      <c r="R11" s="29">
        <f t="shared" si="8"/>
        <v>18.05674978503869</v>
      </c>
      <c r="S11" s="29">
        <f t="shared" si="8"/>
        <v>55.507824591573517</v>
      </c>
      <c r="T11" s="29">
        <f t="shared" si="8"/>
        <v>3.7625107480653481</v>
      </c>
      <c r="U11" s="29">
        <f t="shared" si="8"/>
        <v>33.337403267411872</v>
      </c>
      <c r="V11" s="29">
        <f t="shared" si="8"/>
        <v>4.1276010318142733</v>
      </c>
      <c r="W11" s="29">
        <f t="shared" si="8"/>
        <v>8.3602751504729138</v>
      </c>
      <c r="X11" s="29">
        <f t="shared" ref="X11" si="9">SUM(X12:X16)</f>
        <v>4.2741186586414441</v>
      </c>
    </row>
    <row r="12" spans="1:24" ht="11.25" customHeight="1" x14ac:dyDescent="0.2">
      <c r="A12" s="41" t="s">
        <v>15</v>
      </c>
      <c r="B12" s="9" t="s">
        <v>16</v>
      </c>
      <c r="C12" s="10">
        <v>9.1717110920034397</v>
      </c>
      <c r="D12" s="10">
        <v>4.5858125537403263</v>
      </c>
      <c r="E12" s="10">
        <v>4.5858125537403263</v>
      </c>
      <c r="F12" s="10">
        <v>0</v>
      </c>
      <c r="G12" s="10">
        <v>0</v>
      </c>
      <c r="H12" s="10">
        <v>0</v>
      </c>
      <c r="I12" s="10">
        <v>0.76431642304385194</v>
      </c>
      <c r="J12" s="10">
        <v>1.5286328460877039</v>
      </c>
      <c r="K12" s="10">
        <v>0</v>
      </c>
      <c r="L12" s="10">
        <v>4.5858125537403263</v>
      </c>
      <c r="M12" s="10">
        <v>3.0572656921754078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475.49441100601888</v>
      </c>
      <c r="D13" s="10">
        <v>393.23585554600169</v>
      </c>
      <c r="E13" s="10">
        <v>238.75038693035251</v>
      </c>
      <c r="F13" s="10">
        <v>278.87644024075672</v>
      </c>
      <c r="G13" s="10">
        <v>568.45322441960445</v>
      </c>
      <c r="H13" s="10">
        <v>430.01814273430779</v>
      </c>
      <c r="I13" s="10">
        <v>468.80670679277722</v>
      </c>
      <c r="J13" s="10">
        <v>532.33972484952699</v>
      </c>
      <c r="K13" s="10">
        <v>664.08710232158205</v>
      </c>
      <c r="L13" s="10">
        <v>412.63018056749792</v>
      </c>
      <c r="M13" s="10">
        <v>81.589767841788472</v>
      </c>
      <c r="N13" s="10">
        <v>55.507824591573517</v>
      </c>
      <c r="O13" s="10">
        <v>48.15133276010318</v>
      </c>
      <c r="P13" s="10">
        <v>8.6939810834049869</v>
      </c>
      <c r="Q13" s="10">
        <v>37.45107480653482</v>
      </c>
      <c r="R13" s="10">
        <v>18.05674978503869</v>
      </c>
      <c r="S13" s="10">
        <v>55.507824591573517</v>
      </c>
      <c r="T13" s="10">
        <v>3.7625107480653481</v>
      </c>
      <c r="U13" s="10">
        <v>33.337403267411872</v>
      </c>
      <c r="V13" s="10">
        <v>4.1276010318142733</v>
      </c>
      <c r="W13" s="10">
        <v>8.3602751504729138</v>
      </c>
      <c r="X13" s="10">
        <v>4.2741186586414441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22858.877815993113</v>
      </c>
      <c r="D26" s="37">
        <f t="shared" si="14"/>
        <v>20053.840498710229</v>
      </c>
      <c r="E26" s="37">
        <f t="shared" si="14"/>
        <v>19463.814789337917</v>
      </c>
      <c r="F26" s="37">
        <f t="shared" si="14"/>
        <v>22705.573172828896</v>
      </c>
      <c r="G26" s="37">
        <f t="shared" si="14"/>
        <v>24116.017540842648</v>
      </c>
      <c r="H26" s="37">
        <f t="shared" si="14"/>
        <v>27586.831728288907</v>
      </c>
      <c r="I26" s="37">
        <f t="shared" si="14"/>
        <v>27932.899398108333</v>
      </c>
      <c r="J26" s="37">
        <f t="shared" si="14"/>
        <v>26312.772312983663</v>
      </c>
      <c r="K26" s="37">
        <f t="shared" si="14"/>
        <v>31094.571883061049</v>
      </c>
      <c r="L26" s="37">
        <f t="shared" si="14"/>
        <v>25619.491659501284</v>
      </c>
      <c r="M26" s="37">
        <f t="shared" si="14"/>
        <v>23143.890713671539</v>
      </c>
      <c r="N26" s="37">
        <f t="shared" si="14"/>
        <v>21576.278245915732</v>
      </c>
      <c r="O26" s="37">
        <f t="shared" si="14"/>
        <v>20010.831642304383</v>
      </c>
      <c r="P26" s="37">
        <f t="shared" si="14"/>
        <v>19226.093723129838</v>
      </c>
      <c r="Q26" s="37">
        <f t="shared" si="14"/>
        <v>19355.087704213238</v>
      </c>
      <c r="R26" s="37">
        <f t="shared" si="14"/>
        <v>21407.986156491825</v>
      </c>
      <c r="S26" s="37">
        <f t="shared" si="14"/>
        <v>20880.240412725703</v>
      </c>
      <c r="T26" s="37">
        <f t="shared" si="14"/>
        <v>20646.526569217534</v>
      </c>
      <c r="U26" s="37">
        <f t="shared" si="14"/>
        <v>20281.342734307826</v>
      </c>
      <c r="V26" s="37">
        <f t="shared" si="14"/>
        <v>17524.201461736888</v>
      </c>
      <c r="W26" s="37">
        <f t="shared" si="14"/>
        <v>12892.632846087701</v>
      </c>
      <c r="X26" s="37">
        <f t="shared" ref="X26" si="15">SUM(X27,X33)</f>
        <v>12718.932072226999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1747.014445399828</v>
      </c>
      <c r="D27" s="29">
        <f t="shared" si="16"/>
        <v>0</v>
      </c>
      <c r="E27" s="29">
        <f t="shared" si="16"/>
        <v>0</v>
      </c>
      <c r="F27" s="29">
        <f t="shared" si="16"/>
        <v>62.935855546001712</v>
      </c>
      <c r="G27" s="29">
        <f t="shared" si="16"/>
        <v>101.5095442820292</v>
      </c>
      <c r="H27" s="29">
        <f t="shared" si="16"/>
        <v>76.132158211521926</v>
      </c>
      <c r="I27" s="29">
        <f t="shared" si="16"/>
        <v>33.49810834049871</v>
      </c>
      <c r="J27" s="29">
        <f t="shared" si="16"/>
        <v>20.30189165950129</v>
      </c>
      <c r="K27" s="29">
        <f t="shared" si="16"/>
        <v>58.875494411006017</v>
      </c>
      <c r="L27" s="29">
        <f t="shared" si="16"/>
        <v>116.7359415305245</v>
      </c>
      <c r="M27" s="29">
        <f t="shared" si="16"/>
        <v>88.313241616509032</v>
      </c>
      <c r="N27" s="29">
        <f t="shared" si="16"/>
        <v>518.21642304385205</v>
      </c>
      <c r="O27" s="29">
        <f t="shared" si="16"/>
        <v>240.0645743766122</v>
      </c>
      <c r="P27" s="29">
        <f t="shared" si="16"/>
        <v>156.6914015477214</v>
      </c>
      <c r="Q27" s="29">
        <f t="shared" si="16"/>
        <v>122.89389509888218</v>
      </c>
      <c r="R27" s="29">
        <f t="shared" si="16"/>
        <v>121.16870163370592</v>
      </c>
      <c r="S27" s="29">
        <f t="shared" si="16"/>
        <v>36.474634565778153</v>
      </c>
      <c r="T27" s="29">
        <f t="shared" si="16"/>
        <v>112.88237317282888</v>
      </c>
      <c r="U27" s="29">
        <f t="shared" si="16"/>
        <v>33.328460877042133</v>
      </c>
      <c r="V27" s="29">
        <f t="shared" si="16"/>
        <v>124.42381771281168</v>
      </c>
      <c r="W27" s="29">
        <f t="shared" si="16"/>
        <v>116.49673258813414</v>
      </c>
      <c r="X27" s="29">
        <f t="shared" ref="X27" si="17">SUM(X28:X32)</f>
        <v>103.10146173688736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471.05288048151328</v>
      </c>
      <c r="O28" s="10">
        <v>186.99062768701631</v>
      </c>
      <c r="P28" s="10">
        <v>69.482889079965602</v>
      </c>
      <c r="Q28" s="10">
        <v>20.43611349957008</v>
      </c>
      <c r="R28" s="10">
        <v>40.872226999140153</v>
      </c>
      <c r="S28" s="10">
        <v>0</v>
      </c>
      <c r="T28" s="10">
        <v>68.461049011177977</v>
      </c>
      <c r="U28" s="10">
        <v>0</v>
      </c>
      <c r="V28" s="10">
        <v>68.320034393809109</v>
      </c>
      <c r="W28" s="10">
        <v>83.839208942390357</v>
      </c>
      <c r="X28" s="10">
        <v>77.6572656921754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1747.014445399828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62.935855546001712</v>
      </c>
      <c r="G31" s="10">
        <v>101.5095442820292</v>
      </c>
      <c r="H31" s="10">
        <v>76.132158211521926</v>
      </c>
      <c r="I31" s="10">
        <v>33.49810834049871</v>
      </c>
      <c r="J31" s="10">
        <v>20.30189165950129</v>
      </c>
      <c r="K31" s="10">
        <v>58.875494411006017</v>
      </c>
      <c r="L31" s="10">
        <v>116.7359415305245</v>
      </c>
      <c r="M31" s="10">
        <v>88.313241616509032</v>
      </c>
      <c r="N31" s="10">
        <v>47.163542562338769</v>
      </c>
      <c r="O31" s="10">
        <v>53.073946689595871</v>
      </c>
      <c r="P31" s="10">
        <v>87.208512467755796</v>
      </c>
      <c r="Q31" s="10">
        <v>102.4577815993121</v>
      </c>
      <c r="R31" s="10">
        <v>80.296474634565769</v>
      </c>
      <c r="S31" s="10">
        <v>36.474634565778153</v>
      </c>
      <c r="T31" s="10">
        <v>44.421324161650901</v>
      </c>
      <c r="U31" s="10">
        <v>33.328460877042133</v>
      </c>
      <c r="V31" s="10">
        <v>56.103783319002567</v>
      </c>
      <c r="W31" s="10">
        <v>32.657523645743773</v>
      </c>
      <c r="X31" s="10">
        <v>25.444196044711951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21111.863370593284</v>
      </c>
      <c r="D33" s="29">
        <f t="shared" si="18"/>
        <v>20053.840498710229</v>
      </c>
      <c r="E33" s="29">
        <f t="shared" si="18"/>
        <v>19463.814789337917</v>
      </c>
      <c r="F33" s="29">
        <f t="shared" si="18"/>
        <v>22642.637317282893</v>
      </c>
      <c r="G33" s="29">
        <f t="shared" si="18"/>
        <v>24014.50799656062</v>
      </c>
      <c r="H33" s="29">
        <f t="shared" si="18"/>
        <v>27510.699570077384</v>
      </c>
      <c r="I33" s="29">
        <f t="shared" si="18"/>
        <v>27899.401289767833</v>
      </c>
      <c r="J33" s="29">
        <f t="shared" si="18"/>
        <v>26292.47042132416</v>
      </c>
      <c r="K33" s="29">
        <f t="shared" si="18"/>
        <v>31035.696388650042</v>
      </c>
      <c r="L33" s="29">
        <f t="shared" si="18"/>
        <v>25502.755717970758</v>
      </c>
      <c r="M33" s="29">
        <f t="shared" si="18"/>
        <v>23055.577472055029</v>
      </c>
      <c r="N33" s="29">
        <f t="shared" si="18"/>
        <v>21058.061822871881</v>
      </c>
      <c r="O33" s="29">
        <f t="shared" si="18"/>
        <v>19770.767067927773</v>
      </c>
      <c r="P33" s="29">
        <f t="shared" si="18"/>
        <v>19069.402321582118</v>
      </c>
      <c r="Q33" s="29">
        <f t="shared" si="18"/>
        <v>19232.193809114357</v>
      </c>
      <c r="R33" s="29">
        <f t="shared" si="18"/>
        <v>21286.817454858119</v>
      </c>
      <c r="S33" s="29">
        <f t="shared" si="18"/>
        <v>20843.765778159926</v>
      </c>
      <c r="T33" s="29">
        <f t="shared" si="18"/>
        <v>20533.644196044705</v>
      </c>
      <c r="U33" s="29">
        <f t="shared" si="18"/>
        <v>20248.014273430785</v>
      </c>
      <c r="V33" s="29">
        <f t="shared" si="18"/>
        <v>17399.777644024078</v>
      </c>
      <c r="W33" s="29">
        <f t="shared" si="18"/>
        <v>12776.136113499568</v>
      </c>
      <c r="X33" s="29">
        <f t="shared" ref="X33" si="19">SUM(X34:X50)</f>
        <v>12615.830610490111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1696.8711092003441</v>
      </c>
      <c r="D36" s="10">
        <v>1444.938865004299</v>
      </c>
      <c r="E36" s="10">
        <v>1381.6733447979359</v>
      </c>
      <c r="F36" s="10">
        <v>1809.5442820292351</v>
      </c>
      <c r="G36" s="10">
        <v>1656.82622527945</v>
      </c>
      <c r="H36" s="10">
        <v>1832.6167669819431</v>
      </c>
      <c r="I36" s="10">
        <v>1810.6429922613929</v>
      </c>
      <c r="J36" s="10">
        <v>1712.8595012897681</v>
      </c>
      <c r="K36" s="10">
        <v>1533.772828890799</v>
      </c>
      <c r="L36" s="10">
        <v>1243.7183147033529</v>
      </c>
      <c r="M36" s="10">
        <v>1117.3688736027509</v>
      </c>
      <c r="N36" s="10">
        <v>1283.2711951848671</v>
      </c>
      <c r="O36" s="10">
        <v>1430.4958727429059</v>
      </c>
      <c r="P36" s="10">
        <v>1360.1796216681</v>
      </c>
      <c r="Q36" s="10">
        <v>1165.7112639724851</v>
      </c>
      <c r="R36" s="10">
        <v>1371.1665520206359</v>
      </c>
      <c r="S36" s="10">
        <v>1305.24505588994</v>
      </c>
      <c r="T36" s="10">
        <v>1345.8966466036111</v>
      </c>
      <c r="U36" s="10">
        <v>1160.217798796217</v>
      </c>
      <c r="V36" s="10">
        <v>991.01943250214958</v>
      </c>
      <c r="W36" s="10">
        <v>961.35253654342216</v>
      </c>
      <c r="X36" s="10">
        <v>1009.822355975924</v>
      </c>
    </row>
    <row r="37" spans="1:24" ht="11.25" customHeight="1" x14ac:dyDescent="0.2">
      <c r="A37" s="41" t="s">
        <v>61</v>
      </c>
      <c r="B37" s="9" t="s">
        <v>62</v>
      </c>
      <c r="C37" s="10">
        <v>5547.551848667239</v>
      </c>
      <c r="D37" s="10">
        <v>4979.3588993981084</v>
      </c>
      <c r="E37" s="10">
        <v>4653.4680137575233</v>
      </c>
      <c r="F37" s="10">
        <v>6719.4422184006871</v>
      </c>
      <c r="G37" s="10">
        <v>7505.5139294926903</v>
      </c>
      <c r="H37" s="10">
        <v>8103.4749785038694</v>
      </c>
      <c r="I37" s="10">
        <v>8730.8610490111769</v>
      </c>
      <c r="J37" s="10">
        <v>6762.5290627687018</v>
      </c>
      <c r="K37" s="10">
        <v>9054.5376612209802</v>
      </c>
      <c r="L37" s="10">
        <v>6899.145743766122</v>
      </c>
      <c r="M37" s="10">
        <v>6249.6907996560612</v>
      </c>
      <c r="N37" s="10">
        <v>4889.8883061049009</v>
      </c>
      <c r="O37" s="10">
        <v>4459.6865004299216</v>
      </c>
      <c r="P37" s="10">
        <v>3699.661049011178</v>
      </c>
      <c r="Q37" s="10">
        <v>4020.3352536543421</v>
      </c>
      <c r="R37" s="10">
        <v>4320.0791917454853</v>
      </c>
      <c r="S37" s="10">
        <v>4843.5270851246769</v>
      </c>
      <c r="T37" s="10">
        <v>4572.2876182287191</v>
      </c>
      <c r="U37" s="10">
        <v>3329.2783319002569</v>
      </c>
      <c r="V37" s="10">
        <v>2754.255202063629</v>
      </c>
      <c r="W37" s="10">
        <v>2300.9369733447979</v>
      </c>
      <c r="X37" s="10">
        <v>2201.21418744626</v>
      </c>
    </row>
    <row r="38" spans="1:24" ht="11.25" customHeight="1" x14ac:dyDescent="0.2">
      <c r="A38" s="41" t="s">
        <v>63</v>
      </c>
      <c r="B38" s="9" t="s">
        <v>64</v>
      </c>
      <c r="C38" s="10">
        <v>75.124161650902835</v>
      </c>
      <c r="D38" s="10">
        <v>47.613929492691312</v>
      </c>
      <c r="E38" s="10">
        <v>43.381599312123818</v>
      </c>
      <c r="F38" s="10">
        <v>31.526913155631981</v>
      </c>
      <c r="G38" s="10">
        <v>33.628718830610488</v>
      </c>
      <c r="H38" s="10">
        <v>33.628718830610488</v>
      </c>
      <c r="I38" s="10">
        <v>30.47601031814273</v>
      </c>
      <c r="J38" s="10">
        <v>37.832330180567503</v>
      </c>
      <c r="K38" s="10">
        <v>39.934135855546003</v>
      </c>
      <c r="L38" s="10">
        <v>29.42510748065348</v>
      </c>
      <c r="M38" s="10">
        <v>21.017970765262248</v>
      </c>
      <c r="N38" s="10">
        <v>29.42510748065348</v>
      </c>
      <c r="O38" s="10">
        <v>27.32338779019776</v>
      </c>
      <c r="P38" s="10">
        <v>26.27248495270851</v>
      </c>
      <c r="Q38" s="10">
        <v>25.22158211521926</v>
      </c>
      <c r="R38" s="10">
        <v>16.81435941530524</v>
      </c>
      <c r="S38" s="10">
        <v>15.76345657781599</v>
      </c>
      <c r="T38" s="10">
        <v>13.66165090283749</v>
      </c>
      <c r="U38" s="10">
        <v>11.559845227858981</v>
      </c>
      <c r="V38" s="10">
        <v>11.559845227858981</v>
      </c>
      <c r="W38" s="10">
        <v>9.6041272570937224</v>
      </c>
      <c r="X38" s="10">
        <v>9.7039552880481512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1247.119518486672</v>
      </c>
      <c r="D40" s="10">
        <v>1239.7463456577821</v>
      </c>
      <c r="E40" s="10">
        <v>901.633705932932</v>
      </c>
      <c r="F40" s="10">
        <v>887.31900257953566</v>
      </c>
      <c r="G40" s="10">
        <v>898.61590713671535</v>
      </c>
      <c r="H40" s="10">
        <v>1286.8179707652621</v>
      </c>
      <c r="I40" s="10">
        <v>1477.8380051590709</v>
      </c>
      <c r="J40" s="10">
        <v>1474.7570077386069</v>
      </c>
      <c r="K40" s="10">
        <v>1309.411693895099</v>
      </c>
      <c r="L40" s="10">
        <v>1727.396474634565</v>
      </c>
      <c r="M40" s="10">
        <v>1280.655975924333</v>
      </c>
      <c r="N40" s="10">
        <v>669.59724849527083</v>
      </c>
      <c r="O40" s="10">
        <v>834.94256233877888</v>
      </c>
      <c r="P40" s="10">
        <v>955.10034393809099</v>
      </c>
      <c r="Q40" s="10">
        <v>1071.1501289767839</v>
      </c>
      <c r="R40" s="10">
        <v>1162.5521926053309</v>
      </c>
      <c r="S40" s="10">
        <v>1043.4214101461739</v>
      </c>
      <c r="T40" s="10">
        <v>1235.4684436801369</v>
      </c>
      <c r="U40" s="10">
        <v>1985.170851246776</v>
      </c>
      <c r="V40" s="10">
        <v>1780.799914015477</v>
      </c>
      <c r="W40" s="10">
        <v>1519.7853826311259</v>
      </c>
      <c r="X40" s="10">
        <v>1744.2791917454861</v>
      </c>
    </row>
    <row r="41" spans="1:24" ht="11.25" customHeight="1" x14ac:dyDescent="0.2">
      <c r="A41" s="41" t="s">
        <v>69</v>
      </c>
      <c r="B41" s="9" t="s">
        <v>70</v>
      </c>
      <c r="C41" s="10">
        <v>24.06130696474635</v>
      </c>
      <c r="D41" s="10">
        <v>56.491831470335327</v>
      </c>
      <c r="E41" s="10">
        <v>49.168787618228713</v>
      </c>
      <c r="F41" s="10">
        <v>30.8097162510748</v>
      </c>
      <c r="G41" s="10">
        <v>27.728718830610489</v>
      </c>
      <c r="H41" s="10">
        <v>34.917626827171112</v>
      </c>
      <c r="I41" s="10">
        <v>27.728718830610489</v>
      </c>
      <c r="J41" s="10">
        <v>25.67472055030094</v>
      </c>
      <c r="K41" s="10">
        <v>34.917626827171112</v>
      </c>
      <c r="L41" s="10">
        <v>26.701719690455711</v>
      </c>
      <c r="M41" s="10">
        <v>39.025623387790198</v>
      </c>
      <c r="N41" s="10">
        <v>32.863628546861563</v>
      </c>
      <c r="O41" s="10">
        <v>68.808340498710223</v>
      </c>
      <c r="P41" s="10">
        <v>68.808340498710223</v>
      </c>
      <c r="Q41" s="10">
        <v>67.781341358555451</v>
      </c>
      <c r="R41" s="10">
        <v>54.430438521066201</v>
      </c>
      <c r="S41" s="10">
        <v>52.376440240756658</v>
      </c>
      <c r="T41" s="10">
        <v>77.024247635425624</v>
      </c>
      <c r="U41" s="10">
        <v>67.781341358555451</v>
      </c>
      <c r="V41" s="10">
        <v>73.94325021496131</v>
      </c>
      <c r="W41" s="10">
        <v>185.7187446259673</v>
      </c>
      <c r="X41" s="10">
        <v>122.32777300085981</v>
      </c>
    </row>
    <row r="42" spans="1:24" ht="11.25" customHeight="1" x14ac:dyDescent="0.2">
      <c r="A42" s="41" t="s">
        <v>71</v>
      </c>
      <c r="B42" s="9" t="s">
        <v>72</v>
      </c>
      <c r="C42" s="10">
        <v>1946.104385210662</v>
      </c>
      <c r="D42" s="10">
        <v>2078.962424763542</v>
      </c>
      <c r="E42" s="10">
        <v>1852.572398968186</v>
      </c>
      <c r="F42" s="10">
        <v>877.4999140154772</v>
      </c>
      <c r="G42" s="10">
        <v>1165.445915735168</v>
      </c>
      <c r="H42" s="10">
        <v>1529.0566638005159</v>
      </c>
      <c r="I42" s="10">
        <v>2026.1314703353389</v>
      </c>
      <c r="J42" s="10">
        <v>2284.652364574376</v>
      </c>
      <c r="K42" s="10">
        <v>3499.4905417024929</v>
      </c>
      <c r="L42" s="10">
        <v>2634.6014617368869</v>
      </c>
      <c r="M42" s="10">
        <v>2157.4937231298359</v>
      </c>
      <c r="N42" s="10">
        <v>2764.912811693895</v>
      </c>
      <c r="O42" s="10">
        <v>2284.652364574376</v>
      </c>
      <c r="P42" s="10">
        <v>3114.8618228718829</v>
      </c>
      <c r="Q42" s="10">
        <v>2966.68521066208</v>
      </c>
      <c r="R42" s="10">
        <v>3013.9756663800508</v>
      </c>
      <c r="S42" s="10">
        <v>3713.87377472055</v>
      </c>
      <c r="T42" s="10">
        <v>3588.8168529664658</v>
      </c>
      <c r="U42" s="10">
        <v>4345.4634565778151</v>
      </c>
      <c r="V42" s="10">
        <v>3068.6223559759242</v>
      </c>
      <c r="W42" s="10">
        <v>1475.166638005159</v>
      </c>
      <c r="X42" s="10">
        <v>1061.17377472055</v>
      </c>
    </row>
    <row r="43" spans="1:24" ht="11.25" customHeight="1" x14ac:dyDescent="0.2">
      <c r="A43" s="41" t="s">
        <v>73</v>
      </c>
      <c r="B43" s="9" t="s">
        <v>74</v>
      </c>
      <c r="C43" s="10">
        <v>2495.7007738607049</v>
      </c>
      <c r="D43" s="10">
        <v>2046.885468615649</v>
      </c>
      <c r="E43" s="10">
        <v>2012.9932072227</v>
      </c>
      <c r="F43" s="10">
        <v>2142.8705932932071</v>
      </c>
      <c r="G43" s="10">
        <v>1776.567927773001</v>
      </c>
      <c r="H43" s="10">
        <v>3705.7619948409292</v>
      </c>
      <c r="I43" s="10">
        <v>3497.172914875322</v>
      </c>
      <c r="J43" s="10">
        <v>3481.910318142734</v>
      </c>
      <c r="K43" s="10">
        <v>5153.6749785038692</v>
      </c>
      <c r="L43" s="10">
        <v>4653.0613929492683</v>
      </c>
      <c r="M43" s="10">
        <v>3579.5910576096298</v>
      </c>
      <c r="N43" s="10">
        <v>2467.4554600171969</v>
      </c>
      <c r="O43" s="10">
        <v>2863.2658641444541</v>
      </c>
      <c r="P43" s="10">
        <v>2010.5946689595869</v>
      </c>
      <c r="Q43" s="10">
        <v>1849.8284608770421</v>
      </c>
      <c r="R43" s="10">
        <v>2840.880653482373</v>
      </c>
      <c r="S43" s="10">
        <v>2100.1352536543418</v>
      </c>
      <c r="T43" s="10">
        <v>2637.379191745486</v>
      </c>
      <c r="U43" s="10">
        <v>2233.4287188306112</v>
      </c>
      <c r="V43" s="10">
        <v>2610.9239896818572</v>
      </c>
      <c r="W43" s="10">
        <v>1519.74600171969</v>
      </c>
      <c r="X43" s="10">
        <v>1538.684866723989</v>
      </c>
    </row>
    <row r="44" spans="1:24" ht="11.25" customHeight="1" x14ac:dyDescent="0.2">
      <c r="A44" s="41" t="s">
        <v>75</v>
      </c>
      <c r="B44" s="9" t="s">
        <v>76</v>
      </c>
      <c r="C44" s="10">
        <v>5193.2932072226986</v>
      </c>
      <c r="D44" s="10">
        <v>5499.1783319002579</v>
      </c>
      <c r="E44" s="10">
        <v>5493.3887360275148</v>
      </c>
      <c r="F44" s="10">
        <v>6768.1065348237307</v>
      </c>
      <c r="G44" s="10">
        <v>7641.3489251934652</v>
      </c>
      <c r="H44" s="10">
        <v>7561.0947549441098</v>
      </c>
      <c r="I44" s="10">
        <v>7054.7288048151331</v>
      </c>
      <c r="J44" s="10">
        <v>7383.3889079965593</v>
      </c>
      <c r="K44" s="10">
        <v>7190.39664660361</v>
      </c>
      <c r="L44" s="10">
        <v>5691.3623387790194</v>
      </c>
      <c r="M44" s="10">
        <v>6122.2510748065342</v>
      </c>
      <c r="N44" s="10">
        <v>6207.2823731728286</v>
      </c>
      <c r="O44" s="10">
        <v>5613.974290627687</v>
      </c>
      <c r="P44" s="10">
        <v>5409.5171109200337</v>
      </c>
      <c r="Q44" s="10">
        <v>5685.6298366294059</v>
      </c>
      <c r="R44" s="10">
        <v>6288.4920034393799</v>
      </c>
      <c r="S44" s="10">
        <v>5567.1593293207216</v>
      </c>
      <c r="T44" s="10">
        <v>4561.1153052450554</v>
      </c>
      <c r="U44" s="10">
        <v>4676.7196044711955</v>
      </c>
      <c r="V44" s="10">
        <v>3680.2295786758382</v>
      </c>
      <c r="W44" s="10">
        <v>2509.2353396388648</v>
      </c>
      <c r="X44" s="10">
        <v>2595.2344797936371</v>
      </c>
    </row>
    <row r="45" spans="1:24" ht="11.25" customHeight="1" x14ac:dyDescent="0.2">
      <c r="A45" s="41" t="s">
        <v>77</v>
      </c>
      <c r="B45" s="9" t="s">
        <v>78</v>
      </c>
      <c r="C45" s="10">
        <v>64.330782459157348</v>
      </c>
      <c r="D45" s="10">
        <v>110.418486672399</v>
      </c>
      <c r="E45" s="10">
        <v>145.9443680137575</v>
      </c>
      <c r="F45" s="10">
        <v>129.1325881341358</v>
      </c>
      <c r="G45" s="10">
        <v>175.9952708512468</v>
      </c>
      <c r="H45" s="10">
        <v>119.7601031814273</v>
      </c>
      <c r="I45" s="10">
        <v>113.5116938950989</v>
      </c>
      <c r="J45" s="10">
        <v>118.71865864144451</v>
      </c>
      <c r="K45" s="10">
        <v>73.938865004299217</v>
      </c>
      <c r="L45" s="10">
        <v>52.069561478933792</v>
      </c>
      <c r="M45" s="10">
        <v>74.980223559759239</v>
      </c>
      <c r="N45" s="10">
        <v>64.566294067067915</v>
      </c>
      <c r="O45" s="10">
        <v>114.55313843508171</v>
      </c>
      <c r="P45" s="10">
        <v>53.111006018916598</v>
      </c>
      <c r="Q45" s="10">
        <v>74.980223559759239</v>
      </c>
      <c r="R45" s="10">
        <v>114.55313843508171</v>
      </c>
      <c r="S45" s="10">
        <v>121.8429062768702</v>
      </c>
      <c r="T45" s="10">
        <v>132.25674978503869</v>
      </c>
      <c r="U45" s="10">
        <v>126.00842648323299</v>
      </c>
      <c r="V45" s="10">
        <v>168.70550300945831</v>
      </c>
      <c r="W45" s="10">
        <v>250.3818572656921</v>
      </c>
      <c r="X45" s="10">
        <v>166.89974204643161</v>
      </c>
    </row>
    <row r="46" spans="1:24" ht="11.25" customHeight="1" x14ac:dyDescent="0.2">
      <c r="A46" s="41" t="s">
        <v>79</v>
      </c>
      <c r="B46" s="9" t="s">
        <v>80</v>
      </c>
      <c r="C46" s="10">
        <v>1253.9696474634561</v>
      </c>
      <c r="D46" s="10">
        <v>1332.7027515047289</v>
      </c>
      <c r="E46" s="10">
        <v>1330.7824591573519</v>
      </c>
      <c r="F46" s="10">
        <v>1478.717626827171</v>
      </c>
      <c r="G46" s="10">
        <v>1432.5703353396391</v>
      </c>
      <c r="H46" s="10">
        <v>1538.9096302665521</v>
      </c>
      <c r="I46" s="10">
        <v>1508.8135855546</v>
      </c>
      <c r="J46" s="10">
        <v>1514.832846087704</v>
      </c>
      <c r="K46" s="10">
        <v>1516.8392089423901</v>
      </c>
      <c r="L46" s="10">
        <v>1410.4999140154771</v>
      </c>
      <c r="M46" s="10">
        <v>1376.3911435941529</v>
      </c>
      <c r="N46" s="10">
        <v>1579.03766122098</v>
      </c>
      <c r="O46" s="10">
        <v>1173.7446259673261</v>
      </c>
      <c r="P46" s="10">
        <v>1306.1670679277729</v>
      </c>
      <c r="Q46" s="10">
        <v>1246.978245915735</v>
      </c>
      <c r="R46" s="10">
        <v>1099.5078245915729</v>
      </c>
      <c r="S46" s="10">
        <v>1178.760619088564</v>
      </c>
      <c r="T46" s="10">
        <v>1195.815047291487</v>
      </c>
      <c r="U46" s="10">
        <v>1103.5205503009461</v>
      </c>
      <c r="V46" s="10">
        <v>1080.4469475494409</v>
      </c>
      <c r="W46" s="10">
        <v>1057.539896818573</v>
      </c>
      <c r="X46" s="10">
        <v>995.69157351676688</v>
      </c>
    </row>
    <row r="47" spans="1:24" ht="11.25" customHeight="1" x14ac:dyDescent="0.2">
      <c r="A47" s="41" t="s">
        <v>81</v>
      </c>
      <c r="B47" s="9" t="s">
        <v>82</v>
      </c>
      <c r="C47" s="10">
        <v>396.54625967325882</v>
      </c>
      <c r="D47" s="10">
        <v>474.319260533104</v>
      </c>
      <c r="E47" s="10">
        <v>560.73370593293203</v>
      </c>
      <c r="F47" s="10">
        <v>1035.8269131556319</v>
      </c>
      <c r="G47" s="10">
        <v>914.7319862424763</v>
      </c>
      <c r="H47" s="10">
        <v>914.7319862424763</v>
      </c>
      <c r="I47" s="10">
        <v>827.17110920034384</v>
      </c>
      <c r="J47" s="10">
        <v>666.02175408426478</v>
      </c>
      <c r="K47" s="10">
        <v>781.52768701633693</v>
      </c>
      <c r="L47" s="10">
        <v>441.53052450558903</v>
      </c>
      <c r="M47" s="10">
        <v>300.87420464316421</v>
      </c>
      <c r="N47" s="10">
        <v>309.25769561478933</v>
      </c>
      <c r="O47" s="10">
        <v>190.02579535683569</v>
      </c>
      <c r="P47" s="10">
        <v>281.31272570937227</v>
      </c>
      <c r="Q47" s="10">
        <v>228.21728288907991</v>
      </c>
      <c r="R47" s="10">
        <v>244.05270851246769</v>
      </c>
      <c r="S47" s="10">
        <v>173.25881341358561</v>
      </c>
      <c r="T47" s="10">
        <v>382.84608770421318</v>
      </c>
      <c r="U47" s="10">
        <v>413.58555460017192</v>
      </c>
      <c r="V47" s="10">
        <v>435.01006018916593</v>
      </c>
      <c r="W47" s="10">
        <v>341.8098022355976</v>
      </c>
      <c r="X47" s="10">
        <v>468.05872742906269</v>
      </c>
    </row>
    <row r="48" spans="1:24" ht="11.25" customHeight="1" x14ac:dyDescent="0.2">
      <c r="A48" s="41" t="s">
        <v>83</v>
      </c>
      <c r="B48" s="9" t="s">
        <v>84</v>
      </c>
      <c r="C48" s="10">
        <v>17.077472055030089</v>
      </c>
      <c r="D48" s="10">
        <v>24.063714531384349</v>
      </c>
      <c r="E48" s="10">
        <v>31.826225279449702</v>
      </c>
      <c r="F48" s="10">
        <v>42.036887360275152</v>
      </c>
      <c r="G48" s="10">
        <v>75.666380051590707</v>
      </c>
      <c r="H48" s="10">
        <v>85.602407566638007</v>
      </c>
      <c r="I48" s="10">
        <v>36.686758383490968</v>
      </c>
      <c r="J48" s="10">
        <v>26.750730868443679</v>
      </c>
      <c r="K48" s="10">
        <v>31.336543422184011</v>
      </c>
      <c r="L48" s="10">
        <v>20.63628546861565</v>
      </c>
      <c r="M48" s="10">
        <v>9.1717110920034397</v>
      </c>
      <c r="N48" s="10">
        <v>11.464574376612211</v>
      </c>
      <c r="O48" s="10">
        <v>6.114445399828031</v>
      </c>
      <c r="P48" s="10">
        <v>6.114445399828031</v>
      </c>
      <c r="Q48" s="10">
        <v>36.686758383490968</v>
      </c>
      <c r="R48" s="10">
        <v>23.69355116079106</v>
      </c>
      <c r="S48" s="10">
        <v>40.508254514187442</v>
      </c>
      <c r="T48" s="10">
        <v>42.036887360275152</v>
      </c>
      <c r="U48" s="10">
        <v>51.972828890799647</v>
      </c>
      <c r="V48" s="10">
        <v>34.393809114359406</v>
      </c>
      <c r="W48" s="10">
        <v>14.261220980223561</v>
      </c>
      <c r="X48" s="10">
        <v>4.3772141014617363</v>
      </c>
    </row>
    <row r="49" spans="1:24" ht="11.25" customHeight="1" x14ac:dyDescent="0.2">
      <c r="A49" s="41" t="s">
        <v>85</v>
      </c>
      <c r="B49" s="9" t="s">
        <v>86</v>
      </c>
      <c r="C49" s="10">
        <v>160.3467755803955</v>
      </c>
      <c r="D49" s="10">
        <v>137.30292347377471</v>
      </c>
      <c r="E49" s="10">
        <v>136.3428202923474</v>
      </c>
      <c r="F49" s="10">
        <v>126.1137575236457</v>
      </c>
      <c r="G49" s="10">
        <v>133.75700773860709</v>
      </c>
      <c r="H49" s="10">
        <v>151.9098022355976</v>
      </c>
      <c r="I49" s="10">
        <v>149.0435941530524</v>
      </c>
      <c r="J49" s="10">
        <v>168.15167669819431</v>
      </c>
      <c r="K49" s="10">
        <v>156.68684436801371</v>
      </c>
      <c r="L49" s="10">
        <v>136.623301805675</v>
      </c>
      <c r="M49" s="10">
        <v>138.5340498710232</v>
      </c>
      <c r="N49" s="10">
        <v>163.37472055030091</v>
      </c>
      <c r="O49" s="10">
        <v>122.2921754084265</v>
      </c>
      <c r="P49" s="10">
        <v>177.70576096302659</v>
      </c>
      <c r="Q49" s="10">
        <v>173.88417884780739</v>
      </c>
      <c r="R49" s="10">
        <v>105.09484092863281</v>
      </c>
      <c r="S49" s="10">
        <v>80.254256233877896</v>
      </c>
      <c r="T49" s="10">
        <v>101.27317282889079</v>
      </c>
      <c r="U49" s="10">
        <v>74.521754084264828</v>
      </c>
      <c r="V49" s="10">
        <v>68.789337919174542</v>
      </c>
      <c r="W49" s="10">
        <v>60.60816852966466</v>
      </c>
      <c r="X49" s="10">
        <v>55.340068787618229</v>
      </c>
    </row>
    <row r="50" spans="1:24" ht="11.25" customHeight="1" x14ac:dyDescent="0.2">
      <c r="A50" s="41" t="s">
        <v>87</v>
      </c>
      <c r="B50" s="9" t="s">
        <v>88</v>
      </c>
      <c r="C50" s="10">
        <v>993.76612209802227</v>
      </c>
      <c r="D50" s="10">
        <v>581.85726569217536</v>
      </c>
      <c r="E50" s="10">
        <v>869.90541702493545</v>
      </c>
      <c r="F50" s="10">
        <v>563.69036973344794</v>
      </c>
      <c r="G50" s="10">
        <v>576.11074806534816</v>
      </c>
      <c r="H50" s="10">
        <v>612.4161650902837</v>
      </c>
      <c r="I50" s="10">
        <v>608.59458297506444</v>
      </c>
      <c r="J50" s="10">
        <v>634.39054170249358</v>
      </c>
      <c r="K50" s="10">
        <v>659.23112639724843</v>
      </c>
      <c r="L50" s="10">
        <v>535.98357695614777</v>
      </c>
      <c r="M50" s="10">
        <v>588.5310404127257</v>
      </c>
      <c r="N50" s="10">
        <v>585.6647463456577</v>
      </c>
      <c r="O50" s="10">
        <v>580.88770421324159</v>
      </c>
      <c r="P50" s="10">
        <v>599.99587274290627</v>
      </c>
      <c r="Q50" s="10">
        <v>619.10404127257095</v>
      </c>
      <c r="R50" s="10">
        <v>631.52433361994838</v>
      </c>
      <c r="S50" s="10">
        <v>607.63912295786758</v>
      </c>
      <c r="T50" s="10">
        <v>647.76629406706786</v>
      </c>
      <c r="U50" s="10">
        <v>668.78521066208077</v>
      </c>
      <c r="V50" s="10">
        <v>641.07841788478072</v>
      </c>
      <c r="W50" s="10">
        <v>569.98942390369723</v>
      </c>
      <c r="X50" s="10">
        <v>643.02269991401545</v>
      </c>
    </row>
    <row r="51" spans="1:24" ht="11.25" customHeight="1" x14ac:dyDescent="0.2">
      <c r="A51" s="35" t="s">
        <v>89</v>
      </c>
      <c r="B51" s="36" t="s">
        <v>90</v>
      </c>
      <c r="C51" s="37">
        <v>681.0047291487532</v>
      </c>
      <c r="D51" s="37">
        <v>799.25623387790199</v>
      </c>
      <c r="E51" s="37">
        <v>753.82837489251926</v>
      </c>
      <c r="F51" s="37">
        <v>900.77626827171105</v>
      </c>
      <c r="G51" s="37">
        <v>1258.522699914015</v>
      </c>
      <c r="H51" s="37">
        <v>903.25743766122093</v>
      </c>
      <c r="I51" s="37">
        <v>679.24221840068788</v>
      </c>
      <c r="J51" s="37">
        <v>777.97936371453125</v>
      </c>
      <c r="K51" s="37">
        <v>1096.10619088564</v>
      </c>
      <c r="L51" s="37">
        <v>1926.6068787618231</v>
      </c>
      <c r="M51" s="37">
        <v>2557.6459157351669</v>
      </c>
      <c r="N51" s="37">
        <v>5804.773688736027</v>
      </c>
      <c r="O51" s="37">
        <v>5363.7833190025794</v>
      </c>
      <c r="P51" s="37">
        <v>4512.0136715391227</v>
      </c>
      <c r="Q51" s="37">
        <v>3965.1221840068779</v>
      </c>
      <c r="R51" s="37">
        <v>2979.1888220120381</v>
      </c>
      <c r="S51" s="37">
        <v>1444.181943250215</v>
      </c>
      <c r="T51" s="37">
        <v>3515.494325021496</v>
      </c>
      <c r="U51" s="37">
        <v>3220.516251074806</v>
      </c>
      <c r="V51" s="37">
        <v>8155.1781599312117</v>
      </c>
      <c r="W51" s="37">
        <v>7267.2648323301792</v>
      </c>
      <c r="X51" s="37">
        <v>4800.8286328460872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15.90980223559759</v>
      </c>
      <c r="F52" s="37">
        <f t="shared" si="20"/>
        <v>46.360447119518483</v>
      </c>
      <c r="G52" s="37">
        <f t="shared" si="20"/>
        <v>61.056921754084257</v>
      </c>
      <c r="H52" s="37">
        <f t="shared" si="20"/>
        <v>66.27970765262252</v>
      </c>
      <c r="I52" s="37">
        <f t="shared" si="20"/>
        <v>29.16311263972484</v>
      </c>
      <c r="J52" s="37">
        <f t="shared" si="20"/>
        <v>8.8373172828890798</v>
      </c>
      <c r="K52" s="37">
        <f t="shared" si="20"/>
        <v>158.3677558039553</v>
      </c>
      <c r="L52" s="37">
        <f t="shared" si="20"/>
        <v>271.15786758383484</v>
      </c>
      <c r="M52" s="37">
        <f t="shared" si="20"/>
        <v>205.83714531384351</v>
      </c>
      <c r="N52" s="37">
        <f t="shared" si="20"/>
        <v>609.81272570937222</v>
      </c>
      <c r="O52" s="37">
        <f t="shared" si="20"/>
        <v>573.41298366294052</v>
      </c>
      <c r="P52" s="37">
        <f t="shared" si="20"/>
        <v>546.90610490111771</v>
      </c>
      <c r="Q52" s="37">
        <f t="shared" si="20"/>
        <v>561.44694754944101</v>
      </c>
      <c r="R52" s="37">
        <f t="shared" si="20"/>
        <v>657.20361134995687</v>
      </c>
      <c r="S52" s="37">
        <f t="shared" si="20"/>
        <v>618.7605331040412</v>
      </c>
      <c r="T52" s="37">
        <f t="shared" si="20"/>
        <v>661.90954428202917</v>
      </c>
      <c r="U52" s="37">
        <f t="shared" si="20"/>
        <v>966.40060189165933</v>
      </c>
      <c r="V52" s="37">
        <f t="shared" si="20"/>
        <v>913.01625107480641</v>
      </c>
      <c r="W52" s="37">
        <f t="shared" si="20"/>
        <v>791.17085124677556</v>
      </c>
      <c r="X52" s="37">
        <f t="shared" ref="X52" si="21">SUM(X53:X70)</f>
        <v>746.64840928632839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247.225279449699</v>
      </c>
      <c r="O59" s="10">
        <v>209.9001719690456</v>
      </c>
      <c r="P59" s="10">
        <v>224.1918314703353</v>
      </c>
      <c r="Q59" s="10">
        <v>193.96362854686149</v>
      </c>
      <c r="R59" s="10">
        <v>231.33207222699909</v>
      </c>
      <c r="S59" s="10">
        <v>210.52416165090281</v>
      </c>
      <c r="T59" s="10">
        <v>218.5304385210662</v>
      </c>
      <c r="U59" s="10">
        <v>237.43104041272571</v>
      </c>
      <c r="V59" s="10">
        <v>203.5035253654342</v>
      </c>
      <c r="W59" s="10">
        <v>174.43817712811691</v>
      </c>
      <c r="X59" s="10">
        <v>189.2565778159931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9.8375752364574378</v>
      </c>
      <c r="O60" s="10">
        <v>10.95150472914875</v>
      </c>
      <c r="P60" s="10">
        <v>13.859415305245051</v>
      </c>
      <c r="Q60" s="10">
        <v>12.503783319002579</v>
      </c>
      <c r="R60" s="10">
        <v>12.750386930352541</v>
      </c>
      <c r="S60" s="10">
        <v>10.98185726569217</v>
      </c>
      <c r="T60" s="10">
        <v>5.6254514187446274</v>
      </c>
      <c r="U60" s="10">
        <v>4.7638005159071364</v>
      </c>
      <c r="V60" s="10">
        <v>5.1928632846087703</v>
      </c>
      <c r="W60" s="10">
        <v>6.4386070507308677</v>
      </c>
      <c r="X60" s="10">
        <v>4.826483233018056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140.2513327601032</v>
      </c>
      <c r="L63" s="10">
        <v>174.83129836629399</v>
      </c>
      <c r="M63" s="10">
        <v>194.97807394668959</v>
      </c>
      <c r="N63" s="10">
        <v>315.09028374892517</v>
      </c>
      <c r="O63" s="10">
        <v>319.61478933791909</v>
      </c>
      <c r="P63" s="10">
        <v>267.65004299226138</v>
      </c>
      <c r="Q63" s="10">
        <v>284.52381771281171</v>
      </c>
      <c r="R63" s="10">
        <v>291.13938091143592</v>
      </c>
      <c r="S63" s="10">
        <v>216.23387790197759</v>
      </c>
      <c r="T63" s="10">
        <v>139.4018916595013</v>
      </c>
      <c r="U63" s="10">
        <v>177.5411006018916</v>
      </c>
      <c r="V63" s="10">
        <v>134.02536543422181</v>
      </c>
      <c r="W63" s="10">
        <v>126.3044711951849</v>
      </c>
      <c r="X63" s="10">
        <v>73.733361994840919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15.90980223559759</v>
      </c>
      <c r="F65" s="10">
        <v>46.360447119518483</v>
      </c>
      <c r="G65" s="10">
        <v>61.056921754084257</v>
      </c>
      <c r="H65" s="10">
        <v>66.27970765262252</v>
      </c>
      <c r="I65" s="10">
        <v>29.16311263972484</v>
      </c>
      <c r="J65" s="10">
        <v>8.8373172828890798</v>
      </c>
      <c r="K65" s="10">
        <v>18.116423043852109</v>
      </c>
      <c r="L65" s="10">
        <v>96.326569217540836</v>
      </c>
      <c r="M65" s="10">
        <v>10.859071367153909</v>
      </c>
      <c r="N65" s="10">
        <v>37.659587274290622</v>
      </c>
      <c r="O65" s="10">
        <v>32.946517626827173</v>
      </c>
      <c r="P65" s="10">
        <v>41.204815133276007</v>
      </c>
      <c r="Q65" s="10">
        <v>70.455717970765249</v>
      </c>
      <c r="R65" s="10">
        <v>121.9817712811694</v>
      </c>
      <c r="S65" s="10">
        <v>181.02063628546861</v>
      </c>
      <c r="T65" s="10">
        <v>298.35176268271709</v>
      </c>
      <c r="U65" s="10">
        <v>546.66466036113491</v>
      </c>
      <c r="V65" s="10">
        <v>570.29449699054169</v>
      </c>
      <c r="W65" s="10">
        <v>483.98959587274288</v>
      </c>
      <c r="X65" s="10">
        <v>478.83198624247632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6291.831470335339</v>
      </c>
      <c r="D76" s="40">
        <v>6264.9183147033527</v>
      </c>
      <c r="E76" s="40">
        <v>6942.3043852106612</v>
      </c>
      <c r="F76" s="40">
        <v>6308.9423903697334</v>
      </c>
      <c r="G76" s="40">
        <v>5887.9621668099726</v>
      </c>
      <c r="H76" s="40">
        <v>5880.4815133276006</v>
      </c>
      <c r="I76" s="40">
        <v>6179.1057609630261</v>
      </c>
      <c r="J76" s="40">
        <v>5812.1238177128116</v>
      </c>
      <c r="K76" s="40">
        <v>5050.3869303525362</v>
      </c>
      <c r="L76" s="40">
        <v>3822.098022355975</v>
      </c>
      <c r="M76" s="40">
        <v>4315.3912295786758</v>
      </c>
      <c r="N76" s="40">
        <v>5667.5838349097157</v>
      </c>
      <c r="O76" s="40">
        <v>4878.2459157351677</v>
      </c>
      <c r="P76" s="40">
        <v>5171.7970765262253</v>
      </c>
      <c r="Q76" s="40">
        <v>6454.2562338779016</v>
      </c>
      <c r="R76" s="40">
        <v>6364.9183147033527</v>
      </c>
      <c r="S76" s="40">
        <v>5279.7936371453134</v>
      </c>
      <c r="T76" s="40">
        <v>5266.3836629406705</v>
      </c>
      <c r="U76" s="40">
        <v>6575.9918314703345</v>
      </c>
      <c r="V76" s="40">
        <v>6302.5622527944961</v>
      </c>
      <c r="W76" s="40">
        <v>5552.4760103181416</v>
      </c>
      <c r="X76" s="40">
        <v>5952.4248495270849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-3520.1687016337064</v>
      </c>
      <c r="D2" s="31">
        <f t="shared" si="0"/>
        <v>1424.5416165090285</v>
      </c>
      <c r="E2" s="31">
        <f t="shared" si="0"/>
        <v>-1362.7251934651765</v>
      </c>
      <c r="F2" s="31">
        <f t="shared" si="0"/>
        <v>542.04135855546065</v>
      </c>
      <c r="G2" s="31">
        <f t="shared" si="0"/>
        <v>974.24660361134977</v>
      </c>
      <c r="H2" s="31">
        <f t="shared" si="0"/>
        <v>-1155.6737747205498</v>
      </c>
      <c r="I2" s="31">
        <f t="shared" si="0"/>
        <v>-1761.3357695614786</v>
      </c>
      <c r="J2" s="31">
        <f t="shared" si="0"/>
        <v>1679.7964746345658</v>
      </c>
      <c r="K2" s="31">
        <f t="shared" si="0"/>
        <v>-951.46956147893377</v>
      </c>
      <c r="L2" s="31">
        <f t="shared" si="0"/>
        <v>333.24608770421361</v>
      </c>
      <c r="M2" s="31">
        <f t="shared" si="0"/>
        <v>2673.8399828030956</v>
      </c>
      <c r="N2" s="31">
        <f t="shared" si="0"/>
        <v>-1609.8588993981086</v>
      </c>
      <c r="O2" s="31">
        <f t="shared" si="0"/>
        <v>1440.8184866723986</v>
      </c>
      <c r="P2" s="31">
        <f t="shared" si="0"/>
        <v>555.71074806534818</v>
      </c>
      <c r="Q2" s="31">
        <f t="shared" si="0"/>
        <v>-1318.7257953568355</v>
      </c>
      <c r="R2" s="31">
        <f t="shared" si="0"/>
        <v>642.41470335339625</v>
      </c>
      <c r="S2" s="31">
        <f t="shared" si="0"/>
        <v>1752.4392949269131</v>
      </c>
      <c r="T2" s="31">
        <f t="shared" si="0"/>
        <v>211.76311263972482</v>
      </c>
      <c r="U2" s="31">
        <f t="shared" si="0"/>
        <v>-1287.8934651762686</v>
      </c>
      <c r="V2" s="31">
        <f t="shared" si="0"/>
        <v>-1459.37532244196</v>
      </c>
      <c r="W2" s="31">
        <f t="shared" si="0"/>
        <v>2083.1977644024073</v>
      </c>
      <c r="X2" s="31">
        <f t="shared" ref="X2" si="1">SUM(X3,X17,X22,X25,X26,X51,X52,X71,X74,X75,X76)</f>
        <v>4696.9411006018927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-440.36018916595009</v>
      </c>
      <c r="D3" s="34">
        <f t="shared" si="2"/>
        <v>-111.0393809114359</v>
      </c>
      <c r="E3" s="34">
        <f t="shared" si="2"/>
        <v>-289.5051590713673</v>
      </c>
      <c r="F3" s="34">
        <f t="shared" si="2"/>
        <v>1204.690971625108</v>
      </c>
      <c r="G3" s="34">
        <f t="shared" si="2"/>
        <v>246.72785898538254</v>
      </c>
      <c r="H3" s="34">
        <f t="shared" si="2"/>
        <v>412.58237317282885</v>
      </c>
      <c r="I3" s="34">
        <f t="shared" si="2"/>
        <v>-916.49948409286287</v>
      </c>
      <c r="J3" s="34">
        <f t="shared" si="2"/>
        <v>787.76156491831466</v>
      </c>
      <c r="K3" s="34">
        <f t="shared" si="2"/>
        <v>-1444.2533104041272</v>
      </c>
      <c r="L3" s="34">
        <f t="shared" si="2"/>
        <v>836.05614789337926</v>
      </c>
      <c r="M3" s="34">
        <f t="shared" si="2"/>
        <v>-276.96577815993123</v>
      </c>
      <c r="N3" s="34">
        <f t="shared" si="2"/>
        <v>-173.98993981083404</v>
      </c>
      <c r="O3" s="34">
        <f t="shared" si="2"/>
        <v>232.46526225279445</v>
      </c>
      <c r="P3" s="34">
        <f t="shared" si="2"/>
        <v>606.59148753224417</v>
      </c>
      <c r="Q3" s="34">
        <f t="shared" si="2"/>
        <v>-87.633276010318085</v>
      </c>
      <c r="R3" s="34">
        <f t="shared" si="2"/>
        <v>150.33998280309535</v>
      </c>
      <c r="S3" s="34">
        <f t="shared" si="2"/>
        <v>577.67712811693889</v>
      </c>
      <c r="T3" s="34">
        <f t="shared" si="2"/>
        <v>-192.86638005159065</v>
      </c>
      <c r="U3" s="34">
        <f t="shared" si="2"/>
        <v>-91.837145313843507</v>
      </c>
      <c r="V3" s="34">
        <f t="shared" si="2"/>
        <v>32.675838349097198</v>
      </c>
      <c r="W3" s="34">
        <f t="shared" si="2"/>
        <v>196.11616509028374</v>
      </c>
      <c r="X3" s="34">
        <f t="shared" ref="X3" si="3">SUM(X4,X8,X11)</f>
        <v>2244.3036973344801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-555.17343078245915</v>
      </c>
      <c r="D4" s="29">
        <f t="shared" si="4"/>
        <v>9.9360275150472912</v>
      </c>
      <c r="E4" s="29">
        <f t="shared" si="4"/>
        <v>-415.44858125537411</v>
      </c>
      <c r="F4" s="29">
        <f t="shared" si="4"/>
        <v>1256.2816852966471</v>
      </c>
      <c r="G4" s="29">
        <f t="shared" si="4"/>
        <v>195.61478933791909</v>
      </c>
      <c r="H4" s="29">
        <f t="shared" si="4"/>
        <v>601.74832330180561</v>
      </c>
      <c r="I4" s="29">
        <f t="shared" si="4"/>
        <v>-1013.470937231298</v>
      </c>
      <c r="J4" s="29">
        <f t="shared" si="4"/>
        <v>835.24411006018909</v>
      </c>
      <c r="K4" s="29">
        <f t="shared" si="4"/>
        <v>-1399.7325021496131</v>
      </c>
      <c r="L4" s="29">
        <f t="shared" si="4"/>
        <v>536.54342218400689</v>
      </c>
      <c r="M4" s="29">
        <f t="shared" si="4"/>
        <v>-233.4957867583835</v>
      </c>
      <c r="N4" s="29">
        <f t="shared" si="4"/>
        <v>-176.68890799656063</v>
      </c>
      <c r="O4" s="29">
        <f t="shared" si="4"/>
        <v>368.41633705932929</v>
      </c>
      <c r="P4" s="29">
        <f t="shared" si="4"/>
        <v>731.27102321582106</v>
      </c>
      <c r="Q4" s="29">
        <f t="shared" si="4"/>
        <v>-0.55012897678412287</v>
      </c>
      <c r="R4" s="29">
        <f t="shared" si="4"/>
        <v>276.56999140154772</v>
      </c>
      <c r="S4" s="29">
        <f t="shared" si="4"/>
        <v>635.28675838349091</v>
      </c>
      <c r="T4" s="29">
        <f t="shared" si="4"/>
        <v>-41.799398108340455</v>
      </c>
      <c r="U4" s="29">
        <f t="shared" si="4"/>
        <v>-121.62115219260534</v>
      </c>
      <c r="V4" s="29">
        <f t="shared" si="4"/>
        <v>54.954428202923509</v>
      </c>
      <c r="W4" s="29">
        <f t="shared" si="4"/>
        <v>205.83826311263971</v>
      </c>
      <c r="X4" s="29">
        <f t="shared" ref="X4" si="5">SUM(X5:X7)</f>
        <v>657.69191745485807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-3.8600171969045571</v>
      </c>
      <c r="O5" s="10">
        <v>-1.5440240756663799</v>
      </c>
      <c r="P5" s="10">
        <v>-1.5440240756663799</v>
      </c>
      <c r="Q5" s="10">
        <v>2.315993121238177</v>
      </c>
      <c r="R5" s="10">
        <v>4.631986242476354</v>
      </c>
      <c r="S5" s="10">
        <v>10.035941530524511</v>
      </c>
      <c r="T5" s="10">
        <v>-4.9909716251074796</v>
      </c>
      <c r="U5" s="10">
        <v>-1.1217540842648319</v>
      </c>
      <c r="V5" s="10">
        <v>5.6872742906276867</v>
      </c>
      <c r="W5" s="10">
        <v>3.0239036973344802</v>
      </c>
      <c r="X5" s="10">
        <v>6.5858985382631117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197.28667239896819</v>
      </c>
      <c r="O6" s="10">
        <v>-137.39613069647459</v>
      </c>
      <c r="P6" s="10">
        <v>-4.9321582115219256</v>
      </c>
      <c r="Q6" s="10">
        <v>101.4617368873603</v>
      </c>
      <c r="R6" s="10">
        <v>93.711177987962174</v>
      </c>
      <c r="S6" s="10">
        <v>-84.551418744625963</v>
      </c>
      <c r="T6" s="10">
        <v>160.04462596732591</v>
      </c>
      <c r="U6" s="10">
        <v>-76.052622527944962</v>
      </c>
      <c r="V6" s="10">
        <v>-150.73688736027509</v>
      </c>
      <c r="W6" s="10">
        <v>43.59260533104041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-555.17343078245915</v>
      </c>
      <c r="D7" s="10">
        <v>9.9360275150472912</v>
      </c>
      <c r="E7" s="10">
        <v>-415.44858125537411</v>
      </c>
      <c r="F7" s="10">
        <v>1256.2816852966471</v>
      </c>
      <c r="G7" s="10">
        <v>195.61478933791909</v>
      </c>
      <c r="H7" s="10">
        <v>601.74832330180561</v>
      </c>
      <c r="I7" s="10">
        <v>-1013.470937231298</v>
      </c>
      <c r="J7" s="10">
        <v>835.24411006018909</v>
      </c>
      <c r="K7" s="10">
        <v>-1399.7325021496131</v>
      </c>
      <c r="L7" s="10">
        <v>536.54342218400689</v>
      </c>
      <c r="M7" s="10">
        <v>-233.4957867583835</v>
      </c>
      <c r="N7" s="10">
        <v>-370.11556319862427</v>
      </c>
      <c r="O7" s="10">
        <v>507.35649183147029</v>
      </c>
      <c r="P7" s="10">
        <v>737.74720550300935</v>
      </c>
      <c r="Q7" s="10">
        <v>-104.3278589853826</v>
      </c>
      <c r="R7" s="10">
        <v>178.22682717110919</v>
      </c>
      <c r="S7" s="10">
        <v>709.80223559759236</v>
      </c>
      <c r="T7" s="10">
        <v>-196.85305245055889</v>
      </c>
      <c r="U7" s="10">
        <v>-44.446775580395531</v>
      </c>
      <c r="V7" s="10">
        <v>200.0040412725709</v>
      </c>
      <c r="W7" s="10">
        <v>159.2217540842648</v>
      </c>
      <c r="X7" s="10">
        <v>651.10601891659496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2.842304385210662</v>
      </c>
      <c r="D8" s="29">
        <f t="shared" si="6"/>
        <v>-3.654342218400688</v>
      </c>
      <c r="E8" s="29">
        <f t="shared" si="6"/>
        <v>5.2785038693035249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13.39922613929493</v>
      </c>
      <c r="O8" s="29">
        <f t="shared" si="6"/>
        <v>6.4966466036113486</v>
      </c>
      <c r="P8" s="29">
        <f t="shared" si="6"/>
        <v>20.7079105760963</v>
      </c>
      <c r="Q8" s="29">
        <f t="shared" si="6"/>
        <v>-0.81203783319002576</v>
      </c>
      <c r="R8" s="29">
        <f t="shared" si="6"/>
        <v>2.842304385210662</v>
      </c>
      <c r="S8" s="29">
        <f t="shared" si="6"/>
        <v>3.2483233018056752</v>
      </c>
      <c r="T8" s="29">
        <f t="shared" si="6"/>
        <v>-4.6503869303525356</v>
      </c>
      <c r="U8" s="29">
        <f t="shared" si="6"/>
        <v>3.8212381771281172</v>
      </c>
      <c r="V8" s="29">
        <f t="shared" si="6"/>
        <v>1.788993981083405</v>
      </c>
      <c r="W8" s="29">
        <f t="shared" si="6"/>
        <v>4.1883061049011179</v>
      </c>
      <c r="X8" s="29">
        <f t="shared" ref="X8" si="7">SUM(X9:X10)</f>
        <v>0.32605331040412722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2.842304385210662</v>
      </c>
      <c r="D10" s="10">
        <v>-3.654342218400688</v>
      </c>
      <c r="E10" s="10">
        <v>5.2785038693035249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13.39922613929493</v>
      </c>
      <c r="O10" s="10">
        <v>6.4966466036113486</v>
      </c>
      <c r="P10" s="10">
        <v>20.7079105760963</v>
      </c>
      <c r="Q10" s="10">
        <v>-0.81203783319002576</v>
      </c>
      <c r="R10" s="10">
        <v>2.842304385210662</v>
      </c>
      <c r="S10" s="10">
        <v>3.2483233018056752</v>
      </c>
      <c r="T10" s="10">
        <v>-4.6503869303525356</v>
      </c>
      <c r="U10" s="10">
        <v>3.8212381771281172</v>
      </c>
      <c r="V10" s="10">
        <v>1.788993981083405</v>
      </c>
      <c r="W10" s="10">
        <v>4.1883061049011179</v>
      </c>
      <c r="X10" s="10">
        <v>0.32605331040412722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111.97093723129836</v>
      </c>
      <c r="D11" s="29">
        <f t="shared" si="8"/>
        <v>-117.3210662080825</v>
      </c>
      <c r="E11" s="29">
        <f t="shared" si="8"/>
        <v>120.6649183147033</v>
      </c>
      <c r="F11" s="29">
        <f t="shared" si="8"/>
        <v>-51.590713671539127</v>
      </c>
      <c r="G11" s="29">
        <f t="shared" si="8"/>
        <v>51.113069647463455</v>
      </c>
      <c r="H11" s="29">
        <f t="shared" si="8"/>
        <v>-189.16595012897676</v>
      </c>
      <c r="I11" s="29">
        <f t="shared" si="8"/>
        <v>96.971453138435081</v>
      </c>
      <c r="J11" s="29">
        <f t="shared" si="8"/>
        <v>-47.482545141874461</v>
      </c>
      <c r="K11" s="29">
        <f t="shared" si="8"/>
        <v>-44.520808254514172</v>
      </c>
      <c r="L11" s="29">
        <f t="shared" si="8"/>
        <v>299.51272570937238</v>
      </c>
      <c r="M11" s="29">
        <f t="shared" si="8"/>
        <v>-43.469991401547723</v>
      </c>
      <c r="N11" s="29">
        <f t="shared" si="8"/>
        <v>-10.700257953568361</v>
      </c>
      <c r="O11" s="29">
        <f t="shared" si="8"/>
        <v>-142.44772141014619</v>
      </c>
      <c r="P11" s="29">
        <f t="shared" si="8"/>
        <v>-145.38744625967325</v>
      </c>
      <c r="Q11" s="29">
        <f t="shared" si="8"/>
        <v>-86.271109200343929</v>
      </c>
      <c r="R11" s="29">
        <f t="shared" si="8"/>
        <v>-129.07231298366301</v>
      </c>
      <c r="S11" s="29">
        <f t="shared" si="8"/>
        <v>-60.857953568357694</v>
      </c>
      <c r="T11" s="29">
        <f t="shared" si="8"/>
        <v>-146.41659501289766</v>
      </c>
      <c r="U11" s="29">
        <f t="shared" si="8"/>
        <v>25.962768701633699</v>
      </c>
      <c r="V11" s="29">
        <f t="shared" si="8"/>
        <v>-24.067583834909719</v>
      </c>
      <c r="W11" s="29">
        <f t="shared" si="8"/>
        <v>-13.910404127257097</v>
      </c>
      <c r="X11" s="29">
        <f t="shared" ref="X11" si="9">SUM(X12:X16)</f>
        <v>1586.285726569218</v>
      </c>
    </row>
    <row r="12" spans="1:24" ht="11.25" customHeight="1" x14ac:dyDescent="0.2">
      <c r="A12" s="41" t="s">
        <v>15</v>
      </c>
      <c r="B12" s="9" t="s">
        <v>16</v>
      </c>
      <c r="C12" s="10">
        <v>12.99320722269991</v>
      </c>
      <c r="D12" s="10">
        <v>3.0572656921754078</v>
      </c>
      <c r="E12" s="10">
        <v>-3.0572656921754078</v>
      </c>
      <c r="F12" s="10">
        <v>4.5858125537403263</v>
      </c>
      <c r="G12" s="10">
        <v>2.2929492691315558</v>
      </c>
      <c r="H12" s="10">
        <v>0.76431642304385194</v>
      </c>
      <c r="I12" s="10">
        <v>0</v>
      </c>
      <c r="J12" s="10">
        <v>0</v>
      </c>
      <c r="K12" s="10">
        <v>2.2929492691315558</v>
      </c>
      <c r="L12" s="10">
        <v>-0.76431642304385194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-2.1410146173688731E-2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98.977730008598456</v>
      </c>
      <c r="D13" s="10">
        <v>-120.3783319002579</v>
      </c>
      <c r="E13" s="10">
        <v>123.72218400687871</v>
      </c>
      <c r="F13" s="10">
        <v>-56.176526225279453</v>
      </c>
      <c r="G13" s="10">
        <v>48.8201203783319</v>
      </c>
      <c r="H13" s="10">
        <v>-189.93026655202061</v>
      </c>
      <c r="I13" s="10">
        <v>96.971453138435081</v>
      </c>
      <c r="J13" s="10">
        <v>-47.482545141874461</v>
      </c>
      <c r="K13" s="10">
        <v>-46.813757523645727</v>
      </c>
      <c r="L13" s="10">
        <v>300.27704213241623</v>
      </c>
      <c r="M13" s="10">
        <v>-43.469991401547723</v>
      </c>
      <c r="N13" s="10">
        <v>-10.700257953568361</v>
      </c>
      <c r="O13" s="10">
        <v>-142.44772141014619</v>
      </c>
      <c r="P13" s="10">
        <v>-145.79157351676699</v>
      </c>
      <c r="Q13" s="10">
        <v>-86.271109200343929</v>
      </c>
      <c r="R13" s="10">
        <v>-129.07231298366301</v>
      </c>
      <c r="S13" s="10">
        <v>-60.857953568357694</v>
      </c>
      <c r="T13" s="10">
        <v>-146.2589853826311</v>
      </c>
      <c r="U13" s="10">
        <v>25.872656921754078</v>
      </c>
      <c r="V13" s="10">
        <v>-24.157265692175411</v>
      </c>
      <c r="W13" s="10">
        <v>-13.92373172828891</v>
      </c>
      <c r="X13" s="10">
        <v>1586.27807394669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0.4041272570937231</v>
      </c>
      <c r="Q16" s="10">
        <v>0</v>
      </c>
      <c r="R16" s="10">
        <v>0</v>
      </c>
      <c r="S16" s="10">
        <v>0</v>
      </c>
      <c r="T16" s="10">
        <v>-0.157609630266552</v>
      </c>
      <c r="U16" s="10">
        <v>9.011177987962167E-2</v>
      </c>
      <c r="V16" s="10">
        <v>8.9681857265692166E-2</v>
      </c>
      <c r="W16" s="10">
        <v>3.473774720550301E-2</v>
      </c>
      <c r="X16" s="10">
        <v>7.6526225279449694E-3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-1557.4042992261393</v>
      </c>
      <c r="D26" s="37">
        <f t="shared" si="14"/>
        <v>453.81040412725713</v>
      </c>
      <c r="E26" s="37">
        <f t="shared" si="14"/>
        <v>-378.03731728288909</v>
      </c>
      <c r="F26" s="37">
        <f t="shared" si="14"/>
        <v>-1145.9957007738606</v>
      </c>
      <c r="G26" s="37">
        <f t="shared" si="14"/>
        <v>349.33731728288899</v>
      </c>
      <c r="H26" s="37">
        <f t="shared" si="14"/>
        <v>-958.36938950988781</v>
      </c>
      <c r="I26" s="37">
        <f t="shared" si="14"/>
        <v>63.879535683576961</v>
      </c>
      <c r="J26" s="37">
        <f t="shared" si="14"/>
        <v>456.91160791057609</v>
      </c>
      <c r="K26" s="37">
        <f t="shared" si="14"/>
        <v>443.52992261392944</v>
      </c>
      <c r="L26" s="37">
        <f t="shared" si="14"/>
        <v>595.79131556319874</v>
      </c>
      <c r="M26" s="37">
        <f t="shared" si="14"/>
        <v>536.16981943250198</v>
      </c>
      <c r="N26" s="37">
        <f t="shared" si="14"/>
        <v>290.16844368013739</v>
      </c>
      <c r="O26" s="37">
        <f t="shared" si="14"/>
        <v>440.27687016337046</v>
      </c>
      <c r="P26" s="37">
        <f t="shared" si="14"/>
        <v>-569.61564918314707</v>
      </c>
      <c r="Q26" s="37">
        <f t="shared" si="14"/>
        <v>74.96758383490976</v>
      </c>
      <c r="R26" s="37">
        <f t="shared" si="14"/>
        <v>19.752450558899397</v>
      </c>
      <c r="S26" s="37">
        <f t="shared" si="14"/>
        <v>826.00197764402412</v>
      </c>
      <c r="T26" s="37">
        <f t="shared" si="14"/>
        <v>-333.13061049011179</v>
      </c>
      <c r="U26" s="37">
        <f t="shared" si="14"/>
        <v>530.12536543422175</v>
      </c>
      <c r="V26" s="37">
        <f t="shared" si="14"/>
        <v>206.88125537403269</v>
      </c>
      <c r="W26" s="37">
        <f t="shared" si="14"/>
        <v>73.525795356835715</v>
      </c>
      <c r="X26" s="37">
        <f t="shared" ref="X26" si="15">SUM(X27,X33)</f>
        <v>1024.0741186586413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-420.14901117798792</v>
      </c>
      <c r="D27" s="29">
        <f t="shared" si="16"/>
        <v>-331.71066208082539</v>
      </c>
      <c r="E27" s="29">
        <f t="shared" si="16"/>
        <v>112.02906276870169</v>
      </c>
      <c r="F27" s="29">
        <f t="shared" si="16"/>
        <v>-1189.8821152192604</v>
      </c>
      <c r="G27" s="29">
        <f t="shared" si="16"/>
        <v>16.962854686156504</v>
      </c>
      <c r="H27" s="29">
        <f t="shared" si="16"/>
        <v>192.25296646603616</v>
      </c>
      <c r="I27" s="29">
        <f t="shared" si="16"/>
        <v>163.38417884780742</v>
      </c>
      <c r="J27" s="29">
        <f t="shared" si="16"/>
        <v>239.93404987102329</v>
      </c>
      <c r="K27" s="29">
        <f t="shared" si="16"/>
        <v>64.935597592433353</v>
      </c>
      <c r="L27" s="29">
        <f t="shared" si="16"/>
        <v>435.74978503869312</v>
      </c>
      <c r="M27" s="29">
        <f t="shared" si="16"/>
        <v>320.3825451418744</v>
      </c>
      <c r="N27" s="29">
        <f t="shared" si="16"/>
        <v>695.95898538263089</v>
      </c>
      <c r="O27" s="29">
        <f t="shared" si="16"/>
        <v>-337.64058469475486</v>
      </c>
      <c r="P27" s="29">
        <f t="shared" si="16"/>
        <v>-649.78435081685302</v>
      </c>
      <c r="Q27" s="29">
        <f t="shared" si="16"/>
        <v>424.47214101461736</v>
      </c>
      <c r="R27" s="29">
        <f t="shared" si="16"/>
        <v>111.87067927773001</v>
      </c>
      <c r="S27" s="29">
        <f t="shared" si="16"/>
        <v>1002.2508168529664</v>
      </c>
      <c r="T27" s="29">
        <f t="shared" si="16"/>
        <v>-324.22562338779022</v>
      </c>
      <c r="U27" s="29">
        <f t="shared" si="16"/>
        <v>387.05666380051588</v>
      </c>
      <c r="V27" s="29">
        <f t="shared" si="16"/>
        <v>108.35098882201203</v>
      </c>
      <c r="W27" s="29">
        <f t="shared" si="16"/>
        <v>218.22820292347373</v>
      </c>
      <c r="X27" s="29">
        <f t="shared" ref="X27" si="17">SUM(X28:X32)</f>
        <v>247.27884780739467</v>
      </c>
    </row>
    <row r="28" spans="1:24" ht="11.25" customHeight="1" x14ac:dyDescent="0.2">
      <c r="A28" s="41" t="s">
        <v>45</v>
      </c>
      <c r="B28" s="9" t="s">
        <v>46</v>
      </c>
      <c r="C28" s="10">
        <v>-329.93697334479788</v>
      </c>
      <c r="D28" s="10">
        <v>-445.9147893379191</v>
      </c>
      <c r="E28" s="10">
        <v>293.90868443680142</v>
      </c>
      <c r="F28" s="10">
        <v>-1156.685124677558</v>
      </c>
      <c r="G28" s="10">
        <v>-94.006190885640578</v>
      </c>
      <c r="H28" s="10">
        <v>340.26165090283752</v>
      </c>
      <c r="I28" s="10">
        <v>-22.47970765262253</v>
      </c>
      <c r="J28" s="10">
        <v>551.77558039552878</v>
      </c>
      <c r="K28" s="10">
        <v>-2.04359415305245</v>
      </c>
      <c r="L28" s="10">
        <v>411.78804815133282</v>
      </c>
      <c r="M28" s="10">
        <v>250.3426483233018</v>
      </c>
      <c r="N28" s="10">
        <v>443.46405846947539</v>
      </c>
      <c r="O28" s="10">
        <v>-443.46405846947539</v>
      </c>
      <c r="P28" s="10">
        <v>-591.62605331040413</v>
      </c>
      <c r="Q28" s="10">
        <v>343.32699914015473</v>
      </c>
      <c r="R28" s="10">
        <v>-109.3332760103181</v>
      </c>
      <c r="S28" s="10">
        <v>881.81908856405846</v>
      </c>
      <c r="T28" s="10">
        <v>-408.7226139294927</v>
      </c>
      <c r="U28" s="10">
        <v>457.76938950988819</v>
      </c>
      <c r="V28" s="10">
        <v>50.272914875322442</v>
      </c>
      <c r="W28" s="10">
        <v>43.426741186586412</v>
      </c>
      <c r="X28" s="10">
        <v>316.10713671539122</v>
      </c>
    </row>
    <row r="29" spans="1:24" ht="11.25" customHeight="1" x14ac:dyDescent="0.2">
      <c r="A29" s="41" t="s">
        <v>47</v>
      </c>
      <c r="B29" s="9" t="s">
        <v>48</v>
      </c>
      <c r="C29" s="10">
        <v>-5.0157351676698188</v>
      </c>
      <c r="D29" s="10">
        <v>-14.044110060189171</v>
      </c>
      <c r="E29" s="10">
        <v>14.044110060189171</v>
      </c>
      <c r="F29" s="10">
        <v>-2.0063628546861558</v>
      </c>
      <c r="G29" s="10">
        <v>1.0031814273430779</v>
      </c>
      <c r="H29" s="10">
        <v>2.0063628546861558</v>
      </c>
      <c r="I29" s="10">
        <v>4.012811693895098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-9.0288048151332756</v>
      </c>
      <c r="Q29" s="10">
        <v>9.0288048151332756</v>
      </c>
      <c r="R29" s="10">
        <v>0</v>
      </c>
      <c r="S29" s="10">
        <v>-39.124849527085118</v>
      </c>
      <c r="T29" s="10">
        <v>39.124849527085118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-85.196302665520193</v>
      </c>
      <c r="D30" s="10">
        <v>129.26337059329319</v>
      </c>
      <c r="E30" s="10">
        <v>-196.9388650042992</v>
      </c>
      <c r="F30" s="10">
        <v>-17.994411006018911</v>
      </c>
      <c r="G30" s="10">
        <v>109.965864144454</v>
      </c>
      <c r="H30" s="10">
        <v>-145.95468615649179</v>
      </c>
      <c r="I30" s="10">
        <v>187.94161650902839</v>
      </c>
      <c r="J30" s="10">
        <v>-315.90189165950119</v>
      </c>
      <c r="K30" s="10">
        <v>66.979191745485807</v>
      </c>
      <c r="L30" s="10">
        <v>25.991917454858129</v>
      </c>
      <c r="M30" s="10">
        <v>65.979535683576955</v>
      </c>
      <c r="N30" s="10">
        <v>249.92235597592429</v>
      </c>
      <c r="O30" s="10">
        <v>104.96741186586409</v>
      </c>
      <c r="P30" s="10">
        <v>-49.984436801375743</v>
      </c>
      <c r="Q30" s="10">
        <v>72.977300085984524</v>
      </c>
      <c r="R30" s="10">
        <v>222.93078245915731</v>
      </c>
      <c r="S30" s="10">
        <v>156.95124677558039</v>
      </c>
      <c r="T30" s="10">
        <v>47.985124677558026</v>
      </c>
      <c r="U30" s="10">
        <v>-68.978589853826307</v>
      </c>
      <c r="V30" s="10">
        <v>56.645399828030953</v>
      </c>
      <c r="W30" s="10">
        <v>173.64608770421319</v>
      </c>
      <c r="X30" s="10">
        <v>-74.258899398108326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-1.015133276010318</v>
      </c>
      <c r="E31" s="10">
        <v>1.015133276010318</v>
      </c>
      <c r="F31" s="10">
        <v>-13.19621668099742</v>
      </c>
      <c r="G31" s="10">
        <v>0</v>
      </c>
      <c r="H31" s="10">
        <v>-4.0603611349957003</v>
      </c>
      <c r="I31" s="10">
        <v>-6.0905417024935504</v>
      </c>
      <c r="J31" s="10">
        <v>4.0603611349957003</v>
      </c>
      <c r="K31" s="10">
        <v>0</v>
      </c>
      <c r="L31" s="10">
        <v>-2.0301805674978501</v>
      </c>
      <c r="M31" s="10">
        <v>4.0603611349957003</v>
      </c>
      <c r="N31" s="10">
        <v>2.5725709372312981</v>
      </c>
      <c r="O31" s="10">
        <v>0.85606190885640576</v>
      </c>
      <c r="P31" s="10">
        <v>0.85494411006018911</v>
      </c>
      <c r="Q31" s="10">
        <v>-0.86096302665520197</v>
      </c>
      <c r="R31" s="10">
        <v>-1.7268271711092</v>
      </c>
      <c r="S31" s="10">
        <v>2.6053310404127261</v>
      </c>
      <c r="T31" s="10">
        <v>-2.6129836629406711</v>
      </c>
      <c r="U31" s="10">
        <v>-1.734135855546002</v>
      </c>
      <c r="V31" s="10">
        <v>1.4326741186586409</v>
      </c>
      <c r="W31" s="10">
        <v>1.155374032674118</v>
      </c>
      <c r="X31" s="10">
        <v>5.4306104901117793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-1137.2552880481514</v>
      </c>
      <c r="D33" s="29">
        <f t="shared" si="18"/>
        <v>785.52106620808252</v>
      </c>
      <c r="E33" s="29">
        <f t="shared" si="18"/>
        <v>-490.06638005159078</v>
      </c>
      <c r="F33" s="29">
        <f t="shared" si="18"/>
        <v>43.886414445399865</v>
      </c>
      <c r="G33" s="29">
        <f t="shared" si="18"/>
        <v>332.37446259673249</v>
      </c>
      <c r="H33" s="29">
        <f t="shared" si="18"/>
        <v>-1150.6223559759239</v>
      </c>
      <c r="I33" s="29">
        <f t="shared" si="18"/>
        <v>-99.504643164230458</v>
      </c>
      <c r="J33" s="29">
        <f t="shared" si="18"/>
        <v>216.97755803955278</v>
      </c>
      <c r="K33" s="29">
        <f t="shared" si="18"/>
        <v>378.5943250214961</v>
      </c>
      <c r="L33" s="29">
        <f t="shared" si="18"/>
        <v>160.04153052450559</v>
      </c>
      <c r="M33" s="29">
        <f t="shared" si="18"/>
        <v>215.78727429062761</v>
      </c>
      <c r="N33" s="29">
        <f t="shared" si="18"/>
        <v>-405.7905417024935</v>
      </c>
      <c r="O33" s="29">
        <f t="shared" si="18"/>
        <v>777.91745485812532</v>
      </c>
      <c r="P33" s="29">
        <f t="shared" si="18"/>
        <v>80.168701633705979</v>
      </c>
      <c r="Q33" s="29">
        <f t="shared" si="18"/>
        <v>-349.5045571797076</v>
      </c>
      <c r="R33" s="29">
        <f t="shared" si="18"/>
        <v>-92.118228718830608</v>
      </c>
      <c r="S33" s="29">
        <f t="shared" si="18"/>
        <v>-176.24883920894226</v>
      </c>
      <c r="T33" s="29">
        <f t="shared" si="18"/>
        <v>-8.9049871023215577</v>
      </c>
      <c r="U33" s="29">
        <f t="shared" si="18"/>
        <v>143.06870163370593</v>
      </c>
      <c r="V33" s="29">
        <f t="shared" si="18"/>
        <v>98.530266552020663</v>
      </c>
      <c r="W33" s="29">
        <f t="shared" si="18"/>
        <v>-144.70240756663802</v>
      </c>
      <c r="X33" s="29">
        <f t="shared" ref="X33" si="19">SUM(X34:X50)</f>
        <v>776.79527085124664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-35.022012037833193</v>
      </c>
      <c r="D36" s="10">
        <v>49.708598452278594</v>
      </c>
      <c r="E36" s="10">
        <v>-41.80042992261393</v>
      </c>
      <c r="F36" s="10">
        <v>3.2960447119518479</v>
      </c>
      <c r="G36" s="10">
        <v>20.875150472914871</v>
      </c>
      <c r="H36" s="10">
        <v>-10.98693035253654</v>
      </c>
      <c r="I36" s="10">
        <v>25.26990541702493</v>
      </c>
      <c r="J36" s="10">
        <v>14.28297506448839</v>
      </c>
      <c r="K36" s="10">
        <v>-29.664660361134999</v>
      </c>
      <c r="L36" s="10">
        <v>32.960705073086842</v>
      </c>
      <c r="M36" s="10">
        <v>-38.454170249355109</v>
      </c>
      <c r="N36" s="10">
        <v>-12.085640584694749</v>
      </c>
      <c r="O36" s="10">
        <v>37.355460017196897</v>
      </c>
      <c r="P36" s="10">
        <v>21.97386070507309</v>
      </c>
      <c r="Q36" s="10">
        <v>4.3947549441100593</v>
      </c>
      <c r="R36" s="10">
        <v>29.664660361134999</v>
      </c>
      <c r="S36" s="10">
        <v>13.184264832330181</v>
      </c>
      <c r="T36" s="10">
        <v>-16.480395528804809</v>
      </c>
      <c r="U36" s="10">
        <v>-10.995700773860699</v>
      </c>
      <c r="V36" s="10">
        <v>15.66517626827171</v>
      </c>
      <c r="W36" s="10">
        <v>2.59183147033534</v>
      </c>
      <c r="X36" s="10">
        <v>8.8214101461736885</v>
      </c>
    </row>
    <row r="37" spans="1:24" ht="11.25" customHeight="1" x14ac:dyDescent="0.2">
      <c r="A37" s="41" t="s">
        <v>61</v>
      </c>
      <c r="B37" s="9" t="s">
        <v>62</v>
      </c>
      <c r="C37" s="10">
        <v>240.18581255374031</v>
      </c>
      <c r="D37" s="10">
        <v>105.8087704213242</v>
      </c>
      <c r="E37" s="10">
        <v>-46.555803955288042</v>
      </c>
      <c r="F37" s="10">
        <v>86.173602751504717</v>
      </c>
      <c r="G37" s="10">
        <v>522.2963026655201</v>
      </c>
      <c r="H37" s="10">
        <v>-345.74548581255368</v>
      </c>
      <c r="I37" s="10">
        <v>171.29638865004301</v>
      </c>
      <c r="J37" s="10">
        <v>-321.57480653482372</v>
      </c>
      <c r="K37" s="10">
        <v>398.29036973344802</v>
      </c>
      <c r="L37" s="10">
        <v>8.4072226999140138</v>
      </c>
      <c r="M37" s="10">
        <v>-39.934135855546003</v>
      </c>
      <c r="N37" s="10">
        <v>12.61633705932932</v>
      </c>
      <c r="O37" s="10">
        <v>153.49226139294919</v>
      </c>
      <c r="P37" s="10">
        <v>107.236543422184</v>
      </c>
      <c r="Q37" s="10">
        <v>-59.926569217540838</v>
      </c>
      <c r="R37" s="10">
        <v>83.05821152192604</v>
      </c>
      <c r="S37" s="10">
        <v>-109.33946689595869</v>
      </c>
      <c r="T37" s="10">
        <v>-13.667411865864141</v>
      </c>
      <c r="U37" s="10">
        <v>23.368013757523642</v>
      </c>
      <c r="V37" s="10">
        <v>4.5136715391229574</v>
      </c>
      <c r="W37" s="10">
        <v>-0.81599312123817713</v>
      </c>
      <c r="X37" s="10">
        <v>72.641272570937218</v>
      </c>
    </row>
    <row r="38" spans="1:24" ht="11.25" customHeight="1" x14ac:dyDescent="0.2">
      <c r="A38" s="41" t="s">
        <v>63</v>
      </c>
      <c r="B38" s="9" t="s">
        <v>64</v>
      </c>
      <c r="C38" s="10">
        <v>4.232330180567498</v>
      </c>
      <c r="D38" s="10">
        <v>-10.58091143594153</v>
      </c>
      <c r="E38" s="10">
        <v>6.3484952708512461</v>
      </c>
      <c r="F38" s="10">
        <v>-6.3054170249355108</v>
      </c>
      <c r="G38" s="10">
        <v>7.3563198624247637</v>
      </c>
      <c r="H38" s="10">
        <v>1.050902837489252</v>
      </c>
      <c r="I38" s="10">
        <v>1.050902837489252</v>
      </c>
      <c r="J38" s="10">
        <v>8.4072226999140138</v>
      </c>
      <c r="K38" s="10">
        <v>-10.508942390369731</v>
      </c>
      <c r="L38" s="10">
        <v>11.559845227858981</v>
      </c>
      <c r="M38" s="10">
        <v>-5.2545141874462589</v>
      </c>
      <c r="N38" s="10">
        <v>-6.3054170249355108</v>
      </c>
      <c r="O38" s="10">
        <v>4.2036113499570069</v>
      </c>
      <c r="P38" s="10">
        <v>2.101805674978503</v>
      </c>
      <c r="Q38" s="10">
        <v>-2.101805674978503</v>
      </c>
      <c r="R38" s="10">
        <v>-1.050902837489252</v>
      </c>
      <c r="S38" s="10">
        <v>-14.71255374032674</v>
      </c>
      <c r="T38" s="10">
        <v>5.2545141874462589</v>
      </c>
      <c r="U38" s="10">
        <v>13.66165090283749</v>
      </c>
      <c r="V38" s="10">
        <v>2.101805674978503</v>
      </c>
      <c r="W38" s="10">
        <v>3.152708512467755</v>
      </c>
      <c r="X38" s="10">
        <v>-1.050902837489252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-111.6509028374892</v>
      </c>
      <c r="D40" s="10">
        <v>23.17282889079965</v>
      </c>
      <c r="E40" s="10">
        <v>-113.7575236457438</v>
      </c>
      <c r="F40" s="10">
        <v>25.67472055030094</v>
      </c>
      <c r="G40" s="10">
        <v>-44.160533104041271</v>
      </c>
      <c r="H40" s="10">
        <v>15.40481513327601</v>
      </c>
      <c r="I40" s="10">
        <v>-121.1847807394669</v>
      </c>
      <c r="J40" s="10">
        <v>191.02003439380911</v>
      </c>
      <c r="K40" s="10">
        <v>-150.96749785038691</v>
      </c>
      <c r="L40" s="10">
        <v>129.4006878761823</v>
      </c>
      <c r="M40" s="10">
        <v>124.2657781599312</v>
      </c>
      <c r="N40" s="10">
        <v>34.917626827171112</v>
      </c>
      <c r="O40" s="10">
        <v>50.322527944969899</v>
      </c>
      <c r="P40" s="10">
        <v>-54.430438521066201</v>
      </c>
      <c r="Q40" s="10">
        <v>-28.755717970765261</v>
      </c>
      <c r="R40" s="10">
        <v>-68.808340498710223</v>
      </c>
      <c r="S40" s="10">
        <v>-27.728718830610489</v>
      </c>
      <c r="T40" s="10">
        <v>-145.83250214961299</v>
      </c>
      <c r="U40" s="10">
        <v>-200.7764402407567</v>
      </c>
      <c r="V40" s="10">
        <v>88.988650042992262</v>
      </c>
      <c r="W40" s="10">
        <v>6.6682717110920038</v>
      </c>
      <c r="X40" s="10">
        <v>-42.865520206362852</v>
      </c>
    </row>
    <row r="41" spans="1:24" ht="11.25" customHeight="1" x14ac:dyDescent="0.2">
      <c r="A41" s="41" t="s">
        <v>69</v>
      </c>
      <c r="B41" s="9" t="s">
        <v>70</v>
      </c>
      <c r="C41" s="10">
        <v>6.2768701633705932</v>
      </c>
      <c r="D41" s="10">
        <v>-1.0461736887360269</v>
      </c>
      <c r="E41" s="10">
        <v>3.1384350816852971</v>
      </c>
      <c r="F41" s="10">
        <v>0</v>
      </c>
      <c r="G41" s="10">
        <v>4.1079965606190889</v>
      </c>
      <c r="H41" s="10">
        <v>-4.1079965606190889</v>
      </c>
      <c r="I41" s="10">
        <v>-22.59380911435942</v>
      </c>
      <c r="J41" s="10">
        <v>5.1349097162510748</v>
      </c>
      <c r="K41" s="10">
        <v>-1.026999140154772</v>
      </c>
      <c r="L41" s="10">
        <v>17.458813413585549</v>
      </c>
      <c r="M41" s="10">
        <v>5.1349097162510748</v>
      </c>
      <c r="N41" s="10">
        <v>-1.026999140154772</v>
      </c>
      <c r="O41" s="10">
        <v>4.1079965606190889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-0.46723989681857259</v>
      </c>
      <c r="V41" s="10">
        <v>-0.11504729148753221</v>
      </c>
      <c r="W41" s="10">
        <v>-0.1016337059329321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-57.394668959587271</v>
      </c>
      <c r="D42" s="10">
        <v>53.143250214961313</v>
      </c>
      <c r="E42" s="10">
        <v>38.263112639724852</v>
      </c>
      <c r="F42" s="10">
        <v>-26.27248495270851</v>
      </c>
      <c r="G42" s="10">
        <v>-34.679621668099742</v>
      </c>
      <c r="H42" s="10">
        <v>17.865262252794491</v>
      </c>
      <c r="I42" s="10">
        <v>-8.4072226999140138</v>
      </c>
      <c r="J42" s="10">
        <v>-94.580825451418733</v>
      </c>
      <c r="K42" s="10">
        <v>-84.071883061049007</v>
      </c>
      <c r="L42" s="10">
        <v>31.526913155631981</v>
      </c>
      <c r="M42" s="10">
        <v>-101.9371453138435</v>
      </c>
      <c r="N42" s="10">
        <v>278.48796216681001</v>
      </c>
      <c r="O42" s="10">
        <v>89.326311263972485</v>
      </c>
      <c r="P42" s="10">
        <v>15.76345657781599</v>
      </c>
      <c r="Q42" s="10">
        <v>9.4581255374032676</v>
      </c>
      <c r="R42" s="10">
        <v>71.461049011177977</v>
      </c>
      <c r="S42" s="10">
        <v>25.22158211521926</v>
      </c>
      <c r="T42" s="10">
        <v>-68.308340498710237</v>
      </c>
      <c r="U42" s="10">
        <v>62.003009458297512</v>
      </c>
      <c r="V42" s="10">
        <v>-27.32338779019776</v>
      </c>
      <c r="W42" s="10">
        <v>59.901203783318998</v>
      </c>
      <c r="X42" s="10">
        <v>-35.730524505588988</v>
      </c>
    </row>
    <row r="43" spans="1:24" ht="11.25" customHeight="1" x14ac:dyDescent="0.2">
      <c r="A43" s="41" t="s">
        <v>73</v>
      </c>
      <c r="B43" s="9" t="s">
        <v>74</v>
      </c>
      <c r="C43" s="10">
        <v>-580.27609630266545</v>
      </c>
      <c r="D43" s="10">
        <v>93.460361134995694</v>
      </c>
      <c r="E43" s="10">
        <v>-122.21745485812551</v>
      </c>
      <c r="F43" s="10">
        <v>-438.54565778159929</v>
      </c>
      <c r="G43" s="10">
        <v>-126.1709372312984</v>
      </c>
      <c r="H43" s="10">
        <v>-800.77833190025785</v>
      </c>
      <c r="I43" s="10">
        <v>47.82287188306104</v>
      </c>
      <c r="J43" s="10">
        <v>324.58486672398959</v>
      </c>
      <c r="K43" s="10">
        <v>334.75993121238167</v>
      </c>
      <c r="L43" s="10">
        <v>-187.2213241616509</v>
      </c>
      <c r="M43" s="10">
        <v>75.295528804815135</v>
      </c>
      <c r="N43" s="10">
        <v>-707.16766981943249</v>
      </c>
      <c r="O43" s="10">
        <v>171.9587274290628</v>
      </c>
      <c r="P43" s="10">
        <v>-153.64359415305239</v>
      </c>
      <c r="Q43" s="10">
        <v>-252.34187446259671</v>
      </c>
      <c r="R43" s="10">
        <v>-429.38813413585552</v>
      </c>
      <c r="S43" s="10">
        <v>-238.0967325881341</v>
      </c>
      <c r="T43" s="10">
        <v>160.76620808254509</v>
      </c>
      <c r="U43" s="10">
        <v>270.9652622527945</v>
      </c>
      <c r="V43" s="10">
        <v>91.324333619948405</v>
      </c>
      <c r="W43" s="10">
        <v>-294.52562338779018</v>
      </c>
      <c r="X43" s="10">
        <v>544.70120378331899</v>
      </c>
    </row>
    <row r="44" spans="1:24" ht="11.25" customHeight="1" x14ac:dyDescent="0.2">
      <c r="A44" s="41" t="s">
        <v>75</v>
      </c>
      <c r="B44" s="9" t="s">
        <v>76</v>
      </c>
      <c r="C44" s="10">
        <v>-514.31160791057607</v>
      </c>
      <c r="D44" s="10">
        <v>471.85442820292349</v>
      </c>
      <c r="E44" s="10">
        <v>-260.53310404127262</v>
      </c>
      <c r="F44" s="10">
        <v>356.36698194325021</v>
      </c>
      <c r="G44" s="10">
        <v>-40.127085124677563</v>
      </c>
      <c r="H44" s="10">
        <v>-40.127085124677563</v>
      </c>
      <c r="I44" s="10">
        <v>-152.86517626827171</v>
      </c>
      <c r="J44" s="10">
        <v>-7.6432502149613066</v>
      </c>
      <c r="K44" s="10">
        <v>32.483834909716244</v>
      </c>
      <c r="L44" s="10">
        <v>36.305503009458299</v>
      </c>
      <c r="M44" s="10">
        <v>178.6612209802235</v>
      </c>
      <c r="N44" s="10">
        <v>4.7770421324161649</v>
      </c>
      <c r="O44" s="10">
        <v>205.4126397248495</v>
      </c>
      <c r="P44" s="10">
        <v>122.2921754084265</v>
      </c>
      <c r="Q44" s="10">
        <v>-17.197334479793639</v>
      </c>
      <c r="R44" s="10">
        <v>123.2475494411006</v>
      </c>
      <c r="S44" s="10">
        <v>157.64221840068791</v>
      </c>
      <c r="T44" s="10">
        <v>78.343422184006869</v>
      </c>
      <c r="U44" s="10">
        <v>-20.3597592433362</v>
      </c>
      <c r="V44" s="10">
        <v>-83.480653482373171</v>
      </c>
      <c r="W44" s="10">
        <v>21.091573516766982</v>
      </c>
      <c r="X44" s="10">
        <v>197.8791917454858</v>
      </c>
    </row>
    <row r="45" spans="1:24" ht="11.25" customHeight="1" x14ac:dyDescent="0.2">
      <c r="A45" s="41" t="s">
        <v>77</v>
      </c>
      <c r="B45" s="9" t="s">
        <v>78</v>
      </c>
      <c r="C45" s="10">
        <v>1.920292347377472</v>
      </c>
      <c r="D45" s="10">
        <v>-3.8406706792777299</v>
      </c>
      <c r="E45" s="10">
        <v>3.8406706792777299</v>
      </c>
      <c r="F45" s="10">
        <v>2.0828030954428201</v>
      </c>
      <c r="G45" s="10">
        <v>3.1241616509028369</v>
      </c>
      <c r="H45" s="10">
        <v>-6.2483233018056747</v>
      </c>
      <c r="I45" s="10">
        <v>3.1241616509028369</v>
      </c>
      <c r="J45" s="10">
        <v>-4.1656061908856401</v>
      </c>
      <c r="K45" s="10">
        <v>-11.45528804815133</v>
      </c>
      <c r="L45" s="10">
        <v>19.786414445399831</v>
      </c>
      <c r="M45" s="10">
        <v>0</v>
      </c>
      <c r="N45" s="10">
        <v>7.2897678417884766</v>
      </c>
      <c r="O45" s="10">
        <v>-2.0828030954428201</v>
      </c>
      <c r="P45" s="10">
        <v>2.0828030954428201</v>
      </c>
      <c r="Q45" s="10">
        <v>0</v>
      </c>
      <c r="R45" s="10">
        <v>0</v>
      </c>
      <c r="S45" s="10">
        <v>0</v>
      </c>
      <c r="T45" s="10">
        <v>0</v>
      </c>
      <c r="U45" s="10">
        <v>-1.0413585554600171</v>
      </c>
      <c r="V45" s="10">
        <v>0</v>
      </c>
      <c r="W45" s="10">
        <v>1.7047291487532239</v>
      </c>
      <c r="X45" s="10">
        <v>-0.19578675838349099</v>
      </c>
    </row>
    <row r="46" spans="1:24" ht="11.25" customHeight="1" x14ac:dyDescent="0.2">
      <c r="A46" s="41" t="s">
        <v>79</v>
      </c>
      <c r="B46" s="9" t="s">
        <v>80</v>
      </c>
      <c r="C46" s="10">
        <v>-122.90051590713669</v>
      </c>
      <c r="D46" s="10">
        <v>-27.844625967325879</v>
      </c>
      <c r="E46" s="10">
        <v>108.4981083404987</v>
      </c>
      <c r="F46" s="10">
        <v>-18.057609630266551</v>
      </c>
      <c r="G46" s="10">
        <v>1.0031814273430779</v>
      </c>
      <c r="H46" s="10">
        <v>57.182459157351673</v>
      </c>
      <c r="I46" s="10">
        <v>-47.150386930352539</v>
      </c>
      <c r="J46" s="10">
        <v>47.150386930352539</v>
      </c>
      <c r="K46" s="10">
        <v>-85.272055030094577</v>
      </c>
      <c r="L46" s="10">
        <v>45.144024075666373</v>
      </c>
      <c r="M46" s="10">
        <v>16.051246775580388</v>
      </c>
      <c r="N46" s="10">
        <v>-17.054428202923472</v>
      </c>
      <c r="O46" s="10">
        <v>13.041616509028371</v>
      </c>
      <c r="P46" s="10">
        <v>30.096044711951851</v>
      </c>
      <c r="Q46" s="10">
        <v>-24.076784178847799</v>
      </c>
      <c r="R46" s="10">
        <v>61.195270851246782</v>
      </c>
      <c r="S46" s="10">
        <v>33.10558899398108</v>
      </c>
      <c r="T46" s="10">
        <v>6.0191745485812547</v>
      </c>
      <c r="U46" s="10">
        <v>-13.041616509028371</v>
      </c>
      <c r="V46" s="10">
        <v>37.118400687876182</v>
      </c>
      <c r="W46" s="10">
        <v>12.04643164230438</v>
      </c>
      <c r="X46" s="10">
        <v>-21.211693895098879</v>
      </c>
    </row>
    <row r="47" spans="1:24" ht="11.25" customHeight="1" x14ac:dyDescent="0.2">
      <c r="A47" s="41" t="s">
        <v>81</v>
      </c>
      <c r="B47" s="9" t="s">
        <v>82</v>
      </c>
      <c r="C47" s="10">
        <v>10.56173688736027</v>
      </c>
      <c r="D47" s="10">
        <v>16.32269991401548</v>
      </c>
      <c r="E47" s="10">
        <v>-42.247033533963886</v>
      </c>
      <c r="F47" s="10">
        <v>27.944969905417022</v>
      </c>
      <c r="G47" s="10">
        <v>13.972484952708511</v>
      </c>
      <c r="H47" s="10">
        <v>-10.24651762682717</v>
      </c>
      <c r="I47" s="10">
        <v>-12.10945829750645</v>
      </c>
      <c r="J47" s="10">
        <v>40.985984522785891</v>
      </c>
      <c r="K47" s="10">
        <v>-13.972484952708511</v>
      </c>
      <c r="L47" s="10">
        <v>22.35597592433362</v>
      </c>
      <c r="M47" s="10">
        <v>-1.863026655202064</v>
      </c>
      <c r="N47" s="10">
        <v>9.3149613069647454</v>
      </c>
      <c r="O47" s="10">
        <v>31.670937231298371</v>
      </c>
      <c r="P47" s="10">
        <v>-2.7944969905417021</v>
      </c>
      <c r="Q47" s="10">
        <v>36.328460877042133</v>
      </c>
      <c r="R47" s="10">
        <v>26.081943250214959</v>
      </c>
      <c r="S47" s="10">
        <v>-20.49294926913155</v>
      </c>
      <c r="T47" s="10">
        <v>-18.630008598452282</v>
      </c>
      <c r="U47" s="10">
        <v>11.17798796216681</v>
      </c>
      <c r="V47" s="10">
        <v>10.24651762682717</v>
      </c>
      <c r="W47" s="10">
        <v>-2.9546861564918312</v>
      </c>
      <c r="X47" s="10">
        <v>24.878503869303518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-26.750730868443679</v>
      </c>
      <c r="R48" s="10">
        <v>-7.643078245915734</v>
      </c>
      <c r="S48" s="10">
        <v>6.8787618228718834</v>
      </c>
      <c r="T48" s="10">
        <v>8.4073946689595864</v>
      </c>
      <c r="U48" s="10">
        <v>-7.643078245915734</v>
      </c>
      <c r="V48" s="10">
        <v>-40.508254514187442</v>
      </c>
      <c r="W48" s="10">
        <v>40.508254514187442</v>
      </c>
      <c r="X48" s="10">
        <v>26.750730868443679</v>
      </c>
    </row>
    <row r="49" spans="1:24" ht="11.25" customHeight="1" x14ac:dyDescent="0.2">
      <c r="A49" s="41" t="s">
        <v>85</v>
      </c>
      <c r="B49" s="9" t="s">
        <v>86</v>
      </c>
      <c r="C49" s="10">
        <v>7.6812553740326726</v>
      </c>
      <c r="D49" s="10">
        <v>-0.96018916595012893</v>
      </c>
      <c r="E49" s="10">
        <v>-1.920292347377472</v>
      </c>
      <c r="F49" s="10">
        <v>-0.95537403267411869</v>
      </c>
      <c r="G49" s="10">
        <v>2.8662080825451421</v>
      </c>
      <c r="H49" s="10">
        <v>6.6878761822871882</v>
      </c>
      <c r="I49" s="10">
        <v>-0.95537403267411869</v>
      </c>
      <c r="J49" s="10">
        <v>-6.6878761822871882</v>
      </c>
      <c r="K49" s="10">
        <v>0.95537403267411869</v>
      </c>
      <c r="L49" s="10">
        <v>5.7324161650902843</v>
      </c>
      <c r="M49" s="10">
        <v>-1.910834049871023</v>
      </c>
      <c r="N49" s="10">
        <v>-2.8662080825451421</v>
      </c>
      <c r="O49" s="10">
        <v>4.7770421324161649</v>
      </c>
      <c r="P49" s="10">
        <v>0</v>
      </c>
      <c r="Q49" s="10">
        <v>-2.8662080825451421</v>
      </c>
      <c r="R49" s="10">
        <v>6.6878761822871882</v>
      </c>
      <c r="S49" s="10">
        <v>0.95537403267411869</v>
      </c>
      <c r="T49" s="10">
        <v>-0.95537403267411869</v>
      </c>
      <c r="U49" s="10">
        <v>-3.821668099742046</v>
      </c>
      <c r="V49" s="10">
        <v>2.8662080825451421</v>
      </c>
      <c r="W49" s="10">
        <v>4.6269991401547719</v>
      </c>
      <c r="X49" s="10">
        <v>1.726397248495271</v>
      </c>
    </row>
    <row r="50" spans="1:24" ht="11.25" customHeight="1" x14ac:dyDescent="0.2">
      <c r="A50" s="41" t="s">
        <v>87</v>
      </c>
      <c r="B50" s="9" t="s">
        <v>88</v>
      </c>
      <c r="C50" s="10">
        <v>13.442218400687871</v>
      </c>
      <c r="D50" s="10">
        <v>16.32269991401548</v>
      </c>
      <c r="E50" s="10">
        <v>-21.123559759243339</v>
      </c>
      <c r="F50" s="10">
        <v>32.483834909716244</v>
      </c>
      <c r="G50" s="10">
        <v>1.910834049871023</v>
      </c>
      <c r="H50" s="10">
        <v>-30.57300085984523</v>
      </c>
      <c r="I50" s="10">
        <v>17.197334479793639</v>
      </c>
      <c r="J50" s="10">
        <v>20.063542562338782</v>
      </c>
      <c r="K50" s="10">
        <v>-0.95537403267411869</v>
      </c>
      <c r="L50" s="10">
        <v>-13.375666380051589</v>
      </c>
      <c r="M50" s="10">
        <v>5.7324161650902843</v>
      </c>
      <c r="N50" s="10">
        <v>-6.6878761822871882</v>
      </c>
      <c r="O50" s="10">
        <v>14.331126397248489</v>
      </c>
      <c r="P50" s="10">
        <v>-10.50945829750645</v>
      </c>
      <c r="Q50" s="10">
        <v>14.331126397248489</v>
      </c>
      <c r="R50" s="10">
        <v>13.375666380051589</v>
      </c>
      <c r="S50" s="10">
        <v>-2.8662080825451421</v>
      </c>
      <c r="T50" s="10">
        <v>-3.821668099742046</v>
      </c>
      <c r="U50" s="10">
        <v>20.039638865004299</v>
      </c>
      <c r="V50" s="10">
        <v>-2.867153912295787</v>
      </c>
      <c r="W50" s="10">
        <v>1.4035253654342219</v>
      </c>
      <c r="X50" s="10">
        <v>0.45098882201203783</v>
      </c>
    </row>
    <row r="51" spans="1:24" ht="11.25" customHeight="1" x14ac:dyDescent="0.2">
      <c r="A51" s="35" t="s">
        <v>89</v>
      </c>
      <c r="B51" s="36" t="s">
        <v>90</v>
      </c>
      <c r="C51" s="37">
        <v>-1516.775236457438</v>
      </c>
      <c r="D51" s="37">
        <v>1086.914789337919</v>
      </c>
      <c r="E51" s="37">
        <v>-706.35898538263109</v>
      </c>
      <c r="F51" s="37">
        <v>501.52897678417878</v>
      </c>
      <c r="G51" s="37">
        <v>371.43568357695608</v>
      </c>
      <c r="H51" s="37">
        <v>-603.61633705932923</v>
      </c>
      <c r="I51" s="37">
        <v>-905.41453138435077</v>
      </c>
      <c r="J51" s="37">
        <v>441.0957007738607</v>
      </c>
      <c r="K51" s="37">
        <v>69.64746345657781</v>
      </c>
      <c r="L51" s="37">
        <v>-1094.6139294926911</v>
      </c>
      <c r="M51" s="37">
        <v>2418.5445399828031</v>
      </c>
      <c r="N51" s="37">
        <v>-1736.7221840068789</v>
      </c>
      <c r="O51" s="37">
        <v>768.18288907996555</v>
      </c>
      <c r="P51" s="37">
        <v>522.36990541702494</v>
      </c>
      <c r="Q51" s="37">
        <v>-1257.799914015477</v>
      </c>
      <c r="R51" s="37">
        <v>504.4757523645743</v>
      </c>
      <c r="S51" s="37">
        <v>372.73551160791061</v>
      </c>
      <c r="T51" s="37">
        <v>744.24565778159922</v>
      </c>
      <c r="U51" s="37">
        <v>-1744.6558039552881</v>
      </c>
      <c r="V51" s="37">
        <v>-1690.865692175408</v>
      </c>
      <c r="W51" s="37">
        <v>1826.9546001719691</v>
      </c>
      <c r="X51" s="37">
        <v>1412.340154772141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-5.6289767841788478</v>
      </c>
      <c r="D52" s="37">
        <f t="shared" si="20"/>
        <v>-5.1441960447119515</v>
      </c>
      <c r="E52" s="37">
        <f t="shared" si="20"/>
        <v>11.176268271711091</v>
      </c>
      <c r="F52" s="37">
        <f t="shared" si="20"/>
        <v>-18.182889079965605</v>
      </c>
      <c r="G52" s="37">
        <f t="shared" si="20"/>
        <v>6.7457437661220974</v>
      </c>
      <c r="H52" s="37">
        <f t="shared" si="20"/>
        <v>-6.2704213241616511</v>
      </c>
      <c r="I52" s="37">
        <f t="shared" si="20"/>
        <v>-3.3012897678417885</v>
      </c>
      <c r="J52" s="37">
        <f t="shared" si="20"/>
        <v>-5.9723989681857264</v>
      </c>
      <c r="K52" s="37">
        <f t="shared" si="20"/>
        <v>-20.393637145313846</v>
      </c>
      <c r="L52" s="37">
        <f t="shared" si="20"/>
        <v>-3.9874462596732583</v>
      </c>
      <c r="M52" s="37">
        <f t="shared" si="20"/>
        <v>-3.9085984522785902</v>
      </c>
      <c r="N52" s="37">
        <f t="shared" si="20"/>
        <v>10.684780739466897</v>
      </c>
      <c r="O52" s="37">
        <f t="shared" si="20"/>
        <v>-0.10653482373172835</v>
      </c>
      <c r="P52" s="37">
        <f t="shared" si="20"/>
        <v>-3.6349957007738674</v>
      </c>
      <c r="Q52" s="37">
        <f t="shared" si="20"/>
        <v>-48.260189165950123</v>
      </c>
      <c r="R52" s="37">
        <f t="shared" si="20"/>
        <v>-32.153482373172821</v>
      </c>
      <c r="S52" s="37">
        <f t="shared" si="20"/>
        <v>-23.975322441960444</v>
      </c>
      <c r="T52" s="37">
        <f t="shared" si="20"/>
        <v>-6.4855546001719695</v>
      </c>
      <c r="U52" s="37">
        <f t="shared" si="20"/>
        <v>18.474118658641441</v>
      </c>
      <c r="V52" s="37">
        <f t="shared" si="20"/>
        <v>-8.0667239896818561</v>
      </c>
      <c r="W52" s="37">
        <f t="shared" si="20"/>
        <v>-13.398796216680999</v>
      </c>
      <c r="X52" s="37">
        <f t="shared" ref="X52" si="21">SUM(X53:X70)</f>
        <v>16.223129836629408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-0.96732588134135844</v>
      </c>
      <c r="D63" s="10">
        <v>-4.8366294067067921</v>
      </c>
      <c r="E63" s="10">
        <v>-1.612209802235598</v>
      </c>
      <c r="F63" s="10">
        <v>-2.0636285468615649</v>
      </c>
      <c r="G63" s="10">
        <v>-0.58039552880481504</v>
      </c>
      <c r="H63" s="10">
        <v>-2.82390369733448</v>
      </c>
      <c r="I63" s="10">
        <v>-4.6825451418744626</v>
      </c>
      <c r="J63" s="10">
        <v>1.1937231298366291</v>
      </c>
      <c r="K63" s="10">
        <v>-0.70679277730008594</v>
      </c>
      <c r="L63" s="10">
        <v>-2.469217540842648</v>
      </c>
      <c r="M63" s="10">
        <v>4.8231298366294064</v>
      </c>
      <c r="N63" s="10">
        <v>2.1957867583834911</v>
      </c>
      <c r="O63" s="10">
        <v>0.43336199484092858</v>
      </c>
      <c r="P63" s="10">
        <v>1.122699914015477</v>
      </c>
      <c r="Q63" s="10">
        <v>-0.80971625107480649</v>
      </c>
      <c r="R63" s="10">
        <v>-1.8409286328460881</v>
      </c>
      <c r="S63" s="10">
        <v>2.2524505588993979</v>
      </c>
      <c r="T63" s="10">
        <v>-1.445141874462597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3.224419604471195</v>
      </c>
      <c r="Q64" s="10">
        <v>-1.301719690455718</v>
      </c>
      <c r="R64" s="10">
        <v>2.6261392949269129</v>
      </c>
      <c r="S64" s="10">
        <v>-4.0878761822871894</v>
      </c>
      <c r="T64" s="10">
        <v>0</v>
      </c>
      <c r="U64" s="10">
        <v>-1.3683576956147889</v>
      </c>
      <c r="V64" s="10">
        <v>0</v>
      </c>
      <c r="W64" s="10">
        <v>0</v>
      </c>
      <c r="X64" s="10">
        <v>1.973430782459157</v>
      </c>
    </row>
    <row r="65" spans="1:24" ht="11.25" customHeight="1" x14ac:dyDescent="0.2">
      <c r="A65" s="42" t="s">
        <v>117</v>
      </c>
      <c r="B65" s="9" t="s">
        <v>118</v>
      </c>
      <c r="C65" s="10">
        <v>-4.6616509028374891</v>
      </c>
      <c r="D65" s="10">
        <v>-0.30756663800515899</v>
      </c>
      <c r="E65" s="10">
        <v>12.78847807394669</v>
      </c>
      <c r="F65" s="10">
        <v>-16.11926053310404</v>
      </c>
      <c r="G65" s="10">
        <v>7.3261392949269126</v>
      </c>
      <c r="H65" s="10">
        <v>-3.4465176268271711</v>
      </c>
      <c r="I65" s="10">
        <v>1.3812553740326741</v>
      </c>
      <c r="J65" s="10">
        <v>-7.1661220980223552</v>
      </c>
      <c r="K65" s="10">
        <v>-19.686844368013759</v>
      </c>
      <c r="L65" s="10">
        <v>-1.5182287188306101</v>
      </c>
      <c r="M65" s="10">
        <v>-8.7317282889079966</v>
      </c>
      <c r="N65" s="10">
        <v>8.4889939810834054</v>
      </c>
      <c r="O65" s="10">
        <v>-0.53989681857265692</v>
      </c>
      <c r="P65" s="10">
        <v>17.650214961306961</v>
      </c>
      <c r="Q65" s="10">
        <v>-11.45786758383491</v>
      </c>
      <c r="R65" s="10">
        <v>2.7381771281169391</v>
      </c>
      <c r="S65" s="10">
        <v>-11.398452278589851</v>
      </c>
      <c r="T65" s="10">
        <v>2.156319862424763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-25.6323301805675</v>
      </c>
      <c r="Q66" s="10">
        <v>-34.690885640584689</v>
      </c>
      <c r="R66" s="10">
        <v>-35.676870163370587</v>
      </c>
      <c r="S66" s="10">
        <v>-10.741444539982799</v>
      </c>
      <c r="T66" s="10">
        <v>-7.1967325881341351</v>
      </c>
      <c r="U66" s="10">
        <v>19.842476354256231</v>
      </c>
      <c r="V66" s="10">
        <v>-8.0667239896818561</v>
      </c>
      <c r="W66" s="10">
        <v>-13.398796216680999</v>
      </c>
      <c r="X66" s="10">
        <v>14.24969905417025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258732.55150472911</v>
      </c>
      <c r="D2" s="31">
        <f t="shared" si="0"/>
        <v>266800.22484952706</v>
      </c>
      <c r="E2" s="31">
        <f t="shared" si="0"/>
        <v>267388.41599312116</v>
      </c>
      <c r="F2" s="31">
        <f t="shared" si="0"/>
        <v>273948.15030094585</v>
      </c>
      <c r="G2" s="31">
        <f t="shared" si="0"/>
        <v>278630.19759243331</v>
      </c>
      <c r="H2" s="31">
        <f t="shared" si="0"/>
        <v>279715.49191745481</v>
      </c>
      <c r="I2" s="31">
        <f t="shared" si="0"/>
        <v>275800.8624247635</v>
      </c>
      <c r="J2" s="31">
        <f t="shared" si="0"/>
        <v>273383.17214101466</v>
      </c>
      <c r="K2" s="31">
        <f t="shared" si="0"/>
        <v>274567.20696474629</v>
      </c>
      <c r="L2" s="31">
        <f t="shared" si="0"/>
        <v>263931.3475494411</v>
      </c>
      <c r="M2" s="31">
        <f t="shared" si="0"/>
        <v>272001.49922613928</v>
      </c>
      <c r="N2" s="31">
        <f t="shared" si="0"/>
        <v>267251.65915735159</v>
      </c>
      <c r="O2" s="31">
        <f t="shared" si="0"/>
        <v>267311.69406706793</v>
      </c>
      <c r="P2" s="31">
        <f t="shared" si="0"/>
        <v>268448.63009458291</v>
      </c>
      <c r="Q2" s="31">
        <f t="shared" si="0"/>
        <v>257935.90300945833</v>
      </c>
      <c r="R2" s="31">
        <f t="shared" si="0"/>
        <v>262118.50696474637</v>
      </c>
      <c r="S2" s="31">
        <f t="shared" si="0"/>
        <v>257544.58744625963</v>
      </c>
      <c r="T2" s="31">
        <f t="shared" si="0"/>
        <v>257670.60911435951</v>
      </c>
      <c r="U2" s="31">
        <f t="shared" si="0"/>
        <v>256709.04944110062</v>
      </c>
      <c r="V2" s="31">
        <f t="shared" si="0"/>
        <v>253565.66216680998</v>
      </c>
      <c r="W2" s="31">
        <f t="shared" si="0"/>
        <v>224635.57953568356</v>
      </c>
      <c r="X2" s="31">
        <f t="shared" ref="X2" si="1">SUM(X3,X17,X22,X25,X26,X51,X52,X71,X74,X75,X76)</f>
        <v>243079.84290627684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14886.345227858987</v>
      </c>
      <c r="D3" s="34">
        <f t="shared" si="2"/>
        <v>12489.228202923472</v>
      </c>
      <c r="E3" s="34">
        <f t="shared" si="2"/>
        <v>13413.812467755803</v>
      </c>
      <c r="F3" s="34">
        <f t="shared" si="2"/>
        <v>14226.16319862425</v>
      </c>
      <c r="G3" s="34">
        <f t="shared" si="2"/>
        <v>13740.935941530524</v>
      </c>
      <c r="H3" s="34">
        <f t="shared" si="2"/>
        <v>14154.795958727429</v>
      </c>
      <c r="I3" s="34">
        <f t="shared" si="2"/>
        <v>13054.791143594153</v>
      </c>
      <c r="J3" s="34">
        <f t="shared" si="2"/>
        <v>13495.055889939811</v>
      </c>
      <c r="K3" s="34">
        <f t="shared" si="2"/>
        <v>12761.058641444539</v>
      </c>
      <c r="L3" s="34">
        <f t="shared" si="2"/>
        <v>11116.819604471195</v>
      </c>
      <c r="M3" s="34">
        <f t="shared" si="2"/>
        <v>11962.119002579535</v>
      </c>
      <c r="N3" s="34">
        <f t="shared" si="2"/>
        <v>11279.262768701632</v>
      </c>
      <c r="O3" s="34">
        <f t="shared" si="2"/>
        <v>12526.684866723988</v>
      </c>
      <c r="P3" s="34">
        <f t="shared" si="2"/>
        <v>13244.766036113499</v>
      </c>
      <c r="Q3" s="34">
        <f t="shared" si="2"/>
        <v>9845.6477214101469</v>
      </c>
      <c r="R3" s="34">
        <f t="shared" si="2"/>
        <v>9326.7446259673234</v>
      </c>
      <c r="S3" s="34">
        <f t="shared" si="2"/>
        <v>9111.6388650042973</v>
      </c>
      <c r="T3" s="34">
        <f t="shared" si="2"/>
        <v>9921.501547721411</v>
      </c>
      <c r="U3" s="34">
        <f t="shared" si="2"/>
        <v>9132.1237317282903</v>
      </c>
      <c r="V3" s="34">
        <f t="shared" si="2"/>
        <v>7328.5803095442816</v>
      </c>
      <c r="W3" s="34">
        <f t="shared" si="2"/>
        <v>5298.8939810834054</v>
      </c>
      <c r="X3" s="34">
        <f t="shared" ref="X3" si="3">SUM(X4,X8,X11)</f>
        <v>8461.4123817712825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14085.375494411008</v>
      </c>
      <c r="D4" s="29">
        <f t="shared" si="4"/>
        <v>11893.689681857264</v>
      </c>
      <c r="E4" s="29">
        <f t="shared" si="4"/>
        <v>12502.089939810832</v>
      </c>
      <c r="F4" s="29">
        <f t="shared" si="4"/>
        <v>13467.421496130699</v>
      </c>
      <c r="G4" s="29">
        <f t="shared" si="4"/>
        <v>13327.923473774721</v>
      </c>
      <c r="H4" s="29">
        <f t="shared" si="4"/>
        <v>13649.30249355116</v>
      </c>
      <c r="I4" s="29">
        <f t="shared" si="4"/>
        <v>12342.815391229578</v>
      </c>
      <c r="J4" s="29">
        <f t="shared" si="4"/>
        <v>13251.552536543422</v>
      </c>
      <c r="K4" s="29">
        <f t="shared" si="4"/>
        <v>12480.008598452278</v>
      </c>
      <c r="L4" s="29">
        <f t="shared" si="4"/>
        <v>10428.871797076525</v>
      </c>
      <c r="M4" s="29">
        <f t="shared" si="4"/>
        <v>11140.298108340497</v>
      </c>
      <c r="N4" s="29">
        <f t="shared" si="4"/>
        <v>10634.250902837488</v>
      </c>
      <c r="O4" s="29">
        <f t="shared" si="4"/>
        <v>12190.314359415304</v>
      </c>
      <c r="P4" s="29">
        <f t="shared" si="4"/>
        <v>12965.749183147032</v>
      </c>
      <c r="Q4" s="29">
        <f t="shared" si="4"/>
        <v>9449.6823731728291</v>
      </c>
      <c r="R4" s="29">
        <f t="shared" si="4"/>
        <v>9068.6314703353382</v>
      </c>
      <c r="S4" s="29">
        <f t="shared" si="4"/>
        <v>8897.1676698194315</v>
      </c>
      <c r="T4" s="29">
        <f t="shared" si="4"/>
        <v>9678.3333619948407</v>
      </c>
      <c r="U4" s="29">
        <f t="shared" si="4"/>
        <v>8674.6313843508178</v>
      </c>
      <c r="V4" s="29">
        <f t="shared" si="4"/>
        <v>6883.206448839208</v>
      </c>
      <c r="W4" s="29">
        <f t="shared" si="4"/>
        <v>4956.858727429063</v>
      </c>
      <c r="X4" s="29">
        <f t="shared" ref="X4" si="5">SUM(X5:X7)</f>
        <v>5834.3142734307821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1011.3169389509884</v>
      </c>
      <c r="O5" s="10">
        <f>PPRD!O5+RCV_RCY!O5+IMP!O5-EXP!O5+STK_CHG!O5</f>
        <v>1174.9804815133277</v>
      </c>
      <c r="P5" s="10">
        <f>PPRD!P5+RCV_RCY!P5+IMP!P5-EXP!P5+STK_CHG!P5</f>
        <v>1283.8321582115216</v>
      </c>
      <c r="Q5" s="10">
        <f>PPRD!Q5+RCV_RCY!Q5+IMP!Q5-EXP!Q5+STK_CHG!Q5</f>
        <v>740.34582975064484</v>
      </c>
      <c r="R5" s="10">
        <f>PPRD!R5+RCV_RCY!R5+IMP!R5-EXP!R5+STK_CHG!R5</f>
        <v>819.8615649183148</v>
      </c>
      <c r="S5" s="10">
        <f>PPRD!S5+RCV_RCY!S5+IMP!S5-EXP!S5+STK_CHG!S5</f>
        <v>446.21461736887358</v>
      </c>
      <c r="T5" s="10">
        <f>PPRD!T5+RCV_RCY!T5+IMP!T5-EXP!T5+STK_CHG!T5</f>
        <v>373.63069647463453</v>
      </c>
      <c r="U5" s="10">
        <f>PPRD!U5+RCV_RCY!U5+IMP!U5-EXP!U5+STK_CHG!U5</f>
        <v>594.93147033533967</v>
      </c>
      <c r="V5" s="10">
        <f>PPRD!V5+RCV_RCY!V5+IMP!V5-EXP!V5+STK_CHG!V5</f>
        <v>465.47833190025784</v>
      </c>
      <c r="W5" s="10">
        <f>PPRD!W5+RCV_RCY!W5+IMP!W5-EXP!W5+STK_CHG!W5</f>
        <v>278.1530524505589</v>
      </c>
      <c r="X5" s="10">
        <f>PPRD!X5+RCV_RCY!X5+IMP!X5-EXP!X5+STK_CHG!X5</f>
        <v>355.34282029234743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4610.1676698194324</v>
      </c>
      <c r="D6" s="10">
        <f>PPRD!D6+RCV_RCY!D6+IMP!D6-EXP!D6+STK_CHG!D6</f>
        <v>4891.3012037833187</v>
      </c>
      <c r="E6" s="10">
        <f>PPRD!E6+RCV_RCY!E6+IMP!E6-EXP!E6+STK_CHG!E6</f>
        <v>4512.9335339638856</v>
      </c>
      <c r="F6" s="10">
        <f>PPRD!F6+RCV_RCY!F6+IMP!F6-EXP!F6+STK_CHG!F6</f>
        <v>3897.8217540842647</v>
      </c>
      <c r="G6" s="10">
        <f>PPRD!G6+RCV_RCY!G6+IMP!G6-EXP!G6+STK_CHG!G6</f>
        <v>4758.1326741186576</v>
      </c>
      <c r="H6" s="10">
        <f>PPRD!H6+RCV_RCY!H6+IMP!H6-EXP!H6+STK_CHG!H6</f>
        <v>4383.9925193465169</v>
      </c>
      <c r="I6" s="10">
        <f>PPRD!I6+RCV_RCY!I6+IMP!I6-EXP!I6+STK_CHG!I6</f>
        <v>4212.0711951848662</v>
      </c>
      <c r="J6" s="10">
        <f>PPRD!J6+RCV_RCY!J6+IMP!J6-EXP!J6+STK_CHG!J6</f>
        <v>4329.0341358555461</v>
      </c>
      <c r="K6" s="10">
        <f>PPRD!K6+RCV_RCY!K6+IMP!K6-EXP!K6+STK_CHG!K6</f>
        <v>5085.7695614789327</v>
      </c>
      <c r="L6" s="10">
        <f>PPRD!L6+RCV_RCY!L6+IMP!L6-EXP!L6+STK_CHG!L6</f>
        <v>2468.9023215821153</v>
      </c>
      <c r="M6" s="10">
        <f>PPRD!M6+RCV_RCY!M6+IMP!M6-EXP!M6+STK_CHG!M6</f>
        <v>3173.4976784178839</v>
      </c>
      <c r="N6" s="10">
        <f>PPRD!N6+RCV_RCY!N6+IMP!N6-EXP!N6+STK_CHG!N6</f>
        <v>2977.6201203783312</v>
      </c>
      <c r="O6" s="10">
        <f>PPRD!O6+RCV_RCY!O6+IMP!O6-EXP!O6+STK_CHG!O6</f>
        <v>3486.3380051590702</v>
      </c>
      <c r="P6" s="10">
        <f>PPRD!P6+RCV_RCY!P6+IMP!P6-EXP!P6+STK_CHG!P6</f>
        <v>3964.7582975064493</v>
      </c>
      <c r="Q6" s="10">
        <f>PPRD!Q6+RCV_RCY!Q6+IMP!Q6-EXP!Q6+STK_CHG!Q6</f>
        <v>3871.7516766981944</v>
      </c>
      <c r="R6" s="10">
        <f>PPRD!R6+RCV_RCY!R6+IMP!R6-EXP!R6+STK_CHG!R6</f>
        <v>3146.0184006878762</v>
      </c>
      <c r="S6" s="10">
        <f>PPRD!S6+RCV_RCY!S6+IMP!S6-EXP!S6+STK_CHG!S6</f>
        <v>3060.0578675838337</v>
      </c>
      <c r="T6" s="10">
        <f>PPRD!T6+RCV_RCY!T6+IMP!T6-EXP!T6+STK_CHG!T6</f>
        <v>3182.5404127257088</v>
      </c>
      <c r="U6" s="10">
        <f>PPRD!U6+RCV_RCY!U6+IMP!U6-EXP!U6+STK_CHG!U6</f>
        <v>3133.0912295786761</v>
      </c>
      <c r="V6" s="10">
        <f>PPRD!V6+RCV_RCY!V6+IMP!V6-EXP!V6+STK_CHG!V6</f>
        <v>3051.0777300085979</v>
      </c>
      <c r="W6" s="10">
        <f>PPRD!W6+RCV_RCY!W6+IMP!W6-EXP!W6+STK_CHG!W6</f>
        <v>2253.7865004299224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9475.2078245915745</v>
      </c>
      <c r="D7" s="10">
        <f>PPRD!D7+RCV_RCY!D7+IMP!D7-EXP!D7+STK_CHG!D7</f>
        <v>7002.3884780739454</v>
      </c>
      <c r="E7" s="10">
        <f>PPRD!E7+RCV_RCY!E7+IMP!E7-EXP!E7+STK_CHG!E7</f>
        <v>7989.1564058469467</v>
      </c>
      <c r="F7" s="10">
        <f>PPRD!F7+RCV_RCY!F7+IMP!F7-EXP!F7+STK_CHG!F7</f>
        <v>9569.5997420464337</v>
      </c>
      <c r="G7" s="10">
        <f>PPRD!G7+RCV_RCY!G7+IMP!G7-EXP!G7+STK_CHG!G7</f>
        <v>8569.7907996560625</v>
      </c>
      <c r="H7" s="10">
        <f>PPRD!H7+RCV_RCY!H7+IMP!H7-EXP!H7+STK_CHG!H7</f>
        <v>9265.3099742046434</v>
      </c>
      <c r="I7" s="10">
        <f>PPRD!I7+RCV_RCY!I7+IMP!I7-EXP!I7+STK_CHG!I7</f>
        <v>8130.7441960447131</v>
      </c>
      <c r="J7" s="10">
        <f>PPRD!J7+RCV_RCY!J7+IMP!J7-EXP!J7+STK_CHG!J7</f>
        <v>8922.5184006878771</v>
      </c>
      <c r="K7" s="10">
        <f>PPRD!K7+RCV_RCY!K7+IMP!K7-EXP!K7+STK_CHG!K7</f>
        <v>7394.2390369733457</v>
      </c>
      <c r="L7" s="10">
        <f>PPRD!L7+RCV_RCY!L7+IMP!L7-EXP!L7+STK_CHG!L7</f>
        <v>7959.9694754944103</v>
      </c>
      <c r="M7" s="10">
        <f>PPRD!M7+RCV_RCY!M7+IMP!M7-EXP!M7+STK_CHG!M7</f>
        <v>7966.8004299226141</v>
      </c>
      <c r="N7" s="10">
        <f>PPRD!N7+RCV_RCY!N7+IMP!N7-EXP!N7+STK_CHG!N7</f>
        <v>6645.3138435081682</v>
      </c>
      <c r="O7" s="10">
        <f>PPRD!O7+RCV_RCY!O7+IMP!O7-EXP!O7+STK_CHG!O7</f>
        <v>7528.9958727429066</v>
      </c>
      <c r="P7" s="10">
        <f>PPRD!P7+RCV_RCY!P7+IMP!P7-EXP!P7+STK_CHG!P7</f>
        <v>7717.1587274290623</v>
      </c>
      <c r="Q7" s="10">
        <f>PPRD!Q7+RCV_RCY!Q7+IMP!Q7-EXP!Q7+STK_CHG!Q7</f>
        <v>4837.5848667239907</v>
      </c>
      <c r="R7" s="10">
        <f>PPRD!R7+RCV_RCY!R7+IMP!R7-EXP!R7+STK_CHG!R7</f>
        <v>5102.7515047291481</v>
      </c>
      <c r="S7" s="10">
        <f>PPRD!S7+RCV_RCY!S7+IMP!S7-EXP!S7+STK_CHG!S7</f>
        <v>5390.8951848667239</v>
      </c>
      <c r="T7" s="10">
        <f>PPRD!T7+RCV_RCY!T7+IMP!T7-EXP!T7+STK_CHG!T7</f>
        <v>6122.1622527944974</v>
      </c>
      <c r="U7" s="10">
        <f>PPRD!U7+RCV_RCY!U7+IMP!U7-EXP!U7+STK_CHG!U7</f>
        <v>4946.608684436801</v>
      </c>
      <c r="V7" s="10">
        <f>PPRD!V7+RCV_RCY!V7+IMP!V7-EXP!V7+STK_CHG!V7</f>
        <v>3366.6503869303529</v>
      </c>
      <c r="W7" s="10">
        <f>PPRD!W7+RCV_RCY!W7+IMP!W7-EXP!W7+STK_CHG!W7</f>
        <v>2424.9191745485819</v>
      </c>
      <c r="X7" s="10">
        <f>PPRD!X7+RCV_RCY!X7+IMP!X7-EXP!X7+STK_CHG!X7</f>
        <v>5478.9714531384343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144.14359415305248</v>
      </c>
      <c r="D8" s="29">
        <f t="shared" si="6"/>
        <v>151.85821152192597</v>
      </c>
      <c r="E8" s="29">
        <f t="shared" si="6"/>
        <v>74.711006018916592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47.10034393809115</v>
      </c>
      <c r="O8" s="29">
        <f t="shared" si="6"/>
        <v>37.355546001719688</v>
      </c>
      <c r="P8" s="29">
        <f t="shared" si="6"/>
        <v>79.177386070507296</v>
      </c>
      <c r="Q8" s="29">
        <f t="shared" si="6"/>
        <v>62.123817712811686</v>
      </c>
      <c r="R8" s="29">
        <f t="shared" si="6"/>
        <v>50.754772141014612</v>
      </c>
      <c r="S8" s="29">
        <f t="shared" si="6"/>
        <v>43.446087704213234</v>
      </c>
      <c r="T8" s="29">
        <f t="shared" si="6"/>
        <v>20.231212381771275</v>
      </c>
      <c r="U8" s="29">
        <f t="shared" si="6"/>
        <v>31.190627687016335</v>
      </c>
      <c r="V8" s="29">
        <f t="shared" si="6"/>
        <v>24.056147893379183</v>
      </c>
      <c r="W8" s="29">
        <f t="shared" si="6"/>
        <v>22.631814273430777</v>
      </c>
      <c r="X8" s="29">
        <f t="shared" ref="X8" si="7">SUM(X9:X10)</f>
        <v>18.545829750644877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144.14359415305248</v>
      </c>
      <c r="D10" s="10">
        <f>PPRD!D10+RCV_RCY!D10+IMP!D10-EXP!D10+STK_CHG!D10</f>
        <v>151.85821152192597</v>
      </c>
      <c r="E10" s="10">
        <f>PPRD!E10+RCV_RCY!E10+IMP!E10-EXP!E10+STK_CHG!E10</f>
        <v>74.711006018916592</v>
      </c>
      <c r="F10" s="10">
        <f>PPRD!F10+RCV_RCY!F10+IMP!F10-EXP!F10+STK_CHG!F10</f>
        <v>20.7079105760963</v>
      </c>
      <c r="G10" s="10">
        <f>PPRD!G10+RCV_RCY!G10+IMP!G10-EXP!G10+STK_CHG!G10</f>
        <v>16.241530524505588</v>
      </c>
      <c r="H10" s="10">
        <f>PPRD!H10+RCV_RCY!H10+IMP!H10-EXP!H10+STK_CHG!H10</f>
        <v>14.61736887360275</v>
      </c>
      <c r="I10" s="10">
        <f>PPRD!I10+RCV_RCY!I10+IMP!I10-EXP!I10+STK_CHG!I10</f>
        <v>15.023387790197759</v>
      </c>
      <c r="J10" s="10">
        <f>PPRD!J10+RCV_RCY!J10+IMP!J10-EXP!J10+STK_CHG!J10</f>
        <v>20.7079105760963</v>
      </c>
      <c r="K10" s="10">
        <f>PPRD!K10+RCV_RCY!K10+IMP!K10-EXP!K10+STK_CHG!K10</f>
        <v>27.204557179707649</v>
      </c>
      <c r="L10" s="10">
        <f>PPRD!L10+RCV_RCY!L10+IMP!L10-EXP!L10+STK_CHG!L10</f>
        <v>20.7079105760963</v>
      </c>
      <c r="M10" s="10">
        <f>PPRD!M10+RCV_RCY!M10+IMP!M10-EXP!M10+STK_CHG!M10</f>
        <v>21.1140154772141</v>
      </c>
      <c r="N10" s="10">
        <f>PPRD!N10+RCV_RCY!N10+IMP!N10-EXP!N10+STK_CHG!N10</f>
        <v>47.10034393809115</v>
      </c>
      <c r="O10" s="10">
        <f>PPRD!O10+RCV_RCY!O10+IMP!O10-EXP!O10+STK_CHG!O10</f>
        <v>37.355546001719688</v>
      </c>
      <c r="P10" s="10">
        <f>PPRD!P10+RCV_RCY!P10+IMP!P10-EXP!P10+STK_CHG!P10</f>
        <v>79.177386070507296</v>
      </c>
      <c r="Q10" s="10">
        <f>PPRD!Q10+RCV_RCY!Q10+IMP!Q10-EXP!Q10+STK_CHG!Q10</f>
        <v>62.123817712811686</v>
      </c>
      <c r="R10" s="10">
        <f>PPRD!R10+RCV_RCY!R10+IMP!R10-EXP!R10+STK_CHG!R10</f>
        <v>50.754772141014612</v>
      </c>
      <c r="S10" s="10">
        <f>PPRD!S10+RCV_RCY!S10+IMP!S10-EXP!S10+STK_CHG!S10</f>
        <v>43.446087704213234</v>
      </c>
      <c r="T10" s="10">
        <f>PPRD!T10+RCV_RCY!T10+IMP!T10-EXP!T10+STK_CHG!T10</f>
        <v>20.231212381771275</v>
      </c>
      <c r="U10" s="10">
        <f>PPRD!U10+RCV_RCY!U10+IMP!U10-EXP!U10+STK_CHG!U10</f>
        <v>31.190627687016335</v>
      </c>
      <c r="V10" s="10">
        <f>PPRD!V10+RCV_RCY!V10+IMP!V10-EXP!V10+STK_CHG!V10</f>
        <v>24.056147893379183</v>
      </c>
      <c r="W10" s="10">
        <f>PPRD!W10+RCV_RCY!W10+IMP!W10-EXP!W10+STK_CHG!W10</f>
        <v>22.631814273430777</v>
      </c>
      <c r="X10" s="10">
        <f>PPRD!X10+RCV_RCY!X10+IMP!X10-EXP!X10+STK_CHG!X10</f>
        <v>18.545829750644877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656.82613929492686</v>
      </c>
      <c r="D11" s="29">
        <f t="shared" si="8"/>
        <v>443.68030954428201</v>
      </c>
      <c r="E11" s="29">
        <f t="shared" si="8"/>
        <v>837.01152192605309</v>
      </c>
      <c r="F11" s="29">
        <f t="shared" si="8"/>
        <v>738.03379191745478</v>
      </c>
      <c r="G11" s="29">
        <f t="shared" si="8"/>
        <v>396.77093723129838</v>
      </c>
      <c r="H11" s="29">
        <f t="shared" si="8"/>
        <v>490.8760963026657</v>
      </c>
      <c r="I11" s="29">
        <f t="shared" si="8"/>
        <v>696.95236457437659</v>
      </c>
      <c r="J11" s="29">
        <f t="shared" si="8"/>
        <v>222.79544282029241</v>
      </c>
      <c r="K11" s="29">
        <f t="shared" si="8"/>
        <v>253.8454858125537</v>
      </c>
      <c r="L11" s="29">
        <f t="shared" si="8"/>
        <v>667.23989681857256</v>
      </c>
      <c r="M11" s="29">
        <f t="shared" si="8"/>
        <v>800.70687876182285</v>
      </c>
      <c r="N11" s="29">
        <f t="shared" si="8"/>
        <v>597.91152192605341</v>
      </c>
      <c r="O11" s="29">
        <f t="shared" si="8"/>
        <v>299.01496130696472</v>
      </c>
      <c r="P11" s="29">
        <f t="shared" si="8"/>
        <v>199.83946689595871</v>
      </c>
      <c r="Q11" s="29">
        <f t="shared" si="8"/>
        <v>333.84153052450563</v>
      </c>
      <c r="R11" s="29">
        <f t="shared" si="8"/>
        <v>207.35838349097159</v>
      </c>
      <c r="S11" s="29">
        <f t="shared" si="8"/>
        <v>171.02510748065347</v>
      </c>
      <c r="T11" s="29">
        <f t="shared" si="8"/>
        <v>222.93697334479799</v>
      </c>
      <c r="U11" s="29">
        <f t="shared" si="8"/>
        <v>426.30171969045568</v>
      </c>
      <c r="V11" s="29">
        <f t="shared" si="8"/>
        <v>421.31771281169381</v>
      </c>
      <c r="W11" s="29">
        <f t="shared" si="8"/>
        <v>319.40343938091144</v>
      </c>
      <c r="X11" s="29">
        <f t="shared" ref="X11" si="9">SUM(X12:X16)</f>
        <v>2608.5522785898547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64.966036113499555</v>
      </c>
      <c r="D12" s="10">
        <f>PPRD!D12+RCV_RCY!D12+IMP!D12-EXP!D12+STK_CHG!D12</f>
        <v>77.195098882201208</v>
      </c>
      <c r="E12" s="10">
        <f>PPRD!E12+RCV_RCY!E12+IMP!E12-EXP!E12+STK_CHG!E12</f>
        <v>51.208512467755796</v>
      </c>
      <c r="F12" s="10">
        <f>PPRD!F12+RCV_RCY!F12+IMP!F12-EXP!F12+STK_CHG!F12</f>
        <v>56.558641444539973</v>
      </c>
      <c r="G12" s="10">
        <f>PPRD!G12+RCV_RCY!G12+IMP!G12-EXP!G12+STK_CHG!G12</f>
        <v>60.380309544282028</v>
      </c>
      <c r="H12" s="10">
        <f>PPRD!H12+RCV_RCY!H12+IMP!H12-EXP!H12+STK_CHG!H12</f>
        <v>90.95253654342217</v>
      </c>
      <c r="I12" s="10">
        <f>PPRD!I12+RCV_RCY!I12+IMP!I12-EXP!I12+STK_CHG!I12</f>
        <v>91.716852966466035</v>
      </c>
      <c r="J12" s="10">
        <f>PPRD!J12+RCV_RCY!J12+IMP!J12-EXP!J12+STK_CHG!J12</f>
        <v>86.366638005159061</v>
      </c>
      <c r="K12" s="10">
        <f>PPRD!K12+RCV_RCY!K12+IMP!K12-EXP!K12+STK_CHG!K12</f>
        <v>88.659587274290615</v>
      </c>
      <c r="L12" s="10">
        <f>PPRD!L12+RCV_RCY!L12+IMP!L12-EXP!L12+STK_CHG!L12</f>
        <v>78.723645743766127</v>
      </c>
      <c r="M12" s="10">
        <f>PPRD!M12+RCV_RCY!M12+IMP!M12-EXP!M12+STK_CHG!M12</f>
        <v>76.430610490111775</v>
      </c>
      <c r="N12" s="10">
        <f>PPRD!N12+RCV_RCY!N12+IMP!N12-EXP!N12+STK_CHG!N12</f>
        <v>32.100859845227859</v>
      </c>
      <c r="O12" s="10">
        <f>PPRD!O12+RCV_RCY!O12+IMP!O12-EXP!O12+STK_CHG!O12</f>
        <v>69.551934651762679</v>
      </c>
      <c r="P12" s="10">
        <f>PPRD!P12+RCV_RCY!P12+IMP!P12-EXP!P12+STK_CHG!P12</f>
        <v>43.565520206362848</v>
      </c>
      <c r="Q12" s="10">
        <f>PPRD!Q12+RCV_RCY!Q12+IMP!Q12-EXP!Q12+STK_CHG!Q12</f>
        <v>18.343336199484089</v>
      </c>
      <c r="R12" s="10">
        <f>PPRD!R12+RCV_RCY!R12+IMP!R12-EXP!R12+STK_CHG!R12</f>
        <v>18.343336199484089</v>
      </c>
      <c r="S12" s="10">
        <f>PPRD!S12+RCV_RCY!S12+IMP!S12-EXP!S12+STK_CHG!S12</f>
        <v>22.16491831470335</v>
      </c>
      <c r="T12" s="10">
        <f>PPRD!T12+RCV_RCY!T12+IMP!T12-EXP!T12+STK_CHG!T12</f>
        <v>19.88271711092003</v>
      </c>
      <c r="U12" s="10">
        <f>PPRD!U12+RCV_RCY!U12+IMP!U12-EXP!U12+STK_CHG!U12</f>
        <v>9.2542562338779017</v>
      </c>
      <c r="V12" s="10">
        <f>PPRD!V12+RCV_RCY!V12+IMP!V12-EXP!V12+STK_CHG!V12</f>
        <v>7.1149613069647462</v>
      </c>
      <c r="W12" s="10">
        <f>PPRD!W12+RCV_RCY!W12+IMP!W12-EXP!W12+STK_CHG!W12</f>
        <v>4.8747205503009452</v>
      </c>
      <c r="X12" s="10">
        <f>PPRD!X12+RCV_RCY!X12+IMP!X12-EXP!X12+STK_CHG!X12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591.86010318142735</v>
      </c>
      <c r="D13" s="10">
        <f>PPRD!D13+RCV_RCY!D13+IMP!D13-EXP!D13+STK_CHG!D13</f>
        <v>366.48521066208082</v>
      </c>
      <c r="E13" s="10">
        <f>PPRD!E13+RCV_RCY!E13+IMP!E13-EXP!E13+STK_CHG!E13</f>
        <v>785.80300945829731</v>
      </c>
      <c r="F13" s="10">
        <f>PPRD!F13+RCV_RCY!F13+IMP!F13-EXP!F13+STK_CHG!F13</f>
        <v>681.47515047291483</v>
      </c>
      <c r="G13" s="10">
        <f>PPRD!G13+RCV_RCY!G13+IMP!G13-EXP!G13+STK_CHG!G13</f>
        <v>336.39062768701638</v>
      </c>
      <c r="H13" s="10">
        <f>PPRD!H13+RCV_RCY!H13+IMP!H13-EXP!H13+STK_CHG!H13</f>
        <v>399.92355975924352</v>
      </c>
      <c r="I13" s="10">
        <f>PPRD!I13+RCV_RCY!I13+IMP!I13-EXP!I13+STK_CHG!I13</f>
        <v>605.23551160791055</v>
      </c>
      <c r="J13" s="10">
        <f>PPRD!J13+RCV_RCY!J13+IMP!J13-EXP!J13+STK_CHG!J13</f>
        <v>136.42880481513336</v>
      </c>
      <c r="K13" s="10">
        <f>PPRD!K13+RCV_RCY!K13+IMP!K13-EXP!K13+STK_CHG!K13</f>
        <v>165.18589853826307</v>
      </c>
      <c r="L13" s="10">
        <f>PPRD!L13+RCV_RCY!L13+IMP!L13-EXP!L13+STK_CHG!L13</f>
        <v>588.51625107480641</v>
      </c>
      <c r="M13" s="10">
        <f>PPRD!M13+RCV_RCY!M13+IMP!M13-EXP!M13+STK_CHG!M13</f>
        <v>724.27626827171105</v>
      </c>
      <c r="N13" s="10">
        <f>PPRD!N13+RCV_RCY!N13+IMP!N13-EXP!N13+STK_CHG!N13</f>
        <v>542.37128116938959</v>
      </c>
      <c r="O13" s="10">
        <f>PPRD!O13+RCV_RCY!O13+IMP!O13-EXP!O13+STK_CHG!O13</f>
        <v>199.96173688736025</v>
      </c>
      <c r="P13" s="10">
        <f>PPRD!P13+RCV_RCY!P13+IMP!P13-EXP!P13+STK_CHG!P13</f>
        <v>130.4098022355976</v>
      </c>
      <c r="Q13" s="10">
        <f>PPRD!Q13+RCV_RCY!Q13+IMP!Q13-EXP!Q13+STK_CHG!Q13</f>
        <v>281.5515047291488</v>
      </c>
      <c r="R13" s="10">
        <f>PPRD!R13+RCV_RCY!R13+IMP!R13-EXP!R13+STK_CHG!R13</f>
        <v>167.19217540842644</v>
      </c>
      <c r="S13" s="10">
        <f>PPRD!S13+RCV_RCY!S13+IMP!S13-EXP!S13+STK_CHG!S13</f>
        <v>131.07858985382629</v>
      </c>
      <c r="T13" s="10">
        <f>PPRD!T13+RCV_RCY!T13+IMP!T13-EXP!T13+STK_CHG!T13</f>
        <v>180.0893379191746</v>
      </c>
      <c r="U13" s="10">
        <f>PPRD!U13+RCV_RCY!U13+IMP!U13-EXP!U13+STK_CHG!U13</f>
        <v>398.92717110920029</v>
      </c>
      <c r="V13" s="10">
        <f>PPRD!V13+RCV_RCY!V13+IMP!V13-EXP!V13+STK_CHG!V13</f>
        <v>393.4184866723989</v>
      </c>
      <c r="W13" s="10">
        <f>PPRD!W13+RCV_RCY!W13+IMP!W13-EXP!W13+STK_CHG!W13</f>
        <v>307.52923473774723</v>
      </c>
      <c r="X13" s="10">
        <f>PPRD!X13+RCV_RCY!X13+IMP!X13-EXP!X13+STK_CHG!X13</f>
        <v>2589.8354256233888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23.43938091143594</v>
      </c>
      <c r="O16" s="10">
        <f>PPRD!O16+RCV_RCY!O16+IMP!O16-EXP!O16+STK_CHG!O16</f>
        <v>29.50128976784179</v>
      </c>
      <c r="P16" s="10">
        <f>PPRD!P16+RCV_RCY!P16+IMP!P16-EXP!P16+STK_CHG!P16</f>
        <v>25.864144453998282</v>
      </c>
      <c r="Q16" s="10">
        <f>PPRD!Q16+RCV_RCY!Q16+IMP!Q16-EXP!Q16+STK_CHG!Q16</f>
        <v>33.946689595872741</v>
      </c>
      <c r="R16" s="10">
        <f>PPRD!R16+RCV_RCY!R16+IMP!R16-EXP!R16+STK_CHG!R16</f>
        <v>21.822871883061051</v>
      </c>
      <c r="S16" s="10">
        <f>PPRD!S16+RCV_RCY!S16+IMP!S16-EXP!S16+STK_CHG!S16</f>
        <v>17.78159931212382</v>
      </c>
      <c r="T16" s="10">
        <f>PPRD!T16+RCV_RCY!T16+IMP!T16-EXP!T16+STK_CHG!T16</f>
        <v>22.964918314703358</v>
      </c>
      <c r="U16" s="10">
        <f>PPRD!U16+RCV_RCY!U16+IMP!U16-EXP!U16+STK_CHG!U16</f>
        <v>18.120292347377472</v>
      </c>
      <c r="V16" s="10">
        <f>PPRD!V16+RCV_RCY!V16+IMP!V16-EXP!V16+STK_CHG!V16</f>
        <v>20.78426483233018</v>
      </c>
      <c r="W16" s="10">
        <f>PPRD!W16+RCV_RCY!W16+IMP!W16-EXP!W16+STK_CHG!W16</f>
        <v>6.999484092863284</v>
      </c>
      <c r="X16" s="10">
        <f>PPRD!X16+RCV_RCY!X16+IMP!X16-EXP!X16+STK_CHG!X16</f>
        <v>9.9273430782459151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90430.476612209794</v>
      </c>
      <c r="D26" s="37">
        <f t="shared" si="14"/>
        <v>96614.992691315565</v>
      </c>
      <c r="E26" s="37">
        <f t="shared" si="14"/>
        <v>94544.583834909718</v>
      </c>
      <c r="F26" s="37">
        <f t="shared" si="14"/>
        <v>95947.012037833178</v>
      </c>
      <c r="G26" s="37">
        <f t="shared" si="14"/>
        <v>97588.723989681836</v>
      </c>
      <c r="H26" s="37">
        <f t="shared" si="14"/>
        <v>96367.059759243319</v>
      </c>
      <c r="I26" s="37">
        <f t="shared" si="14"/>
        <v>95809.268185726571</v>
      </c>
      <c r="J26" s="37">
        <f t="shared" si="14"/>
        <v>94709.157695614791</v>
      </c>
      <c r="K26" s="37">
        <f t="shared" si="14"/>
        <v>92142.674978503841</v>
      </c>
      <c r="L26" s="37">
        <f t="shared" si="14"/>
        <v>88709.350988822014</v>
      </c>
      <c r="M26" s="37">
        <f t="shared" si="14"/>
        <v>85011.934565778152</v>
      </c>
      <c r="N26" s="37">
        <f t="shared" si="14"/>
        <v>87736.416423043847</v>
      </c>
      <c r="O26" s="37">
        <f t="shared" si="14"/>
        <v>85068.578503869299</v>
      </c>
      <c r="P26" s="37">
        <f t="shared" si="14"/>
        <v>82967.960963026635</v>
      </c>
      <c r="Q26" s="37">
        <f t="shared" si="14"/>
        <v>82110.430352536539</v>
      </c>
      <c r="R26" s="37">
        <f t="shared" si="14"/>
        <v>82949.762166809975</v>
      </c>
      <c r="S26" s="37">
        <f t="shared" si="14"/>
        <v>80222.319862424774</v>
      </c>
      <c r="T26" s="37">
        <f t="shared" si="14"/>
        <v>80898.688306104901</v>
      </c>
      <c r="U26" s="37">
        <f t="shared" si="14"/>
        <v>78485.827257093712</v>
      </c>
      <c r="V26" s="37">
        <f t="shared" si="14"/>
        <v>79020.135511607921</v>
      </c>
      <c r="W26" s="37">
        <f t="shared" si="14"/>
        <v>65665.038607050723</v>
      </c>
      <c r="X26" s="37">
        <f t="shared" ref="X26" si="15">SUM(X27,X33)</f>
        <v>69829.029148753209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85423.366294067062</v>
      </c>
      <c r="D27" s="29">
        <f t="shared" si="16"/>
        <v>87645.495786758387</v>
      </c>
      <c r="E27" s="29">
        <f t="shared" si="16"/>
        <v>81665.659415305257</v>
      </c>
      <c r="F27" s="29">
        <f t="shared" si="16"/>
        <v>87691.976268271697</v>
      </c>
      <c r="G27" s="29">
        <f t="shared" si="16"/>
        <v>88564.988134135841</v>
      </c>
      <c r="H27" s="29">
        <f t="shared" si="16"/>
        <v>87596.863542562336</v>
      </c>
      <c r="I27" s="29">
        <f t="shared" si="16"/>
        <v>85297.543078245915</v>
      </c>
      <c r="J27" s="29">
        <f t="shared" si="16"/>
        <v>84576.309802235599</v>
      </c>
      <c r="K27" s="29">
        <f t="shared" si="16"/>
        <v>86621.169389509872</v>
      </c>
      <c r="L27" s="29">
        <f t="shared" si="16"/>
        <v>75025.416680997412</v>
      </c>
      <c r="M27" s="29">
        <f t="shared" si="16"/>
        <v>67116.491745485808</v>
      </c>
      <c r="N27" s="29">
        <f t="shared" si="16"/>
        <v>67779.484350816841</v>
      </c>
      <c r="O27" s="29">
        <f t="shared" si="16"/>
        <v>59313.367669819425</v>
      </c>
      <c r="P27" s="29">
        <f t="shared" si="16"/>
        <v>58192.501633705921</v>
      </c>
      <c r="Q27" s="29">
        <f t="shared" si="16"/>
        <v>57436.396818572648</v>
      </c>
      <c r="R27" s="29">
        <f t="shared" si="16"/>
        <v>60582.199484092867</v>
      </c>
      <c r="S27" s="29">
        <f t="shared" si="16"/>
        <v>59147.875924333624</v>
      </c>
      <c r="T27" s="29">
        <f t="shared" si="16"/>
        <v>59543.022871883055</v>
      </c>
      <c r="U27" s="29">
        <f t="shared" si="16"/>
        <v>55672.435769561467</v>
      </c>
      <c r="V27" s="29">
        <f t="shared" si="16"/>
        <v>50628.301117798801</v>
      </c>
      <c r="W27" s="29">
        <f t="shared" si="16"/>
        <v>34832.624505588989</v>
      </c>
      <c r="X27" s="29">
        <f t="shared" ref="X27" si="17">SUM(X28:X32)</f>
        <v>35705.484608770406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86533.462252794503</v>
      </c>
      <c r="D28" s="10">
        <f>PPRD!D28+RCV_RCY!D28+IMP!D28-EXP!D28+STK_CHG!D28</f>
        <v>87075.358727429062</v>
      </c>
      <c r="E28" s="10">
        <f>PPRD!E28+RCV_RCY!E28+IMP!E28-EXP!E28+STK_CHG!E28</f>
        <v>81417.711951848672</v>
      </c>
      <c r="F28" s="10">
        <f>PPRD!F28+RCV_RCY!F28+IMP!F28-EXP!F28+STK_CHG!F28</f>
        <v>87316.441960447104</v>
      </c>
      <c r="G28" s="10">
        <f>PPRD!G28+RCV_RCY!G28+IMP!G28-EXP!G28+STK_CHG!G28</f>
        <v>88027.619346517618</v>
      </c>
      <c r="H28" s="10">
        <f>PPRD!H28+RCV_RCY!H28+IMP!H28-EXP!H28+STK_CHG!H28</f>
        <v>87439.058813413576</v>
      </c>
      <c r="I28" s="10">
        <f>PPRD!I28+RCV_RCY!I28+IMP!I28-EXP!I28+STK_CHG!I28</f>
        <v>84541.215219260543</v>
      </c>
      <c r="J28" s="10">
        <f>PPRD!J28+RCV_RCY!J28+IMP!J28-EXP!J28+STK_CHG!J28</f>
        <v>84313.352278589853</v>
      </c>
      <c r="K28" s="10">
        <f>PPRD!K28+RCV_RCY!K28+IMP!K28-EXP!K28+STK_CHG!K28</f>
        <v>85519.084178847799</v>
      </c>
      <c r="L28" s="10">
        <f>PPRD!L28+RCV_RCY!L28+IMP!L28-EXP!L28+STK_CHG!L28</f>
        <v>74291.472828890779</v>
      </c>
      <c r="M28" s="10">
        <f>PPRD!M28+RCV_RCY!M28+IMP!M28-EXP!M28+STK_CHG!M28</f>
        <v>66650.402923473768</v>
      </c>
      <c r="N28" s="10">
        <f>PPRD!N28+RCV_RCY!N28+IMP!N28-EXP!N28+STK_CHG!N28</f>
        <v>67033.580309544268</v>
      </c>
      <c r="O28" s="10">
        <f>PPRD!O28+RCV_RCY!O28+IMP!O28-EXP!O28+STK_CHG!O28</f>
        <v>58717.096216680984</v>
      </c>
      <c r="P28" s="10">
        <f>PPRD!P28+RCV_RCY!P28+IMP!P28-EXP!P28+STK_CHG!P28</f>
        <v>57330.504557179702</v>
      </c>
      <c r="Q28" s="10">
        <f>PPRD!Q28+RCV_RCY!Q28+IMP!Q28-EXP!Q28+STK_CHG!Q28</f>
        <v>56507.950214961304</v>
      </c>
      <c r="R28" s="10">
        <f>PPRD!R28+RCV_RCY!R28+IMP!R28-EXP!R28+STK_CHG!R28</f>
        <v>59407.837575236459</v>
      </c>
      <c r="S28" s="10">
        <f>PPRD!S28+RCV_RCY!S28+IMP!S28-EXP!S28+STK_CHG!S28</f>
        <v>57805.644625967325</v>
      </c>
      <c r="T28" s="10">
        <f>PPRD!T28+RCV_RCY!T28+IMP!T28-EXP!T28+STK_CHG!T28</f>
        <v>58594.479449699051</v>
      </c>
      <c r="U28" s="10">
        <f>PPRD!U28+RCV_RCY!U28+IMP!U28-EXP!U28+STK_CHG!U28</f>
        <v>55124.626483233013</v>
      </c>
      <c r="V28" s="10">
        <f>PPRD!V28+RCV_RCY!V28+IMP!V28-EXP!V28+STK_CHG!V28</f>
        <v>50111.786156491835</v>
      </c>
      <c r="W28" s="10">
        <f>PPRD!W28+RCV_RCY!W28+IMP!W28-EXP!W28+STK_CHG!W28</f>
        <v>34466.688220120377</v>
      </c>
      <c r="X28" s="10">
        <f>PPRD!X28+RCV_RCY!X28+IMP!X28-EXP!X28+STK_CHG!X28</f>
        <v>35480.554428202915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244.76930352536539</v>
      </c>
      <c r="D29" s="10">
        <f>PPRD!D29+RCV_RCY!D29+IMP!D29-EXP!D29+STK_CHG!D29</f>
        <v>323.01521926053306</v>
      </c>
      <c r="E29" s="10">
        <f>PPRD!E29+RCV_RCY!E29+IMP!E29-EXP!E29+STK_CHG!E29</f>
        <v>403.26741186586406</v>
      </c>
      <c r="F29" s="10">
        <f>PPRD!F29+RCV_RCY!F29+IMP!F29-EXP!F29+STK_CHG!F29</f>
        <v>237.75855546001722</v>
      </c>
      <c r="G29" s="10">
        <f>PPRD!G29+RCV_RCY!G29+IMP!G29-EXP!G29+STK_CHG!G29</f>
        <v>252.80653482373174</v>
      </c>
      <c r="H29" s="10">
        <f>PPRD!H29+RCV_RCY!H29+IMP!H29-EXP!H29+STK_CHG!H29</f>
        <v>150.48005159071366</v>
      </c>
      <c r="I29" s="10">
        <f>PPRD!I29+RCV_RCY!I29+IMP!I29-EXP!I29+STK_CHG!I29</f>
        <v>348.11057609630268</v>
      </c>
      <c r="J29" s="10">
        <f>PPRD!J29+RCV_RCY!J29+IMP!J29-EXP!J29+STK_CHG!J29</f>
        <v>39.124849527085118</v>
      </c>
      <c r="K29" s="10">
        <f>PPRD!K29+RCV_RCY!K29+IMP!K29-EXP!K29+STK_CHG!K29</f>
        <v>35.112037833190023</v>
      </c>
      <c r="L29" s="10">
        <f>PPRD!L29+RCV_RCY!L29+IMP!L29-EXP!L29+STK_CHG!L29</f>
        <v>68.217626827171102</v>
      </c>
      <c r="M29" s="10">
        <f>PPRD!M29+RCV_RCY!M29+IMP!M29-EXP!M29+STK_CHG!M29</f>
        <v>29.092777300085981</v>
      </c>
      <c r="N29" s="10">
        <f>PPRD!N29+RCV_RCY!N29+IMP!N29-EXP!N29+STK_CHG!N29</f>
        <v>28.089595872742901</v>
      </c>
      <c r="O29" s="10">
        <f>PPRD!O29+RCV_RCY!O29+IMP!O29-EXP!O29+STK_CHG!O29</f>
        <v>27.086414445399829</v>
      </c>
      <c r="P29" s="10">
        <f>PPRD!P29+RCV_RCY!P29+IMP!P29-EXP!P29+STK_CHG!P29</f>
        <v>332.05932932072221</v>
      </c>
      <c r="Q29" s="10">
        <f>PPRD!Q29+RCV_RCY!Q29+IMP!Q29-EXP!Q29+STK_CHG!Q29</f>
        <v>445.42106620808261</v>
      </c>
      <c r="R29" s="10">
        <f>PPRD!R29+RCV_RCY!R29+IMP!R29-EXP!R29+STK_CHG!R29</f>
        <v>490.56509028374887</v>
      </c>
      <c r="S29" s="10">
        <f>PPRD!S29+RCV_RCY!S29+IMP!S29-EXP!S29+STK_CHG!S29</f>
        <v>757.41633705932929</v>
      </c>
      <c r="T29" s="10">
        <f>PPRD!T29+RCV_RCY!T29+IMP!T29-EXP!T29+STK_CHG!T29</f>
        <v>667.12837489251922</v>
      </c>
      <c r="U29" s="10">
        <f>PPRD!U29+RCV_RCY!U29+IMP!U29-EXP!U29+STK_CHG!U29</f>
        <v>335.62072226999129</v>
      </c>
      <c r="V29" s="10">
        <f>PPRD!V29+RCV_RCY!V29+IMP!V29-EXP!V29+STK_CHG!V29</f>
        <v>186.58426483233009</v>
      </c>
      <c r="W29" s="10">
        <f>PPRD!W29+RCV_RCY!W29+IMP!W29-EXP!W29+STK_CHG!W29</f>
        <v>0</v>
      </c>
      <c r="X29" s="10">
        <f>PPRD!X29+RCV_RCY!X29+IMP!X29-EXP!X29+STK_CHG!X29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-1672.5900257953567</v>
      </c>
      <c r="D30" s="10">
        <f>PPRD!D30+RCV_RCY!D30+IMP!D30-EXP!D30+STK_CHG!D30</f>
        <v>209.5633705932932</v>
      </c>
      <c r="E30" s="10">
        <f>PPRD!E30+RCV_RCY!E30+IMP!E30-EXP!E30+STK_CHG!E30</f>
        <v>-196.9388650042992</v>
      </c>
      <c r="F30" s="10">
        <f>PPRD!F30+RCV_RCY!F30+IMP!F30-EXP!F30+STK_CHG!F30</f>
        <v>17.994411006018918</v>
      </c>
      <c r="G30" s="10">
        <f>PPRD!G30+RCV_RCY!G30+IMP!G30-EXP!G30+STK_CHG!G30</f>
        <v>109.965864144454</v>
      </c>
      <c r="H30" s="10">
        <f>PPRD!H30+RCV_RCY!H30+IMP!H30-EXP!H30+STK_CHG!H30</f>
        <v>-145.95468615649179</v>
      </c>
      <c r="I30" s="10">
        <f>PPRD!I30+RCV_RCY!I30+IMP!I30-EXP!I30+STK_CHG!I30</f>
        <v>187.94161650902839</v>
      </c>
      <c r="J30" s="10">
        <f>PPRD!J30+RCV_RCY!J30+IMP!J30-EXP!J30+STK_CHG!J30</f>
        <v>-164.94875322441948</v>
      </c>
      <c r="K30" s="10">
        <f>PPRD!K30+RCV_RCY!K30+IMP!K30-EXP!K30+STK_CHG!K30</f>
        <v>585.81805674978489</v>
      </c>
      <c r="L30" s="10">
        <f>PPRD!L30+RCV_RCY!L30+IMP!L30-EXP!L30+STK_CHG!L30</f>
        <v>274.91461736887362</v>
      </c>
      <c r="M30" s="10">
        <f>PPRD!M30+RCV_RCY!M30+IMP!M30-EXP!M30+STK_CHG!M30</f>
        <v>98.969303525365433</v>
      </c>
      <c r="N30" s="10">
        <f>PPRD!N30+RCV_RCY!N30+IMP!N30-EXP!N30+STK_CHG!N30</f>
        <v>476.85184866723978</v>
      </c>
      <c r="O30" s="10">
        <f>PPRD!O30+RCV_RCY!O30+IMP!O30-EXP!O30+STK_CHG!O30</f>
        <v>356.88916595012887</v>
      </c>
      <c r="P30" s="10">
        <f>PPRD!P30+RCV_RCY!P30+IMP!P30-EXP!P30+STK_CHG!P30</f>
        <v>317.90128976784177</v>
      </c>
      <c r="Q30" s="10">
        <f>PPRD!Q30+RCV_RCY!Q30+IMP!Q30-EXP!Q30+STK_CHG!Q30</f>
        <v>266.91702493551156</v>
      </c>
      <c r="R30" s="10">
        <f>PPRD!R30+RCV_RCY!R30+IMP!R30-EXP!R30+STK_CHG!R30</f>
        <v>455.8584694754943</v>
      </c>
      <c r="S30" s="10">
        <f>PPRD!S30+RCV_RCY!S30+IMP!S30-EXP!S30+STK_CHG!S30</f>
        <v>359.88822012037826</v>
      </c>
      <c r="T30" s="10">
        <f>PPRD!T30+RCV_RCY!T30+IMP!T30-EXP!T30+STK_CHG!T30</f>
        <v>47.985124677558026</v>
      </c>
      <c r="U30" s="10">
        <f>PPRD!U30+RCV_RCY!U30+IMP!U30-EXP!U30+STK_CHG!U30</f>
        <v>7.8605331040412665</v>
      </c>
      <c r="V30" s="10">
        <f>PPRD!V30+RCV_RCY!V30+IMP!V30-EXP!V30+STK_CHG!V30</f>
        <v>56.645399828030953</v>
      </c>
      <c r="W30" s="10">
        <f>PPRD!W30+RCV_RCY!W30+IMP!W30-EXP!W30+STK_CHG!W30</f>
        <v>173.64608770421319</v>
      </c>
      <c r="X30" s="10">
        <f>PPRD!X30+RCV_RCY!X30+IMP!X30-EXP!X30+STK_CHG!X30</f>
        <v>-74.258899398108326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317.72476354256236</v>
      </c>
      <c r="D31" s="10">
        <f>PPRD!D31+RCV_RCY!D31+IMP!D31-EXP!D31+STK_CHG!D31</f>
        <v>37.558469475494405</v>
      </c>
      <c r="E31" s="10">
        <f>PPRD!E31+RCV_RCY!E31+IMP!E31-EXP!E31+STK_CHG!E31</f>
        <v>41.618916595012884</v>
      </c>
      <c r="F31" s="10">
        <f>PPRD!F31+RCV_RCY!F31+IMP!F31-EXP!F31+STK_CHG!F31</f>
        <v>119.78134135855552</v>
      </c>
      <c r="G31" s="10">
        <f>PPRD!G31+RCV_RCY!G31+IMP!G31-EXP!G31+STK_CHG!G31</f>
        <v>174.59638865004302</v>
      </c>
      <c r="H31" s="10">
        <f>PPRD!H31+RCV_RCY!H31+IMP!H31-EXP!H31+STK_CHG!H31</f>
        <v>153.2793637145314</v>
      </c>
      <c r="I31" s="10">
        <f>PPRD!I31+RCV_RCY!I31+IMP!I31-EXP!I31+STK_CHG!I31</f>
        <v>220.27566638005158</v>
      </c>
      <c r="J31" s="10">
        <f>PPRD!J31+RCV_RCY!J31+IMP!J31-EXP!J31+STK_CHG!J31</f>
        <v>388.78142734307824</v>
      </c>
      <c r="K31" s="10">
        <f>PPRD!K31+RCV_RCY!K31+IMP!K31-EXP!K31+STK_CHG!K31</f>
        <v>481.15511607910571</v>
      </c>
      <c r="L31" s="10">
        <f>PPRD!L31+RCV_RCY!L31+IMP!L31-EXP!L31+STK_CHG!L31</f>
        <v>390.81160791057596</v>
      </c>
      <c r="M31" s="10">
        <f>PPRD!M31+RCV_RCY!M31+IMP!M31-EXP!M31+STK_CHG!M31</f>
        <v>338.02674118658638</v>
      </c>
      <c r="N31" s="10">
        <f>PPRD!N31+RCV_RCY!N31+IMP!N31-EXP!N31+STK_CHG!N31</f>
        <v>240.96259673258814</v>
      </c>
      <c r="O31" s="10">
        <f>PPRD!O31+RCV_RCY!O31+IMP!O31-EXP!O31+STK_CHG!O31</f>
        <v>212.29587274290628</v>
      </c>
      <c r="P31" s="10">
        <f>PPRD!P31+RCV_RCY!P31+IMP!P31-EXP!P31+STK_CHG!P31</f>
        <v>212.03645743766126</v>
      </c>
      <c r="Q31" s="10">
        <f>PPRD!Q31+RCV_RCY!Q31+IMP!Q31-EXP!Q31+STK_CHG!Q31</f>
        <v>216.10851246775576</v>
      </c>
      <c r="R31" s="10">
        <f>PPRD!R31+RCV_RCY!R31+IMP!R31-EXP!R31+STK_CHG!R31</f>
        <v>227.93834909716267</v>
      </c>
      <c r="S31" s="10">
        <f>PPRD!S31+RCV_RCY!S31+IMP!S31-EXP!S31+STK_CHG!S31</f>
        <v>224.92674118658638</v>
      </c>
      <c r="T31" s="10">
        <f>PPRD!T31+RCV_RCY!T31+IMP!T31-EXP!T31+STK_CHG!T31</f>
        <v>233.42992261392953</v>
      </c>
      <c r="U31" s="10">
        <f>PPRD!U31+RCV_RCY!U31+IMP!U31-EXP!U31+STK_CHG!U31</f>
        <v>204.32803095442813</v>
      </c>
      <c r="V31" s="10">
        <f>PPRD!V31+RCV_RCY!V31+IMP!V31-EXP!V31+STK_CHG!V31</f>
        <v>273.28529664660374</v>
      </c>
      <c r="W31" s="10">
        <f>PPRD!W31+RCV_RCY!W31+IMP!W31-EXP!W31+STK_CHG!W31</f>
        <v>192.29019776440239</v>
      </c>
      <c r="X31" s="10">
        <f>PPRD!X31+RCV_RCY!X31+IMP!X31-EXP!X31+STK_CHG!X31</f>
        <v>275.11229578675847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5007.1103181427343</v>
      </c>
      <c r="D33" s="29">
        <f t="shared" si="18"/>
        <v>8969.4969045571779</v>
      </c>
      <c r="E33" s="29">
        <f t="shared" si="18"/>
        <v>12878.924419604467</v>
      </c>
      <c r="F33" s="29">
        <f t="shared" si="18"/>
        <v>8255.0357695614803</v>
      </c>
      <c r="G33" s="29">
        <f t="shared" si="18"/>
        <v>9023.7358555460014</v>
      </c>
      <c r="H33" s="29">
        <f t="shared" si="18"/>
        <v>8770.1962166809881</v>
      </c>
      <c r="I33" s="29">
        <f t="shared" si="18"/>
        <v>10511.72510748065</v>
      </c>
      <c r="J33" s="29">
        <f t="shared" si="18"/>
        <v>10132.847893379185</v>
      </c>
      <c r="K33" s="29">
        <f t="shared" si="18"/>
        <v>5521.5055889939758</v>
      </c>
      <c r="L33" s="29">
        <f t="shared" si="18"/>
        <v>13683.934307824597</v>
      </c>
      <c r="M33" s="29">
        <f t="shared" si="18"/>
        <v>17895.442820292348</v>
      </c>
      <c r="N33" s="29">
        <f t="shared" si="18"/>
        <v>19956.932072227006</v>
      </c>
      <c r="O33" s="29">
        <f t="shared" si="18"/>
        <v>25755.210834049878</v>
      </c>
      <c r="P33" s="29">
        <f t="shared" si="18"/>
        <v>24775.459329320718</v>
      </c>
      <c r="Q33" s="29">
        <f t="shared" si="18"/>
        <v>24674.033533963888</v>
      </c>
      <c r="R33" s="29">
        <f t="shared" si="18"/>
        <v>22367.562682717107</v>
      </c>
      <c r="S33" s="29">
        <f t="shared" si="18"/>
        <v>21074.443938091143</v>
      </c>
      <c r="T33" s="29">
        <f t="shared" si="18"/>
        <v>21355.665434221846</v>
      </c>
      <c r="U33" s="29">
        <f t="shared" si="18"/>
        <v>22813.391487532241</v>
      </c>
      <c r="V33" s="29">
        <f t="shared" si="18"/>
        <v>28391.834393809128</v>
      </c>
      <c r="W33" s="29">
        <f t="shared" si="18"/>
        <v>30832.414101461734</v>
      </c>
      <c r="X33" s="29">
        <f t="shared" ref="X33" si="19">SUM(X34:X50)</f>
        <v>34123.544539982802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342.31152192605293</v>
      </c>
      <c r="D36" s="10">
        <f>PPRD!D36+RCV_RCY!D36+IMP!D36-EXP!D36+STK_CHG!D36</f>
        <v>737.72089423903765</v>
      </c>
      <c r="E36" s="10">
        <f>PPRD!E36+RCV_RCY!E36+IMP!E36-EXP!E36+STK_CHG!E36</f>
        <v>1171.5415305245062</v>
      </c>
      <c r="F36" s="10">
        <f>PPRD!F36+RCV_RCY!F36+IMP!F36-EXP!F36+STK_CHG!F36</f>
        <v>32.960705073086871</v>
      </c>
      <c r="G36" s="10">
        <f>PPRD!G36+RCV_RCY!G36+IMP!G36-EXP!G36+STK_CHG!G36</f>
        <v>659.21470335339598</v>
      </c>
      <c r="H36" s="10">
        <f>PPRD!H36+RCV_RCY!H36+IMP!H36-EXP!H36+STK_CHG!H36</f>
        <v>614.16835769561453</v>
      </c>
      <c r="I36" s="10">
        <f>PPRD!I36+RCV_RCY!I36+IMP!I36-EXP!I36+STK_CHG!I36</f>
        <v>1150.3295786758383</v>
      </c>
      <c r="J36" s="10">
        <f>PPRD!J36+RCV_RCY!J36+IMP!J36-EXP!J36+STK_CHG!J36</f>
        <v>1503.0093723129833</v>
      </c>
      <c r="K36" s="10">
        <f>PPRD!K36+RCV_RCY!K36+IMP!K36-EXP!K36+STK_CHG!K36</f>
        <v>1517.2924333619949</v>
      </c>
      <c r="L36" s="10">
        <f>PPRD!L36+RCV_RCY!L36+IMP!L36-EXP!L36+STK_CHG!L36</f>
        <v>1641.4445399828032</v>
      </c>
      <c r="M36" s="10">
        <f>PPRD!M36+RCV_RCY!M36+IMP!M36-EXP!M36+STK_CHG!M36</f>
        <v>1806.2482373172843</v>
      </c>
      <c r="N36" s="10">
        <f>PPRD!N36+RCV_RCY!N36+IMP!N36-EXP!N36+STK_CHG!N36</f>
        <v>1631.5563198624238</v>
      </c>
      <c r="O36" s="10">
        <f>PPRD!O36+RCV_RCY!O36+IMP!O36-EXP!O36+STK_CHG!O36</f>
        <v>1812.840326741187</v>
      </c>
      <c r="P36" s="10">
        <f>PPRD!P36+RCV_RCY!P36+IMP!P36-EXP!P36+STK_CHG!P36</f>
        <v>2245.7246775580393</v>
      </c>
      <c r="Q36" s="10">
        <f>PPRD!Q36+RCV_RCY!Q36+IMP!Q36-EXP!Q36+STK_CHG!Q36</f>
        <v>2963.1699914015467</v>
      </c>
      <c r="R36" s="10">
        <f>PPRD!R36+RCV_RCY!R36+IMP!R36-EXP!R36+STK_CHG!R36</f>
        <v>2563.2463456577821</v>
      </c>
      <c r="S36" s="10">
        <f>PPRD!S36+RCV_RCY!S36+IMP!S36-EXP!S36+STK_CHG!S36</f>
        <v>2534.6803955288042</v>
      </c>
      <c r="T36" s="10">
        <f>PPRD!T36+RCV_RCY!T36+IMP!T36-EXP!T36+STK_CHG!T36</f>
        <v>2279.7840068787623</v>
      </c>
      <c r="U36" s="10">
        <f>PPRD!U36+RCV_RCY!U36+IMP!U36-EXP!U36+STK_CHG!U36</f>
        <v>2287.466122098022</v>
      </c>
      <c r="V36" s="10">
        <f>PPRD!V36+RCV_RCY!V36+IMP!V36-EXP!V36+STK_CHG!V36</f>
        <v>2678.8924333619948</v>
      </c>
      <c r="W36" s="10">
        <f>PPRD!W36+RCV_RCY!W36+IMP!W36-EXP!W36+STK_CHG!W36</f>
        <v>2354.1533963886504</v>
      </c>
      <c r="X36" s="10">
        <f>PPRD!X36+RCV_RCY!X36+IMP!X36-EXP!X36+STK_CHG!X36</f>
        <v>2563.3892519346514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-2741.5042992261388</v>
      </c>
      <c r="D37" s="10">
        <f>PPRD!D37+RCV_RCY!D37+IMP!D37-EXP!D37+STK_CHG!D37</f>
        <v>-3086.4406706792779</v>
      </c>
      <c r="E37" s="10">
        <f>PPRD!E37+RCV_RCY!E37+IMP!E37-EXP!E37+STK_CHG!E37</f>
        <v>-2862.1261392949264</v>
      </c>
      <c r="F37" s="10">
        <f>PPRD!F37+RCV_RCY!F37+IMP!F37-EXP!F37+STK_CHG!F37</f>
        <v>-5627.5591573516767</v>
      </c>
      <c r="G37" s="10">
        <f>PPRD!G37+RCV_RCY!G37+IMP!G37-EXP!G37+STK_CHG!G37</f>
        <v>-6778.2925193465171</v>
      </c>
      <c r="H37" s="10">
        <f>PPRD!H37+RCV_RCY!H37+IMP!H37-EXP!H37+STK_CHG!H37</f>
        <v>-7130.3434221840071</v>
      </c>
      <c r="I37" s="10">
        <f>PPRD!I37+RCV_RCY!I37+IMP!I37-EXP!I37+STK_CHG!I37</f>
        <v>-6506.1098882201195</v>
      </c>
      <c r="J37" s="10">
        <f>PPRD!J37+RCV_RCY!J37+IMP!J37-EXP!J37+STK_CHG!J37</f>
        <v>-6389.4602751504726</v>
      </c>
      <c r="K37" s="10">
        <f>PPRD!K37+RCV_RCY!K37+IMP!K37-EXP!K37+STK_CHG!K37</f>
        <v>-7883.8372312983665</v>
      </c>
      <c r="L37" s="10">
        <f>PPRD!L37+RCV_RCY!L37+IMP!L37-EXP!L37+STK_CHG!L37</f>
        <v>-6257.046947549441</v>
      </c>
      <c r="M37" s="10">
        <f>PPRD!M37+RCV_RCY!M37+IMP!M37-EXP!M37+STK_CHG!M37</f>
        <v>-5382.6999140154767</v>
      </c>
      <c r="N37" s="10">
        <f>PPRD!N37+RCV_RCY!N37+IMP!N37-EXP!N37+STK_CHG!N37</f>
        <v>-4414.6723129836628</v>
      </c>
      <c r="O37" s="10">
        <f>PPRD!O37+RCV_RCY!O37+IMP!O37-EXP!O37+STK_CHG!O37</f>
        <v>-3896.1806534823722</v>
      </c>
      <c r="P37" s="10">
        <f>PPRD!P37+RCV_RCY!P37+IMP!P37-EXP!P37+STK_CHG!P37</f>
        <v>-3166.6323301805678</v>
      </c>
      <c r="Q37" s="10">
        <f>PPRD!Q37+RCV_RCY!Q37+IMP!Q37-EXP!Q37+STK_CHG!Q37</f>
        <v>-3552.4877042132416</v>
      </c>
      <c r="R37" s="10">
        <f>PPRD!R37+RCV_RCY!R37+IMP!R37-EXP!R37+STK_CHG!R37</f>
        <v>-3502.1133276010314</v>
      </c>
      <c r="S37" s="10">
        <f>PPRD!S37+RCV_RCY!S37+IMP!S37-EXP!S37+STK_CHG!S37</f>
        <v>-3670.2307824591567</v>
      </c>
      <c r="T37" s="10">
        <f>PPRD!T37+RCV_RCY!T37+IMP!T37-EXP!T37+STK_CHG!T37</f>
        <v>-3043.6358555460024</v>
      </c>
      <c r="U37" s="10">
        <f>PPRD!U37+RCV_RCY!U37+IMP!U37-EXP!U37+STK_CHG!U37</f>
        <v>-1875.1721410146163</v>
      </c>
      <c r="V37" s="10">
        <f>PPRD!V37+RCV_RCY!V37+IMP!V37-EXP!V37+STK_CHG!V37</f>
        <v>-1186.9987962166811</v>
      </c>
      <c r="W37" s="10">
        <f>PPRD!W37+RCV_RCY!W37+IMP!W37-EXP!W37+STK_CHG!W37</f>
        <v>-864.57678417884802</v>
      </c>
      <c r="X37" s="10">
        <f>PPRD!X37+RCV_RCY!X37+IMP!X37-EXP!X37+STK_CHG!X37</f>
        <v>569.06543422184018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-3.1742046431642343</v>
      </c>
      <c r="D38" s="10">
        <f>PPRD!D38+RCV_RCY!D38+IMP!D38-EXP!D38+STK_CHG!D38</f>
        <v>-30.684608770421324</v>
      </c>
      <c r="E38" s="10">
        <f>PPRD!E38+RCV_RCY!E38+IMP!E38-EXP!E38+STK_CHG!E38</f>
        <v>-29.626483233018057</v>
      </c>
      <c r="F38" s="10">
        <f>PPRD!F38+RCV_RCY!F38+IMP!F38-EXP!F38+STK_CHG!F38</f>
        <v>-31.526913155631981</v>
      </c>
      <c r="G38" s="10">
        <f>PPRD!G38+RCV_RCY!G38+IMP!G38-EXP!G38+STK_CHG!G38</f>
        <v>-21.017884780739465</v>
      </c>
      <c r="H38" s="10">
        <f>PPRD!H38+RCV_RCY!H38+IMP!H38-EXP!H38+STK_CHG!H38</f>
        <v>-23.119690455717965</v>
      </c>
      <c r="I38" s="10">
        <f>PPRD!I38+RCV_RCY!I38+IMP!I38-EXP!I38+STK_CHG!I38</f>
        <v>-10.508942390369727</v>
      </c>
      <c r="J38" s="10">
        <f>PPRD!J38+RCV_RCY!J38+IMP!J38-EXP!J38+STK_CHG!J38</f>
        <v>-26.272398968185733</v>
      </c>
      <c r="K38" s="10">
        <f>PPRD!K38+RCV_RCY!K38+IMP!K38-EXP!K38+STK_CHG!K38</f>
        <v>-50.443078245915736</v>
      </c>
      <c r="L38" s="10">
        <f>PPRD!L38+RCV_RCY!L38+IMP!L38-EXP!L38+STK_CHG!L38</f>
        <v>-14.712553740326745</v>
      </c>
      <c r="M38" s="10">
        <f>PPRD!M38+RCV_RCY!M38+IMP!M38-EXP!M38+STK_CHG!M38</f>
        <v>-11.559931212381766</v>
      </c>
      <c r="N38" s="10">
        <f>PPRD!N38+RCV_RCY!N38+IMP!N38-EXP!N38+STK_CHG!N38</f>
        <v>-33.628718830610488</v>
      </c>
      <c r="O38" s="10">
        <f>PPRD!O38+RCV_RCY!O38+IMP!O38-EXP!O38+STK_CHG!O38</f>
        <v>-16.81435941530524</v>
      </c>
      <c r="P38" s="10">
        <f>PPRD!P38+RCV_RCY!P38+IMP!P38-EXP!P38+STK_CHG!P38</f>
        <v>-19.967067927772998</v>
      </c>
      <c r="Q38" s="10">
        <f>PPRD!Q38+RCV_RCY!Q38+IMP!Q38-EXP!Q38+STK_CHG!Q38</f>
        <v>-11.559931212381773</v>
      </c>
      <c r="R38" s="10">
        <f>PPRD!R38+RCV_RCY!R38+IMP!R38-EXP!R38+STK_CHG!R38</f>
        <v>33.628718830610488</v>
      </c>
      <c r="S38" s="10">
        <f>PPRD!S38+RCV_RCY!S38+IMP!S38-EXP!S38+STK_CHG!S38</f>
        <v>10.50902837489252</v>
      </c>
      <c r="T38" s="10">
        <f>PPRD!T38+RCV_RCY!T38+IMP!T38-EXP!T38+STK_CHG!T38</f>
        <v>18.916251074806528</v>
      </c>
      <c r="U38" s="10">
        <f>PPRD!U38+RCV_RCY!U38+IMP!U38-EXP!U38+STK_CHG!U38</f>
        <v>22.068873602751509</v>
      </c>
      <c r="V38" s="10">
        <f>PPRD!V38+RCV_RCY!V38+IMP!V38-EXP!V38+STK_CHG!V38</f>
        <v>16.814445399828031</v>
      </c>
      <c r="W38" s="10">
        <f>PPRD!W38+RCV_RCY!W38+IMP!W38-EXP!W38+STK_CHG!W38</f>
        <v>5.186242476354253</v>
      </c>
      <c r="X38" s="10">
        <f>PPRD!X38+RCV_RCY!X38+IMP!X38-EXP!X38+STK_CHG!X38</f>
        <v>-6.3589853826311264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833.16852966466081</v>
      </c>
      <c r="D40" s="10">
        <f>PPRD!D40+RCV_RCY!D40+IMP!D40-EXP!D40+STK_CHG!D40</f>
        <v>1250.2794496990534</v>
      </c>
      <c r="E40" s="10">
        <f>PPRD!E40+RCV_RCY!E40+IMP!E40-EXP!E40+STK_CHG!E40</f>
        <v>1691.6165090283753</v>
      </c>
      <c r="F40" s="10">
        <f>PPRD!F40+RCV_RCY!F40+IMP!F40-EXP!F40+STK_CHG!F40</f>
        <v>1664.750128976784</v>
      </c>
      <c r="G40" s="10">
        <f>PPRD!G40+RCV_RCY!G40+IMP!G40-EXP!G40+STK_CHG!G40</f>
        <v>1604.1576956147896</v>
      </c>
      <c r="H40" s="10">
        <f>PPRD!H40+RCV_RCY!H40+IMP!H40-EXP!H40+STK_CHG!H40</f>
        <v>1760.2601031814272</v>
      </c>
      <c r="I40" s="10">
        <f>PPRD!I40+RCV_RCY!I40+IMP!I40-EXP!I40+STK_CHG!I40</f>
        <v>1571.2940670679279</v>
      </c>
      <c r="J40" s="10">
        <f>PPRD!J40+RCV_RCY!J40+IMP!J40-EXP!J40+STK_CHG!J40</f>
        <v>2264.5120378331899</v>
      </c>
      <c r="K40" s="10">
        <f>PPRD!K40+RCV_RCY!K40+IMP!K40-EXP!K40+STK_CHG!K40</f>
        <v>2252.1881341358553</v>
      </c>
      <c r="L40" s="10">
        <f>PPRD!L40+RCV_RCY!L40+IMP!L40-EXP!L40+STK_CHG!L40</f>
        <v>2422.6684436801374</v>
      </c>
      <c r="M40" s="10">
        <f>PPRD!M40+RCV_RCY!M40+IMP!M40-EXP!M40+STK_CHG!M40</f>
        <v>2831.4104041272572</v>
      </c>
      <c r="N40" s="10">
        <f>PPRD!N40+RCV_RCY!N40+IMP!N40-EXP!N40+STK_CHG!N40</f>
        <v>3070.6987962166804</v>
      </c>
      <c r="O40" s="10">
        <f>PPRD!O40+RCV_RCY!O40+IMP!O40-EXP!O40+STK_CHG!O40</f>
        <v>3438.3611349957009</v>
      </c>
      <c r="P40" s="10">
        <f>PPRD!P40+RCV_RCY!P40+IMP!P40-EXP!P40+STK_CHG!P40</f>
        <v>3349.0129836629403</v>
      </c>
      <c r="Q40" s="10">
        <f>PPRD!Q40+RCV_RCY!Q40+IMP!Q40-EXP!Q40+STK_CHG!Q40</f>
        <v>3357.2289767841789</v>
      </c>
      <c r="R40" s="10">
        <f>PPRD!R40+RCV_RCY!R40+IMP!R40-EXP!R40+STK_CHG!R40</f>
        <v>3579.0587274290629</v>
      </c>
      <c r="S40" s="10">
        <f>PPRD!S40+RCV_RCY!S40+IMP!S40-EXP!S40+STK_CHG!S40</f>
        <v>3612.9493551160781</v>
      </c>
      <c r="T40" s="10">
        <f>PPRD!T40+RCV_RCY!T40+IMP!T40-EXP!T40+STK_CHG!T40</f>
        <v>3124.1024075666382</v>
      </c>
      <c r="U40" s="10">
        <f>PPRD!U40+RCV_RCY!U40+IMP!U40-EXP!U40+STK_CHG!U40</f>
        <v>3711.0269131556315</v>
      </c>
      <c r="V40" s="10">
        <f>PPRD!V40+RCV_RCY!V40+IMP!V40-EXP!V40+STK_CHG!V40</f>
        <v>4498.881943250215</v>
      </c>
      <c r="W40" s="10">
        <f>PPRD!W40+RCV_RCY!W40+IMP!W40-EXP!W40+STK_CHG!W40</f>
        <v>2628.9619088564064</v>
      </c>
      <c r="X40" s="10">
        <f>PPRD!X40+RCV_RCY!X40+IMP!X40-EXP!X40+STK_CHG!X40</f>
        <v>3341.9514187446257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135.99888220120377</v>
      </c>
      <c r="D41" s="10">
        <f>PPRD!D41+RCV_RCY!D41+IMP!D41-EXP!D41+STK_CHG!D41</f>
        <v>161.10627687016336</v>
      </c>
      <c r="E41" s="10">
        <f>PPRD!E41+RCV_RCY!E41+IMP!E41-EXP!E41+STK_CHG!E41</f>
        <v>125.53740326741188</v>
      </c>
      <c r="F41" s="10">
        <f>PPRD!F41+RCV_RCY!F41+IMP!F41-EXP!F41+STK_CHG!F41</f>
        <v>157.12940670679279</v>
      </c>
      <c r="G41" s="10">
        <f>PPRD!G41+RCV_RCY!G41+IMP!G41-EXP!G41+STK_CHG!G41</f>
        <v>196.155030094583</v>
      </c>
      <c r="H41" s="10">
        <f>PPRD!H41+RCV_RCY!H41+IMP!H41-EXP!H41+STK_CHG!H41</f>
        <v>213.61384350816849</v>
      </c>
      <c r="I41" s="10">
        <f>PPRD!I41+RCV_RCY!I41+IMP!I41-EXP!I41+STK_CHG!I41</f>
        <v>119.1307824591574</v>
      </c>
      <c r="J41" s="10">
        <f>PPRD!J41+RCV_RCY!J41+IMP!J41-EXP!J41+STK_CHG!J41</f>
        <v>139.67059329320725</v>
      </c>
      <c r="K41" s="10">
        <f>PPRD!K41+RCV_RCY!K41+IMP!K41-EXP!K41+STK_CHG!K41</f>
        <v>176.64221840068791</v>
      </c>
      <c r="L41" s="10">
        <f>PPRD!L41+RCV_RCY!L41+IMP!L41-EXP!L41+STK_CHG!L41</f>
        <v>220.80275150472912</v>
      </c>
      <c r="M41" s="10">
        <f>PPRD!M41+RCV_RCY!M41+IMP!M41-EXP!M41+STK_CHG!M41</f>
        <v>244.42347377472061</v>
      </c>
      <c r="N41" s="10">
        <f>PPRD!N41+RCV_RCY!N41+IMP!N41-EXP!N41+STK_CHG!N41</f>
        <v>265.99036973344801</v>
      </c>
      <c r="O41" s="10">
        <f>PPRD!O41+RCV_RCY!O41+IMP!O41-EXP!O41+STK_CHG!O41</f>
        <v>408.74187446259668</v>
      </c>
      <c r="P41" s="10">
        <f>PPRD!P41+RCV_RCY!P41+IMP!P41-EXP!P41+STK_CHG!P41</f>
        <v>424.14668959587272</v>
      </c>
      <c r="Q41" s="10">
        <f>PPRD!Q41+RCV_RCY!Q41+IMP!Q41-EXP!Q41+STK_CHG!Q41</f>
        <v>319.39372312983659</v>
      </c>
      <c r="R41" s="10">
        <f>PPRD!R41+RCV_RCY!R41+IMP!R41-EXP!R41+STK_CHG!R41</f>
        <v>185.885124677558</v>
      </c>
      <c r="S41" s="10">
        <f>PPRD!S41+RCV_RCY!S41+IMP!S41-EXP!S41+STK_CHG!S41</f>
        <v>150.96749785038693</v>
      </c>
      <c r="T41" s="10">
        <f>PPRD!T41+RCV_RCY!T41+IMP!T41-EXP!T41+STK_CHG!T41</f>
        <v>139.67059329320716</v>
      </c>
      <c r="U41" s="10">
        <f>PPRD!U41+RCV_RCY!U41+IMP!U41-EXP!U41+STK_CHG!U41</f>
        <v>122.77145313843509</v>
      </c>
      <c r="V41" s="10">
        <f>PPRD!V41+RCV_RCY!V41+IMP!V41-EXP!V41+STK_CHG!V41</f>
        <v>141.60954428202928</v>
      </c>
      <c r="W41" s="10">
        <f>PPRD!W41+RCV_RCY!W41+IMP!W41-EXP!W41+STK_CHG!W41</f>
        <v>14.866723989681867</v>
      </c>
      <c r="X41" s="10">
        <f>PPRD!X41+RCV_RCY!X41+IMP!X41-EXP!X41+STK_CHG!X41</f>
        <v>86.39243336199489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667.47876182287177</v>
      </c>
      <c r="D42" s="10">
        <f>PPRD!D42+RCV_RCY!D42+IMP!D42-EXP!D42+STK_CHG!D42</f>
        <v>414.51711092003541</v>
      </c>
      <c r="E42" s="10">
        <f>PPRD!E42+RCV_RCY!E42+IMP!E42-EXP!E42+STK_CHG!E42</f>
        <v>1237.1739466895958</v>
      </c>
      <c r="F42" s="10">
        <f>PPRD!F42+RCV_RCY!F42+IMP!F42-EXP!F42+STK_CHG!F42</f>
        <v>2280.4487532244193</v>
      </c>
      <c r="G42" s="10">
        <f>PPRD!G42+RCV_RCY!G42+IMP!G42-EXP!G42+STK_CHG!G42</f>
        <v>2068.1674118658634</v>
      </c>
      <c r="H42" s="10">
        <f>PPRD!H42+RCV_RCY!H42+IMP!H42-EXP!H42+STK_CHG!H42</f>
        <v>1521.7004299226137</v>
      </c>
      <c r="I42" s="10">
        <f>PPRD!I42+RCV_RCY!I42+IMP!I42-EXP!I42+STK_CHG!I42</f>
        <v>2027.1822871883073</v>
      </c>
      <c r="J42" s="10">
        <f>PPRD!J42+RCV_RCY!J42+IMP!J42-EXP!J42+STK_CHG!J42</f>
        <v>2294.1104901117801</v>
      </c>
      <c r="K42" s="10">
        <f>PPRD!K42+RCV_RCY!K42+IMP!K42-EXP!K42+STK_CHG!K42</f>
        <v>-524.398194325021</v>
      </c>
      <c r="L42" s="10">
        <f>PPRD!L42+RCV_RCY!L42+IMP!L42-EXP!L42+STK_CHG!L42</f>
        <v>-529.65270851246805</v>
      </c>
      <c r="M42" s="10">
        <f>PPRD!M42+RCV_RCY!M42+IMP!M42-EXP!M42+STK_CHG!M42</f>
        <v>-219.63774720550234</v>
      </c>
      <c r="N42" s="10">
        <f>PPRD!N42+RCV_RCY!N42+IMP!N42-EXP!N42+STK_CHG!N42</f>
        <v>-675.72751504729206</v>
      </c>
      <c r="O42" s="10">
        <f>PPRD!O42+RCV_RCY!O42+IMP!O42-EXP!O42+STK_CHG!O42</f>
        <v>686.23645743766156</v>
      </c>
      <c r="P42" s="10">
        <f>PPRD!P42+RCV_RCY!P42+IMP!P42-EXP!P42+STK_CHG!P42</f>
        <v>-1270.5357695614789</v>
      </c>
      <c r="Q42" s="10">
        <f>PPRD!Q42+RCV_RCY!Q42+IMP!Q42-EXP!Q42+STK_CHG!Q42</f>
        <v>-585.35012897678371</v>
      </c>
      <c r="R42" s="10">
        <f>PPRD!R42+RCV_RCY!R42+IMP!R42-EXP!R42+STK_CHG!R42</f>
        <v>-877.49991401547709</v>
      </c>
      <c r="S42" s="10">
        <f>PPRD!S42+RCV_RCY!S42+IMP!S42-EXP!S42+STK_CHG!S42</f>
        <v>-1779.1704213241619</v>
      </c>
      <c r="T42" s="10">
        <f>PPRD!T42+RCV_RCY!T42+IMP!T42-EXP!T42+STK_CHG!T42</f>
        <v>-882.75434221839998</v>
      </c>
      <c r="U42" s="10">
        <f>PPRD!U42+RCV_RCY!U42+IMP!U42-EXP!U42+STK_CHG!U42</f>
        <v>-2120.7122098022355</v>
      </c>
      <c r="V42" s="10">
        <f>PPRD!V42+RCV_RCY!V42+IMP!V42-EXP!V42+STK_CHG!V42</f>
        <v>-219.63774720550302</v>
      </c>
      <c r="W42" s="10">
        <f>PPRD!W42+RCV_RCY!W42+IMP!W42-EXP!W42+STK_CHG!W42</f>
        <v>3216.3775580395513</v>
      </c>
      <c r="X42" s="10">
        <f>PPRD!X42+RCV_RCY!X42+IMP!X42-EXP!X42+STK_CHG!X42</f>
        <v>3296.8479793637148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8097.1625107480641</v>
      </c>
      <c r="D43" s="10">
        <f>PPRD!D43+RCV_RCY!D43+IMP!D43-EXP!D43+STK_CHG!D43</f>
        <v>11905.416938950988</v>
      </c>
      <c r="E43" s="10">
        <f>PPRD!E43+RCV_RCY!E43+IMP!E43-EXP!E43+STK_CHG!E43</f>
        <v>14380.577042132412</v>
      </c>
      <c r="F43" s="10">
        <f>PPRD!F43+RCV_RCY!F43+IMP!F43-EXP!F43+STK_CHG!F43</f>
        <v>14495.410490111781</v>
      </c>
      <c r="G43" s="10">
        <f>PPRD!G43+RCV_RCY!G43+IMP!G43-EXP!G43+STK_CHG!G43</f>
        <v>15265.663542562339</v>
      </c>
      <c r="H43" s="10">
        <f>PPRD!H43+RCV_RCY!H43+IMP!H43-EXP!H43+STK_CHG!H43</f>
        <v>15677.753998280301</v>
      </c>
      <c r="I43" s="10">
        <f>PPRD!I43+RCV_RCY!I43+IMP!I43-EXP!I43+STK_CHG!I43</f>
        <v>13725.157437661215</v>
      </c>
      <c r="J43" s="10">
        <f>PPRD!J43+RCV_RCY!J43+IMP!J43-EXP!J43+STK_CHG!J43</f>
        <v>10684.8453138435</v>
      </c>
      <c r="K43" s="10">
        <f>PPRD!K43+RCV_RCY!K43+IMP!K43-EXP!K43+STK_CHG!K43</f>
        <v>9949.1874462596679</v>
      </c>
      <c r="L43" s="10">
        <f>PPRD!L43+RCV_RCY!L43+IMP!L43-EXP!L43+STK_CHG!L43</f>
        <v>13454.500429922618</v>
      </c>
      <c r="M43" s="10">
        <f>PPRD!M43+RCV_RCY!M43+IMP!M43-EXP!M43+STK_CHG!M43</f>
        <v>16156.999999999995</v>
      </c>
      <c r="N43" s="10">
        <f>PPRD!N43+RCV_RCY!N43+IMP!N43-EXP!N43+STK_CHG!N43</f>
        <v>17522.494926913161</v>
      </c>
      <c r="O43" s="10">
        <f>PPRD!O43+RCV_RCY!O43+IMP!O43-EXP!O43+STK_CHG!O43</f>
        <v>21318.815047291486</v>
      </c>
      <c r="P43" s="10">
        <f>PPRD!P43+RCV_RCY!P43+IMP!P43-EXP!P43+STK_CHG!P43</f>
        <v>22386.180395528801</v>
      </c>
      <c r="Q43" s="10">
        <f>PPRD!Q43+RCV_RCY!Q43+IMP!Q43-EXP!Q43+STK_CHG!Q43</f>
        <v>21870.304127257092</v>
      </c>
      <c r="R43" s="10">
        <f>PPRD!R43+RCV_RCY!R43+IMP!R43-EXP!R43+STK_CHG!R43</f>
        <v>21933.389595872741</v>
      </c>
      <c r="S43" s="10">
        <f>PPRD!S43+RCV_RCY!S43+IMP!S43-EXP!S43+STK_CHG!S43</f>
        <v>20481.406534823731</v>
      </c>
      <c r="T43" s="10">
        <f>PPRD!T43+RCV_RCY!T43+IMP!T43-EXP!T43+STK_CHG!T43</f>
        <v>19878.024677558045</v>
      </c>
      <c r="U43" s="10">
        <f>PPRD!U43+RCV_RCY!U43+IMP!U43-EXP!U43+STK_CHG!U43</f>
        <v>20889.735339638861</v>
      </c>
      <c r="V43" s="10">
        <f>PPRD!V43+RCV_RCY!V43+IMP!V43-EXP!V43+STK_CHG!V43</f>
        <v>22269.9331900258</v>
      </c>
      <c r="W43" s="10">
        <f>PPRD!W43+RCV_RCY!W43+IMP!W43-EXP!W43+STK_CHG!W43</f>
        <v>23138.315735167667</v>
      </c>
      <c r="X43" s="10">
        <f>PPRD!X43+RCV_RCY!X43+IMP!X43-EXP!X43+STK_CHG!X43</f>
        <v>23986.865004299223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-1697.3249355116068</v>
      </c>
      <c r="D44" s="10">
        <f>PPRD!D44+RCV_RCY!D44+IMP!D44-EXP!D44+STK_CHG!D44</f>
        <v>-2244.4443680137579</v>
      </c>
      <c r="E44" s="10">
        <f>PPRD!E44+RCV_RCY!E44+IMP!E44-EXP!E44+STK_CHG!E44</f>
        <v>-2538.7503009458301</v>
      </c>
      <c r="F44" s="10">
        <f>PPRD!F44+RCV_RCY!F44+IMP!F44-EXP!F44+STK_CHG!F44</f>
        <v>-4112.0737747205503</v>
      </c>
      <c r="G44" s="10">
        <f>PPRD!G44+RCV_RCY!G44+IMP!G44-EXP!G44+STK_CHG!G44</f>
        <v>-4042.3289767841793</v>
      </c>
      <c r="H44" s="10">
        <f>PPRD!H44+RCV_RCY!H44+IMP!H44-EXP!H44+STK_CHG!H44</f>
        <v>-3875.1326741186581</v>
      </c>
      <c r="I44" s="10">
        <f>PPRD!I44+RCV_RCY!I44+IMP!I44-EXP!I44+STK_CHG!I44</f>
        <v>-1941.3880481513329</v>
      </c>
      <c r="J44" s="10">
        <f>PPRD!J44+RCV_RCY!J44+IMP!J44-EXP!J44+STK_CHG!J44</f>
        <v>-901.90455717970633</v>
      </c>
      <c r="K44" s="10">
        <f>PPRD!K44+RCV_RCY!K44+IMP!K44-EXP!K44+STK_CHG!K44</f>
        <v>-54.458211521925513</v>
      </c>
      <c r="L44" s="10">
        <f>PPRD!L44+RCV_RCY!L44+IMP!L44-EXP!L44+STK_CHG!L44</f>
        <v>2073.234221840069</v>
      </c>
      <c r="M44" s="10">
        <f>PPRD!M44+RCV_RCY!M44+IMP!M44-EXP!M44+STK_CHG!M44</f>
        <v>1925.146087704213</v>
      </c>
      <c r="N44" s="10">
        <f>PPRD!N44+RCV_RCY!N44+IMP!N44-EXP!N44+STK_CHG!N44</f>
        <v>1983.4258813413585</v>
      </c>
      <c r="O44" s="10">
        <f>PPRD!O44+RCV_RCY!O44+IMP!O44-EXP!O44+STK_CHG!O44</f>
        <v>874.19785038693067</v>
      </c>
      <c r="P44" s="10">
        <f>PPRD!P44+RCV_RCY!P44+IMP!P44-EXP!P44+STK_CHG!P44</f>
        <v>131.84625967325894</v>
      </c>
      <c r="Q44" s="10">
        <f>PPRD!Q44+RCV_RCY!Q44+IMP!Q44-EXP!Q44+STK_CHG!Q44</f>
        <v>-307.64118658641405</v>
      </c>
      <c r="R44" s="10">
        <f>PPRD!R44+RCV_RCY!R44+IMP!R44-EXP!R44+STK_CHG!R44</f>
        <v>-2574.8231298366286</v>
      </c>
      <c r="S44" s="10">
        <f>PPRD!S44+RCV_RCY!S44+IMP!S44-EXP!S44+STK_CHG!S44</f>
        <v>-1385.3407566638002</v>
      </c>
      <c r="T44" s="10">
        <f>PPRD!T44+RCV_RCY!T44+IMP!T44-EXP!T44+STK_CHG!T44</f>
        <v>-1044.2603611349948</v>
      </c>
      <c r="U44" s="10">
        <f>PPRD!U44+RCV_RCY!U44+IMP!U44-EXP!U44+STK_CHG!U44</f>
        <v>-1412.3884780739472</v>
      </c>
      <c r="V44" s="10">
        <f>PPRD!V44+RCV_RCY!V44+IMP!V44-EXP!V44+STK_CHG!V44</f>
        <v>-999.71642304385193</v>
      </c>
      <c r="W44" s="10">
        <f>PPRD!W44+RCV_RCY!W44+IMP!W44-EXP!W44+STK_CHG!W44</f>
        <v>-542.46887360275161</v>
      </c>
      <c r="X44" s="10">
        <f>PPRD!X44+RCV_RCY!X44+IMP!X44-EXP!X44+STK_CHG!X44</f>
        <v>-940.69707652622537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58.569733447979317</v>
      </c>
      <c r="D45" s="10">
        <f>PPRD!D45+RCV_RCY!D45+IMP!D45-EXP!D45+STK_CHG!D45</f>
        <v>-73.932416165090331</v>
      </c>
      <c r="E45" s="10">
        <f>PPRD!E45+RCV_RCY!E45+IMP!E45-EXP!E45+STK_CHG!E45</f>
        <v>23.043938091143637</v>
      </c>
      <c r="F45" s="10">
        <f>PPRD!F45+RCV_RCY!F45+IMP!F45-EXP!F45+STK_CHG!F45</f>
        <v>-65.607652622527894</v>
      </c>
      <c r="G45" s="10">
        <f>PPRD!G45+RCV_RCY!G45+IMP!G45-EXP!G45+STK_CHG!G45</f>
        <v>-20.827858985382672</v>
      </c>
      <c r="H45" s="10">
        <f>PPRD!H45+RCV_RCY!H45+IMP!H45-EXP!H45+STK_CHG!H45</f>
        <v>96.849441100601922</v>
      </c>
      <c r="I45" s="10">
        <f>PPRD!I45+RCV_RCY!I45+IMP!I45-EXP!I45+STK_CHG!I45</f>
        <v>68.731900257953541</v>
      </c>
      <c r="J45" s="10">
        <f>PPRD!J45+RCV_RCY!J45+IMP!J45-EXP!J45+STK_CHG!J45</f>
        <v>121.84282029234735</v>
      </c>
      <c r="K45" s="10">
        <f>PPRD!K45+RCV_RCY!K45+IMP!K45-EXP!K45+STK_CHG!K45</f>
        <v>45.821238177128151</v>
      </c>
      <c r="L45" s="10">
        <f>PPRD!L45+RCV_RCY!L45+IMP!L45-EXP!L45+STK_CHG!L45</f>
        <v>88.51831470335344</v>
      </c>
      <c r="M45" s="10">
        <f>PPRD!M45+RCV_RCY!M45+IMP!M45-EXP!M45+STK_CHG!M45</f>
        <v>24.993379191745476</v>
      </c>
      <c r="N45" s="10">
        <f>PPRD!N45+RCV_RCY!N45+IMP!N45-EXP!N45+STK_CHG!N45</f>
        <v>22.91066208082546</v>
      </c>
      <c r="O45" s="10">
        <f>PPRD!O45+RCV_RCY!O45+IMP!O45-EXP!O45+STK_CHG!O45</f>
        <v>-51.028202923473792</v>
      </c>
      <c r="P45" s="10">
        <f>PPRD!P45+RCV_RCY!P45+IMP!P45-EXP!P45+STK_CHG!P45</f>
        <v>17.703697334479777</v>
      </c>
      <c r="Q45" s="10">
        <f>PPRD!Q45+RCV_RCY!Q45+IMP!Q45-EXP!Q45+STK_CHG!Q45</f>
        <v>-1.0413585554600218</v>
      </c>
      <c r="R45" s="10">
        <f>PPRD!R45+RCV_RCY!R45+IMP!R45-EXP!R45+STK_CHG!R45</f>
        <v>-41.655717970765281</v>
      </c>
      <c r="S45" s="10">
        <f>PPRD!S45+RCV_RCY!S45+IMP!S45-EXP!S45+STK_CHG!S45</f>
        <v>-60.400773860705108</v>
      </c>
      <c r="T45" s="10">
        <f>PPRD!T45+RCV_RCY!T45+IMP!T45-EXP!T45+STK_CHG!T45</f>
        <v>-78.104385210662088</v>
      </c>
      <c r="U45" s="10">
        <f>PPRD!U45+RCV_RCY!U45+IMP!U45-EXP!U45+STK_CHG!U45</f>
        <v>-60.400687876182268</v>
      </c>
      <c r="V45" s="10">
        <f>PPRD!V45+RCV_RCY!V45+IMP!V45-EXP!V45+STK_CHG!V45</f>
        <v>-107.26337059329322</v>
      </c>
      <c r="W45" s="10">
        <f>PPRD!W45+RCV_RCY!W45+IMP!W45-EXP!W45+STK_CHG!W45</f>
        <v>-144.53791917454848</v>
      </c>
      <c r="X45" s="10">
        <f>PPRD!X45+RCV_RCY!X45+IMP!X45-EXP!X45+STK_CHG!X45</f>
        <v>-62.956319862424706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-912.15245055889886</v>
      </c>
      <c r="D46" s="10">
        <f>PPRD!D46+RCV_RCY!D46+IMP!D46-EXP!D46+STK_CHG!D46</f>
        <v>-962.08073946689581</v>
      </c>
      <c r="E46" s="10">
        <f>PPRD!E46+RCV_RCY!E46+IMP!E46-EXP!E46+STK_CHG!E46</f>
        <v>-643.30756663800548</v>
      </c>
      <c r="F46" s="10">
        <f>PPRD!F46+RCV_RCY!F46+IMP!F46-EXP!F46+STK_CHG!F46</f>
        <v>-1085.4630266552022</v>
      </c>
      <c r="G46" s="10">
        <f>PPRD!G46+RCV_RCY!G46+IMP!G46-EXP!G46+STK_CHG!G46</f>
        <v>-816.60515907136744</v>
      </c>
      <c r="H46" s="10">
        <f>PPRD!H46+RCV_RCY!H46+IMP!H46-EXP!H46+STK_CHG!H46</f>
        <v>-865.76199484092865</v>
      </c>
      <c r="I46" s="10">
        <f>PPRD!I46+RCV_RCY!I46+IMP!I46-EXP!I46+STK_CHG!I46</f>
        <v>-703.2435081685295</v>
      </c>
      <c r="J46" s="10">
        <f>PPRD!J46+RCV_RCY!J46+IMP!J46-EXP!J46+STK_CHG!J46</f>
        <v>-727.32046431642277</v>
      </c>
      <c r="K46" s="10">
        <f>PPRD!K46+RCV_RCY!K46+IMP!K46-EXP!K46+STK_CHG!K46</f>
        <v>-790.52201203783306</v>
      </c>
      <c r="L46" s="10">
        <f>PPRD!L46+RCV_RCY!L46+IMP!L46-EXP!L46+STK_CHG!L46</f>
        <v>-653.08349097162511</v>
      </c>
      <c r="M46" s="10">
        <f>PPRD!M46+RCV_RCY!M46+IMP!M46-EXP!M46+STK_CHG!M46</f>
        <v>-597.90748065348248</v>
      </c>
      <c r="N46" s="10">
        <f>PPRD!N46+RCV_RCY!N46+IMP!N46-EXP!N46+STK_CHG!N46</f>
        <v>-760.42605331040386</v>
      </c>
      <c r="O46" s="10">
        <f>PPRD!O46+RCV_RCY!O46+IMP!O46-EXP!O46+STK_CHG!O46</f>
        <v>-326.04015477214125</v>
      </c>
      <c r="P46" s="10">
        <f>PPRD!P46+RCV_RCY!P46+IMP!P46-EXP!P46+STK_CHG!P46</f>
        <v>-419.33774720550304</v>
      </c>
      <c r="Q46" s="10">
        <f>PPRD!Q46+RCV_RCY!Q46+IMP!Q46-EXP!Q46+STK_CHG!Q46</f>
        <v>-442.4114359415305</v>
      </c>
      <c r="R46" s="10">
        <f>PPRD!R46+RCV_RCY!R46+IMP!R46-EXP!R46+STK_CHG!R46</f>
        <v>-35.112037833189397</v>
      </c>
      <c r="S46" s="10">
        <f>PPRD!S46+RCV_RCY!S46+IMP!S46-EXP!S46+STK_CHG!S46</f>
        <v>-99.316938950988856</v>
      </c>
      <c r="T46" s="10">
        <f>PPRD!T46+RCV_RCY!T46+IMP!T46-EXP!T46+STK_CHG!T46</f>
        <v>-17.054428202922786</v>
      </c>
      <c r="U46" s="10">
        <f>PPRD!U46+RCV_RCY!U46+IMP!U46-EXP!U46+STK_CHG!U46</f>
        <v>184.58890799656035</v>
      </c>
      <c r="V46" s="10">
        <f>PPRD!V46+RCV_RCY!V46+IMP!V46-EXP!V46+STK_CHG!V46</f>
        <v>169.54092863284612</v>
      </c>
      <c r="W46" s="10">
        <f>PPRD!W46+RCV_RCY!W46+IMP!W46-EXP!W46+STK_CHG!W46</f>
        <v>-12.896130696475073</v>
      </c>
      <c r="X46" s="10">
        <f>PPRD!X46+RCV_RCY!X46+IMP!X46-EXP!X46+STK_CHG!X46</f>
        <v>137.22476354256193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180.51014617368867</v>
      </c>
      <c r="D47" s="10">
        <f>PPRD!D47+RCV_RCY!D47+IMP!D47-EXP!D47+STK_CHG!D47</f>
        <v>177.6296646603611</v>
      </c>
      <c r="E47" s="10">
        <f>PPRD!E47+RCV_RCY!E47+IMP!E47-EXP!E47+STK_CHG!E47</f>
        <v>120.02012037833195</v>
      </c>
      <c r="F47" s="10">
        <f>PPRD!F47+RCV_RCY!F47+IMP!F47-EXP!F47+STK_CHG!F47</f>
        <v>-190.0257953568358</v>
      </c>
      <c r="G47" s="10">
        <f>PPRD!G47+RCV_RCY!G47+IMP!G47-EXP!G47+STK_CHG!G47</f>
        <v>-153.6973344797936</v>
      </c>
      <c r="H47" s="10">
        <f>PPRD!H47+RCV_RCY!H47+IMP!H47-EXP!H47+STK_CHG!H47</f>
        <v>-240.32674118658642</v>
      </c>
      <c r="I47" s="10">
        <f>PPRD!I47+RCV_RCY!I47+IMP!I47-EXP!I47+STK_CHG!I47</f>
        <v>-148.10834049871019</v>
      </c>
      <c r="J47" s="10">
        <f>PPRD!J47+RCV_RCY!J47+IMP!J47-EXP!J47+STK_CHG!J47</f>
        <v>176.98486672398963</v>
      </c>
      <c r="K47" s="10">
        <f>PPRD!K47+RCV_RCY!K47+IMP!K47-EXP!K47+STK_CHG!K47</f>
        <v>99.670335339639038</v>
      </c>
      <c r="L47" s="10">
        <f>PPRD!L47+RCV_RCY!L47+IMP!L47-EXP!L47+STK_CHG!L47</f>
        <v>497.42046431642291</v>
      </c>
      <c r="M47" s="10">
        <f>PPRD!M47+RCV_RCY!M47+IMP!M47-EXP!M47+STK_CHG!M47</f>
        <v>639.00825451418746</v>
      </c>
      <c r="N47" s="10">
        <f>PPRD!N47+RCV_RCY!N47+IMP!N47-EXP!N47+STK_CHG!N47</f>
        <v>666.95322441960445</v>
      </c>
      <c r="O47" s="10">
        <f>PPRD!O47+RCV_RCY!O47+IMP!O47-EXP!O47+STK_CHG!O47</f>
        <v>975.27944969905354</v>
      </c>
      <c r="P47" s="10">
        <f>PPRD!P47+RCV_RCY!P47+IMP!P47-EXP!P47+STK_CHG!P47</f>
        <v>880.26655202063614</v>
      </c>
      <c r="Q47" s="10">
        <f>PPRD!Q47+RCV_RCY!Q47+IMP!Q47-EXP!Q47+STK_CHG!Q47</f>
        <v>918.4579535683572</v>
      </c>
      <c r="R47" s="10">
        <f>PPRD!R47+RCV_RCY!R47+IMP!R47-EXP!R47+STK_CHG!R47</f>
        <v>748.92519346517633</v>
      </c>
      <c r="S47" s="10">
        <f>PPRD!S47+RCV_RCY!S47+IMP!S47-EXP!S47+STK_CHG!S47</f>
        <v>994.84092863284638</v>
      </c>
      <c r="T47" s="10">
        <f>PPRD!T47+RCV_RCY!T47+IMP!T47-EXP!T47+STK_CHG!T47</f>
        <v>678.13121238177098</v>
      </c>
      <c r="U47" s="10">
        <f>PPRD!U47+RCV_RCY!U47+IMP!U47-EXP!U47+STK_CHG!U47</f>
        <v>694.8981943250219</v>
      </c>
      <c r="V47" s="10">
        <f>PPRD!V47+RCV_RCY!V47+IMP!V47-EXP!V47+STK_CHG!V47</f>
        <v>821.58211521926046</v>
      </c>
      <c r="W47" s="10">
        <f>PPRD!W47+RCV_RCY!W47+IMP!W47-EXP!W47+STK_CHG!W47</f>
        <v>799.87738607050733</v>
      </c>
      <c r="X47" s="10">
        <f>PPRD!X47+RCV_RCY!X47+IMP!X47-EXP!X47+STK_CHG!X47</f>
        <v>787.85064488392061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952.45769561478926</v>
      </c>
      <c r="D48" s="10">
        <f>PPRD!D48+RCV_RCY!D48+IMP!D48-EXP!D48+STK_CHG!D48</f>
        <v>1202.4099742046426</v>
      </c>
      <c r="E48" s="10">
        <f>PPRD!E48+RCV_RCY!E48+IMP!E48-EXP!E48+STK_CHG!E48</f>
        <v>978.07394668959535</v>
      </c>
      <c r="F48" s="10">
        <f>PPRD!F48+RCV_RCY!F48+IMP!F48-EXP!F48+STK_CHG!F48</f>
        <v>1062.3865004299228</v>
      </c>
      <c r="G48" s="10">
        <f>PPRD!G48+RCV_RCY!G48+IMP!G48-EXP!G48+STK_CHG!G48</f>
        <v>1208.3691315563203</v>
      </c>
      <c r="H48" s="10">
        <f>PPRD!H48+RCV_RCY!H48+IMP!H48-EXP!H48+STK_CHG!H48</f>
        <v>1267.985038693035</v>
      </c>
      <c r="I48" s="10">
        <f>PPRD!I48+RCV_RCY!I48+IMP!I48-EXP!I48+STK_CHG!I48</f>
        <v>1343.651418744626</v>
      </c>
      <c r="J48" s="10">
        <f>PPRD!J48+RCV_RCY!J48+IMP!J48-EXP!J48+STK_CHG!J48</f>
        <v>1176.2682717110922</v>
      </c>
      <c r="K48" s="10">
        <f>PPRD!K48+RCV_RCY!K48+IMP!K48-EXP!K48+STK_CHG!K48</f>
        <v>1081.4942390369731</v>
      </c>
      <c r="L48" s="10">
        <f>PPRD!L48+RCV_RCY!L48+IMP!L48-EXP!L48+STK_CHG!L48</f>
        <v>1068.5010318142733</v>
      </c>
      <c r="M48" s="10">
        <f>PPRD!M48+RCV_RCY!M48+IMP!M48-EXP!M48+STK_CHG!M48</f>
        <v>923.28263112639718</v>
      </c>
      <c r="N48" s="10">
        <f>PPRD!N48+RCV_RCY!N48+IMP!N48-EXP!N48+STK_CHG!N48</f>
        <v>1096.7803955288048</v>
      </c>
      <c r="O48" s="10">
        <f>PPRD!O48+RCV_RCY!O48+IMP!O48-EXP!O48+STK_CHG!O48</f>
        <v>895.7676698194324</v>
      </c>
      <c r="P48" s="10">
        <f>PPRD!P48+RCV_RCY!P48+IMP!P48-EXP!P48+STK_CHG!P48</f>
        <v>706.21951848667231</v>
      </c>
      <c r="Q48" s="10">
        <f>PPRD!Q48+RCV_RCY!Q48+IMP!Q48-EXP!Q48+STK_CHG!Q48</f>
        <v>631.31745485812542</v>
      </c>
      <c r="R48" s="10">
        <f>PPRD!R48+RCV_RCY!R48+IMP!R48-EXP!R48+STK_CHG!R48</f>
        <v>561.00120378331906</v>
      </c>
      <c r="S48" s="10">
        <f>PPRD!S48+RCV_RCY!S48+IMP!S48-EXP!S48+STK_CHG!S48</f>
        <v>604.5667239896818</v>
      </c>
      <c r="T48" s="10">
        <f>PPRD!T48+RCV_RCY!T48+IMP!T48-EXP!T48+STK_CHG!T48</f>
        <v>741.37764402407561</v>
      </c>
      <c r="U48" s="10">
        <f>PPRD!U48+RCV_RCY!U48+IMP!U48-EXP!U48+STK_CHG!U48</f>
        <v>742.14196044711946</v>
      </c>
      <c r="V48" s="10">
        <f>PPRD!V48+RCV_RCY!V48+IMP!V48-EXP!V48+STK_CHG!V48</f>
        <v>697.04789337919169</v>
      </c>
      <c r="W48" s="10">
        <f>PPRD!W48+RCV_RCY!W48+IMP!W48-EXP!W48+STK_CHG!W48</f>
        <v>550.17635425623382</v>
      </c>
      <c r="X48" s="10">
        <f>PPRD!X48+RCV_RCY!X48+IMP!X48-EXP!X48+STK_CHG!X48</f>
        <v>738.05597592433367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-60.490111779879598</v>
      </c>
      <c r="D49" s="10">
        <f>PPRD!D49+RCV_RCY!D49+IMP!D49-EXP!D49+STK_CHG!D49</f>
        <v>-45.127515047291496</v>
      </c>
      <c r="E49" s="10">
        <f>PPRD!E49+RCV_RCY!E49+IMP!E49-EXP!E49+STK_CHG!E49</f>
        <v>-46.087704213241636</v>
      </c>
      <c r="F49" s="10">
        <f>PPRD!F49+RCV_RCY!F49+IMP!F49-EXP!F49+STK_CHG!F49</f>
        <v>-21.018916595012815</v>
      </c>
      <c r="G49" s="10">
        <f>PPRD!G49+RCV_RCY!G49+IMP!G49-EXP!G49+STK_CHG!G49</f>
        <v>26.751418744625965</v>
      </c>
      <c r="H49" s="10">
        <f>PPRD!H49+RCV_RCY!H49+IMP!H49-EXP!H49+STK_CHG!H49</f>
        <v>9.5540842648323014</v>
      </c>
      <c r="I49" s="10">
        <f>PPRD!I49+RCV_RCY!I49+IMP!I49-EXP!I49+STK_CHG!I49</f>
        <v>56.369045571797095</v>
      </c>
      <c r="J49" s="10">
        <f>PPRD!J49+RCV_RCY!J49+IMP!J49-EXP!J49+STK_CHG!J49</f>
        <v>74.521840068787597</v>
      </c>
      <c r="K49" s="10">
        <f>PPRD!K49+RCV_RCY!K49+IMP!K49-EXP!K49+STK_CHG!K49</f>
        <v>-30.573086844367989</v>
      </c>
      <c r="L49" s="10">
        <f>PPRD!L49+RCV_RCY!L49+IMP!L49-EXP!L49+STK_CHG!L49</f>
        <v>-22.929836629406708</v>
      </c>
      <c r="M49" s="10">
        <f>PPRD!M49+RCV_RCY!M49+IMP!M49-EXP!M49+STK_CHG!M49</f>
        <v>-41.082545141874441</v>
      </c>
      <c r="N49" s="10">
        <f>PPRD!N49+RCV_RCY!N49+IMP!N49-EXP!N49+STK_CHG!N49</f>
        <v>-55.413671539122944</v>
      </c>
      <c r="O49" s="10">
        <f>PPRD!O49+RCV_RCY!O49+IMP!O49-EXP!O49+STK_CHG!O49</f>
        <v>-55.41367153912298</v>
      </c>
      <c r="P49" s="10">
        <f>PPRD!P49+RCV_RCY!P49+IMP!P49-EXP!P49+STK_CHG!P49</f>
        <v>-118.47050730868438</v>
      </c>
      <c r="Q49" s="10">
        <f>PPRD!Q49+RCV_RCY!Q49+IMP!Q49-EXP!Q49+STK_CHG!Q49</f>
        <v>-120.38134135855546</v>
      </c>
      <c r="R49" s="10">
        <f>PPRD!R49+RCV_RCY!R49+IMP!R49-EXP!R49+STK_CHG!R49</f>
        <v>-33.439294926913128</v>
      </c>
      <c r="S49" s="10">
        <f>PPRD!S49+RCV_RCY!S49+IMP!S49-EXP!S49+STK_CHG!S49</f>
        <v>-6.6878761822871802</v>
      </c>
      <c r="T49" s="10">
        <f>PPRD!T49+RCV_RCY!T49+IMP!T49-EXP!T49+STK_CHG!T49</f>
        <v>-29.617540842648314</v>
      </c>
      <c r="U49" s="10">
        <f>PPRD!U49+RCV_RCY!U49+IMP!U49-EXP!U49+STK_CHG!U49</f>
        <v>-2.8662080825451475</v>
      </c>
      <c r="V49" s="10">
        <f>PPRD!V49+RCV_RCY!V49+IMP!V49-EXP!V49+STK_CHG!V49</f>
        <v>0</v>
      </c>
      <c r="W49" s="10">
        <f>PPRD!W49+RCV_RCY!W49+IMP!W49-EXP!W49+STK_CHG!W49</f>
        <v>1.49896818572656</v>
      </c>
      <c r="X49" s="10">
        <f>PPRD!X49+RCV_RCY!X49+IMP!X49-EXP!X49+STK_CHG!X49</f>
        <v>17.223129836629401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-845.9014617368872</v>
      </c>
      <c r="D50" s="10">
        <f>PPRD!D50+RCV_RCY!D50+IMP!D50-EXP!D50+STK_CHG!D50</f>
        <v>-436.873086844368</v>
      </c>
      <c r="E50" s="10">
        <f>PPRD!E50+RCV_RCY!E50+IMP!E50-EXP!E50+STK_CHG!E50</f>
        <v>-728.76182287188294</v>
      </c>
      <c r="F50" s="10">
        <f>PPRD!F50+RCV_RCY!F50+IMP!F50-EXP!F50+STK_CHG!F50</f>
        <v>-304.77497850386931</v>
      </c>
      <c r="G50" s="10">
        <f>PPRD!G50+RCV_RCY!G50+IMP!G50-EXP!G50+STK_CHG!G50</f>
        <v>-171.97334479793631</v>
      </c>
      <c r="H50" s="10">
        <f>PPRD!H50+RCV_RCY!H50+IMP!H50-EXP!H50+STK_CHG!H50</f>
        <v>-257.00455717970766</v>
      </c>
      <c r="I50" s="10">
        <f>PPRD!I50+RCV_RCY!I50+IMP!I50-EXP!I50+STK_CHG!I50</f>
        <v>-240.76268271711086</v>
      </c>
      <c r="J50" s="10">
        <f>PPRD!J50+RCV_RCY!J50+IMP!J50-EXP!J50+STK_CHG!J50</f>
        <v>-257.96001719690457</v>
      </c>
      <c r="K50" s="10">
        <f>PPRD!K50+RCV_RCY!K50+IMP!K50-EXP!K50+STK_CHG!K50</f>
        <v>-266.55864144453994</v>
      </c>
      <c r="L50" s="10">
        <f>PPRD!L50+RCV_RCY!L50+IMP!L50-EXP!L50+STK_CHG!L50</f>
        <v>-305.73035253654336</v>
      </c>
      <c r="M50" s="10">
        <f>PPRD!M50+RCV_RCY!M50+IMP!M50-EXP!M50+STK_CHG!M50</f>
        <v>-403.1820292347378</v>
      </c>
      <c r="N50" s="10">
        <f>PPRD!N50+RCV_RCY!N50+IMP!N50-EXP!N50+STK_CHG!N50</f>
        <v>-364.01023215821152</v>
      </c>
      <c r="O50" s="10">
        <f>PPRD!O50+RCV_RCY!O50+IMP!O50-EXP!O50+STK_CHG!O50</f>
        <v>-309.55193465176268</v>
      </c>
      <c r="P50" s="10">
        <f>PPRD!P50+RCV_RCY!P50+IMP!P50-EXP!P50+STK_CHG!P50</f>
        <v>-370.69802235597592</v>
      </c>
      <c r="Q50" s="10">
        <f>PPRD!Q50+RCV_RCY!Q50+IMP!Q50-EXP!Q50+STK_CHG!Q50</f>
        <v>-364.96560619088564</v>
      </c>
      <c r="R50" s="10">
        <f>PPRD!R50+RCV_RCY!R50+IMP!R50-EXP!R50+STK_CHG!R50</f>
        <v>-172.92880481513328</v>
      </c>
      <c r="S50" s="10">
        <f>PPRD!S50+RCV_RCY!S50+IMP!S50-EXP!S50+STK_CHG!S50</f>
        <v>-314.32897678417885</v>
      </c>
      <c r="T50" s="10">
        <f>PPRD!T50+RCV_RCY!T50+IMP!T50-EXP!T50+STK_CHG!T50</f>
        <v>-408.91444539982803</v>
      </c>
      <c r="U50" s="10">
        <f>PPRD!U50+RCV_RCY!U50+IMP!U50-EXP!U50+STK_CHG!U50</f>
        <v>-369.76655202063625</v>
      </c>
      <c r="V50" s="10">
        <f>PPRD!V50+RCV_RCY!V50+IMP!V50-EXP!V50+STK_CHG!V50</f>
        <v>-388.85176268271715</v>
      </c>
      <c r="W50" s="10">
        <f>PPRD!W50+RCV_RCY!W50+IMP!W50-EXP!W50+STK_CHG!W50</f>
        <v>-312.52046431642287</v>
      </c>
      <c r="X50" s="10">
        <f>PPRD!X50+RCV_RCY!X50+IMP!X50-EXP!X50+STK_CHG!X50</f>
        <v>-391.30911435941528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35766.12691315564</v>
      </c>
      <c r="D51" s="37">
        <f>PPRD!D51+RCV_RCY!D51+IMP!D51-EXP!D51+STK_CHG!D51</f>
        <v>37547.7883061049</v>
      </c>
      <c r="E51" s="37">
        <f>PPRD!E51+RCV_RCY!E51+IMP!E51-EXP!E51+STK_CHG!E51</f>
        <v>37484.431642304378</v>
      </c>
      <c r="F51" s="37">
        <f>PPRD!F51+RCV_RCY!F51+IMP!F51-EXP!F51+STK_CHG!F51</f>
        <v>39318.100085984537</v>
      </c>
      <c r="G51" s="37">
        <f>PPRD!G51+RCV_RCY!G51+IMP!G51-EXP!G51+STK_CHG!G51</f>
        <v>40148.676268271709</v>
      </c>
      <c r="H51" s="37">
        <f>PPRD!H51+RCV_RCY!H51+IMP!H51-EXP!H51+STK_CHG!H51</f>
        <v>41025.560705073091</v>
      </c>
      <c r="I51" s="37">
        <f>PPRD!I51+RCV_RCY!I51+IMP!I51-EXP!I51+STK_CHG!I51</f>
        <v>39621.800687876195</v>
      </c>
      <c r="J51" s="37">
        <f>PPRD!J51+RCV_RCY!J51+IMP!J51-EXP!J51+STK_CHG!J51</f>
        <v>38487.14961306964</v>
      </c>
      <c r="K51" s="37">
        <f>PPRD!K51+RCV_RCY!K51+IMP!K51-EXP!K51+STK_CHG!K51</f>
        <v>39885.734565778148</v>
      </c>
      <c r="L51" s="37">
        <f>PPRD!L51+RCV_RCY!L51+IMP!L51-EXP!L51+STK_CHG!L51</f>
        <v>38461.697506448836</v>
      </c>
      <c r="M51" s="37">
        <f>PPRD!M51+RCV_RCY!M51+IMP!M51-EXP!M51+STK_CHG!M51</f>
        <v>42617.698366294069</v>
      </c>
      <c r="N51" s="37">
        <f>PPRD!N51+RCV_RCY!N51+IMP!N51-EXP!N51+STK_CHG!N51</f>
        <v>36989.711435941514</v>
      </c>
      <c r="O51" s="37">
        <f>PPRD!O51+RCV_RCY!O51+IMP!O51-EXP!O51+STK_CHG!O51</f>
        <v>38215.215649183148</v>
      </c>
      <c r="P51" s="37">
        <f>PPRD!P51+RCV_RCY!P51+IMP!P51-EXP!P51+STK_CHG!P51</f>
        <v>38816.125709372318</v>
      </c>
      <c r="Q51" s="37">
        <f>PPRD!Q51+RCV_RCY!Q51+IMP!Q51-EXP!Q51+STK_CHG!Q51</f>
        <v>32595.314445399832</v>
      </c>
      <c r="R51" s="37">
        <f>PPRD!R51+RCV_RCY!R51+IMP!R51-EXP!R51+STK_CHG!R51</f>
        <v>35040.210834049874</v>
      </c>
      <c r="S51" s="37">
        <f>PPRD!S51+RCV_RCY!S51+IMP!S51-EXP!S51+STK_CHG!S51</f>
        <v>38288.858899398096</v>
      </c>
      <c r="T51" s="37">
        <f>PPRD!T51+RCV_RCY!T51+IMP!T51-EXP!T51+STK_CHG!T51</f>
        <v>38491.579793637145</v>
      </c>
      <c r="U51" s="37">
        <f>PPRD!U51+RCV_RCY!U51+IMP!U51-EXP!U51+STK_CHG!U51</f>
        <v>36834.379621668093</v>
      </c>
      <c r="V51" s="37">
        <f>PPRD!V51+RCV_RCY!V51+IMP!V51-EXP!V51+STK_CHG!V51</f>
        <v>37542.603181427345</v>
      </c>
      <c r="W51" s="37">
        <f>PPRD!W51+RCV_RCY!W51+IMP!W51-EXP!W51+STK_CHG!W51</f>
        <v>34894.961908856414</v>
      </c>
      <c r="X51" s="37">
        <f>PPRD!X51+RCV_RCY!X51+IMP!X51-EXP!X51+STK_CHG!X51</f>
        <v>37008.93740326741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15602.640842648321</v>
      </c>
      <c r="D52" s="37">
        <f t="shared" si="20"/>
        <v>16444.938693035256</v>
      </c>
      <c r="E52" s="37">
        <f t="shared" si="20"/>
        <v>14884.047033533963</v>
      </c>
      <c r="F52" s="37">
        <f t="shared" si="20"/>
        <v>15321.076784178847</v>
      </c>
      <c r="G52" s="37">
        <f t="shared" si="20"/>
        <v>15697.404557179705</v>
      </c>
      <c r="H52" s="37">
        <f t="shared" si="20"/>
        <v>15823.912897678416</v>
      </c>
      <c r="I52" s="37">
        <f t="shared" si="20"/>
        <v>15611.19045571797</v>
      </c>
      <c r="J52" s="37">
        <f t="shared" si="20"/>
        <v>17041.17876182287</v>
      </c>
      <c r="K52" s="37">
        <f t="shared" si="20"/>
        <v>19390.390627687015</v>
      </c>
      <c r="L52" s="37">
        <f t="shared" si="20"/>
        <v>19780.975666380051</v>
      </c>
      <c r="M52" s="37">
        <f t="shared" si="20"/>
        <v>22187.380911435936</v>
      </c>
      <c r="N52" s="37">
        <f t="shared" si="20"/>
        <v>19328.569733447977</v>
      </c>
      <c r="O52" s="37">
        <f t="shared" si="20"/>
        <v>22856.512467755801</v>
      </c>
      <c r="P52" s="37">
        <f t="shared" si="20"/>
        <v>25519.341100601894</v>
      </c>
      <c r="Q52" s="37">
        <f t="shared" si="20"/>
        <v>23718.072226999138</v>
      </c>
      <c r="R52" s="37">
        <f t="shared" si="20"/>
        <v>24633.428718830612</v>
      </c>
      <c r="S52" s="37">
        <f t="shared" si="20"/>
        <v>26663.880825451412</v>
      </c>
      <c r="T52" s="37">
        <f t="shared" si="20"/>
        <v>26260.331986242483</v>
      </c>
      <c r="U52" s="37">
        <f t="shared" si="20"/>
        <v>28356.404041272566</v>
      </c>
      <c r="V52" s="37">
        <f t="shared" si="20"/>
        <v>28904.085554600166</v>
      </c>
      <c r="W52" s="37">
        <f t="shared" si="20"/>
        <v>28803.447549441102</v>
      </c>
      <c r="X52" s="37">
        <f t="shared" ref="X52" si="21">SUM(X53:X70)</f>
        <v>31052.815993121232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5570.0744625967318</v>
      </c>
      <c r="D53" s="10">
        <f>PPRD!D53+RCV_RCY!D53+IMP!D53-EXP!D53+STK_CHG!D53</f>
        <v>6244.3941530524507</v>
      </c>
      <c r="E53" s="10">
        <f>PPRD!E53+RCV_RCY!E53+IMP!E53-EXP!E53+STK_CHG!E53</f>
        <v>5062.6165090283748</v>
      </c>
      <c r="F53" s="10">
        <f>PPRD!F53+RCV_RCY!F53+IMP!F53-EXP!F53+STK_CHG!F53</f>
        <v>4931.3953568357692</v>
      </c>
      <c r="G53" s="10">
        <f>PPRD!G53+RCV_RCY!G53+IMP!G53-EXP!G53+STK_CHG!G53</f>
        <v>4990.6423903697332</v>
      </c>
      <c r="H53" s="10">
        <f>PPRD!H53+RCV_RCY!H53+IMP!H53-EXP!H53+STK_CHG!H53</f>
        <v>4311.1907996560612</v>
      </c>
      <c r="I53" s="10">
        <f>PPRD!I53+RCV_RCY!I53+IMP!I53-EXP!I53+STK_CHG!I53</f>
        <v>4718.6539982803097</v>
      </c>
      <c r="J53" s="10">
        <f>PPRD!J53+RCV_RCY!J53+IMP!J53-EXP!J53+STK_CHG!J53</f>
        <v>4814.2691315563197</v>
      </c>
      <c r="K53" s="10">
        <f>PPRD!K53+RCV_RCY!K53+IMP!K53-EXP!K53+STK_CHG!K53</f>
        <v>5344.6708512467749</v>
      </c>
      <c r="L53" s="10">
        <f>PPRD!L53+RCV_RCY!L53+IMP!L53-EXP!L53+STK_CHG!L53</f>
        <v>4771.6722269991396</v>
      </c>
      <c r="M53" s="10">
        <f>PPRD!M53+RCV_RCY!M53+IMP!M53-EXP!M53+STK_CHG!M53</f>
        <v>5262.4411006018918</v>
      </c>
      <c r="N53" s="10">
        <f>PPRD!N53+RCV_RCY!N53+IMP!N53-EXP!N53+STK_CHG!N53</f>
        <v>3933.2641444539981</v>
      </c>
      <c r="O53" s="10">
        <f>PPRD!O53+RCV_RCY!O53+IMP!O53-EXP!O53+STK_CHG!O53</f>
        <v>5144.5085124677553</v>
      </c>
      <c r="P53" s="10">
        <f>PPRD!P53+RCV_RCY!P53+IMP!P53-EXP!P53+STK_CHG!P53</f>
        <v>6184.0440240756661</v>
      </c>
      <c r="Q53" s="10">
        <f>PPRD!Q53+RCV_RCY!Q53+IMP!Q53-EXP!Q53+STK_CHG!Q53</f>
        <v>5483.4588993981079</v>
      </c>
      <c r="R53" s="10">
        <f>PPRD!R53+RCV_RCY!R53+IMP!R53-EXP!R53+STK_CHG!R53</f>
        <v>4776.9795356835766</v>
      </c>
      <c r="S53" s="10">
        <f>PPRD!S53+RCV_RCY!S53+IMP!S53-EXP!S53+STK_CHG!S53</f>
        <v>5231.2304385210646</v>
      </c>
      <c r="T53" s="10">
        <f>PPRD!T53+RCV_RCY!T53+IMP!T53-EXP!T53+STK_CHG!T53</f>
        <v>4299.3342218400676</v>
      </c>
      <c r="U53" s="10">
        <f>PPRD!U53+RCV_RCY!U53+IMP!U53-EXP!U53+STK_CHG!U53</f>
        <v>5598.5748925193457</v>
      </c>
      <c r="V53" s="10">
        <f>PPRD!V53+RCV_RCY!V53+IMP!V53-EXP!V53+STK_CHG!V53</f>
        <v>4893.6843508168522</v>
      </c>
      <c r="W53" s="10">
        <f>PPRD!W53+RCV_RCY!W53+IMP!W53-EXP!W53+STK_CHG!W53</f>
        <v>5382.07901977644</v>
      </c>
      <c r="X53" s="10">
        <f>PPRD!X53+RCV_RCY!X53+IMP!X53-EXP!X53+STK_CHG!X53</f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43.62055030094583</v>
      </c>
      <c r="D54" s="10">
        <f>PPRD!D54+RCV_RCY!D54+IMP!D54-EXP!D54+STK_CHG!D54</f>
        <v>41.696732588134132</v>
      </c>
      <c r="E54" s="10">
        <f>PPRD!E54+RCV_RCY!E54+IMP!E54-EXP!E54+STK_CHG!E54</f>
        <v>42.513585554600169</v>
      </c>
      <c r="F54" s="10">
        <f>PPRD!F54+RCV_RCY!F54+IMP!F54-EXP!F54+STK_CHG!F54</f>
        <v>42.164058469475492</v>
      </c>
      <c r="G54" s="10">
        <f>PPRD!G54+RCV_RCY!G54+IMP!G54-EXP!G54+STK_CHG!G54</f>
        <v>40.427858985382628</v>
      </c>
      <c r="H54" s="10">
        <f>PPRD!H54+RCV_RCY!H54+IMP!H54-EXP!H54+STK_CHG!H54</f>
        <v>41.34952708512467</v>
      </c>
      <c r="I54" s="10">
        <f>PPRD!I54+RCV_RCY!I54+IMP!I54-EXP!I54+STK_CHG!I54</f>
        <v>39.919604471195179</v>
      </c>
      <c r="J54" s="10">
        <f>PPRD!J54+RCV_RCY!J54+IMP!J54-EXP!J54+STK_CHG!J54</f>
        <v>40.0079105760963</v>
      </c>
      <c r="K54" s="10">
        <f>PPRD!K54+RCV_RCY!K54+IMP!K54-EXP!K54+STK_CHG!K54</f>
        <v>39.993035253654341</v>
      </c>
      <c r="L54" s="10">
        <f>PPRD!L54+RCV_RCY!L54+IMP!L54-EXP!L54+STK_CHG!L54</f>
        <v>38.538005159071368</v>
      </c>
      <c r="M54" s="10">
        <f>PPRD!M54+RCV_RCY!M54+IMP!M54-EXP!M54+STK_CHG!M54</f>
        <v>40.962768701633699</v>
      </c>
      <c r="N54" s="10">
        <f>PPRD!N54+RCV_RCY!N54+IMP!N54-EXP!N54+STK_CHG!N54</f>
        <v>41.038521066208077</v>
      </c>
      <c r="O54" s="10">
        <f>PPRD!O54+RCV_RCY!O54+IMP!O54-EXP!O54+STK_CHG!O54</f>
        <v>39.379707652622521</v>
      </c>
      <c r="P54" s="10">
        <f>PPRD!P54+RCV_RCY!P54+IMP!P54-EXP!P54+STK_CHG!P54</f>
        <v>35.560791057609627</v>
      </c>
      <c r="Q54" s="10">
        <f>PPRD!Q54+RCV_RCY!Q54+IMP!Q54-EXP!Q54+STK_CHG!Q54</f>
        <v>41.316165090283747</v>
      </c>
      <c r="R54" s="10">
        <f>PPRD!R54+RCV_RCY!R54+IMP!R54-EXP!R54+STK_CHG!R54</f>
        <v>41.910404127257088</v>
      </c>
      <c r="S54" s="10">
        <f>PPRD!S54+RCV_RCY!S54+IMP!S54-EXP!S54+STK_CHG!S54</f>
        <v>43.036629406706787</v>
      </c>
      <c r="T54" s="10">
        <f>PPRD!T54+RCV_RCY!T54+IMP!T54-EXP!T54+STK_CHG!T54</f>
        <v>44.858641444539977</v>
      </c>
      <c r="U54" s="10">
        <f>PPRD!U54+RCV_RCY!U54+IMP!U54-EXP!U54+STK_CHG!U54</f>
        <v>41.266552020636283</v>
      </c>
      <c r="V54" s="10">
        <f>PPRD!V54+RCV_RCY!V54+IMP!V54-EXP!V54+STK_CHG!V54</f>
        <v>41.183490971625098</v>
      </c>
      <c r="W54" s="10">
        <f>PPRD!W54+RCV_RCY!W54+IMP!W54-EXP!W54+STK_CHG!W54</f>
        <v>41.424247635425623</v>
      </c>
      <c r="X54" s="10">
        <f>PPRD!X54+RCV_RCY!X54+IMP!X54-EXP!X54+STK_CHG!X54</f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4.1410146173688727</v>
      </c>
      <c r="D55" s="10">
        <f>PPRD!D55+RCV_RCY!D55+IMP!D55-EXP!D55+STK_CHG!D55</f>
        <v>11.28460877042132</v>
      </c>
      <c r="E55" s="10">
        <f>PPRD!E55+RCV_RCY!E55+IMP!E55-EXP!E55+STK_CHG!E55</f>
        <v>22.836629406706791</v>
      </c>
      <c r="F55" s="10">
        <f>PPRD!F55+RCV_RCY!F55+IMP!F55-EXP!F55+STK_CHG!F55</f>
        <v>33.340498710232147</v>
      </c>
      <c r="G55" s="10">
        <f>PPRD!G55+RCV_RCY!G55+IMP!G55-EXP!G55+STK_CHG!G55</f>
        <v>51.147893379191743</v>
      </c>
      <c r="H55" s="10">
        <f>PPRD!H55+RCV_RCY!H55+IMP!H55-EXP!H55+STK_CHG!H55</f>
        <v>82.76612209802235</v>
      </c>
      <c r="I55" s="10">
        <f>PPRD!I55+RCV_RCY!I55+IMP!I55-EXP!I55+STK_CHG!I55</f>
        <v>187.66809974204639</v>
      </c>
      <c r="J55" s="10">
        <f>PPRD!J55+RCV_RCY!J55+IMP!J55-EXP!J55+STK_CHG!J55</f>
        <v>349.9664660361135</v>
      </c>
      <c r="K55" s="10">
        <f>PPRD!K55+RCV_RCY!K55+IMP!K55-EXP!K55+STK_CHG!K55</f>
        <v>489.61392949269128</v>
      </c>
      <c r="L55" s="10">
        <f>PPRD!L55+RCV_RCY!L55+IMP!L55-EXP!L55+STK_CHG!L55</f>
        <v>680.27257093723119</v>
      </c>
      <c r="M55" s="10">
        <f>PPRD!M55+RCV_RCY!M55+IMP!M55-EXP!M55+STK_CHG!M55</f>
        <v>855.11521926053308</v>
      </c>
      <c r="N55" s="10">
        <f>PPRD!N55+RCV_RCY!N55+IMP!N55-EXP!N55+STK_CHG!N55</f>
        <v>1063.767755803955</v>
      </c>
      <c r="O55" s="10">
        <f>PPRD!O55+RCV_RCY!O55+IMP!O55-EXP!O55+STK_CHG!O55</f>
        <v>1305.1074806534821</v>
      </c>
      <c r="P55" s="10">
        <f>PPRD!P55+RCV_RCY!P55+IMP!P55-EXP!P55+STK_CHG!P55</f>
        <v>1387.532674118658</v>
      </c>
      <c r="Q55" s="10">
        <f>PPRD!Q55+RCV_RCY!Q55+IMP!Q55-EXP!Q55+STK_CHG!Q55</f>
        <v>1489.576698194325</v>
      </c>
      <c r="R55" s="10">
        <f>PPRD!R55+RCV_RCY!R55+IMP!R55-EXP!R55+STK_CHG!R55</f>
        <v>1841.8402407566639</v>
      </c>
      <c r="S55" s="10">
        <f>PPRD!S55+RCV_RCY!S55+IMP!S55-EXP!S55+STK_CHG!S55</f>
        <v>1838.433791917455</v>
      </c>
      <c r="T55" s="10">
        <f>PPRD!T55+RCV_RCY!T55+IMP!T55-EXP!T55+STK_CHG!T55</f>
        <v>2116.0306964746351</v>
      </c>
      <c r="U55" s="10">
        <f>PPRD!U55+RCV_RCY!U55+IMP!U55-EXP!U55+STK_CHG!U55</f>
        <v>2459.036543422184</v>
      </c>
      <c r="V55" s="10">
        <f>PPRD!V55+RCV_RCY!V55+IMP!V55-EXP!V55+STK_CHG!V55</f>
        <v>2985.5273430782449</v>
      </c>
      <c r="W55" s="10">
        <f>PPRD!W55+RCV_RCY!W55+IMP!W55-EXP!W55+STK_CHG!W55</f>
        <v>3443.2849527085118</v>
      </c>
      <c r="X55" s="10">
        <f>PPRD!X55+RCV_RCY!X55+IMP!X55-EXP!X55+STK_CHG!X55</f>
        <v>3191.6950128976782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0.44909716251074799</v>
      </c>
      <c r="D56" s="10">
        <f>PPRD!D56+RCV_RCY!D56+IMP!D56-EXP!D56+STK_CHG!D56</f>
        <v>0.52975064488392087</v>
      </c>
      <c r="E56" s="10">
        <f>PPRD!E56+RCV_RCY!E56+IMP!E56-EXP!E56+STK_CHG!E56</f>
        <v>0.61083404987102319</v>
      </c>
      <c r="F56" s="10">
        <f>PPRD!F56+RCV_RCY!F56+IMP!F56-EXP!F56+STK_CHG!F56</f>
        <v>0.66784178847807396</v>
      </c>
      <c r="G56" s="10">
        <f>PPRD!G56+RCV_RCY!G56+IMP!G56-EXP!G56+STK_CHG!G56</f>
        <v>0.72639724849527088</v>
      </c>
      <c r="H56" s="10">
        <f>PPRD!H56+RCV_RCY!H56+IMP!H56-EXP!H56+STK_CHG!H56</f>
        <v>0.90292347377472049</v>
      </c>
      <c r="I56" s="10">
        <f>PPRD!I56+RCV_RCY!I56+IMP!I56-EXP!I56+STK_CHG!I56</f>
        <v>1.04067067927773</v>
      </c>
      <c r="J56" s="10">
        <f>PPRD!J56+RCV_RCY!J56+IMP!J56-EXP!J56+STK_CHG!J56</f>
        <v>1.510920034393809</v>
      </c>
      <c r="K56" s="10">
        <f>PPRD!K56+RCV_RCY!K56+IMP!K56-EXP!K56+STK_CHG!K56</f>
        <v>3.584866723989681</v>
      </c>
      <c r="L56" s="10">
        <f>PPRD!L56+RCV_RCY!L56+IMP!L56-EXP!L56+STK_CHG!L56</f>
        <v>14.958813413585551</v>
      </c>
      <c r="M56" s="10">
        <f>PPRD!M56+RCV_RCY!M56+IMP!M56-EXP!M56+STK_CHG!M56</f>
        <v>53.310404127257087</v>
      </c>
      <c r="N56" s="10">
        <f>PPRD!N56+RCV_RCY!N56+IMP!N56-EXP!N56+STK_CHG!N56</f>
        <v>200.67145313843511</v>
      </c>
      <c r="O56" s="10">
        <f>PPRD!O56+RCV_RCY!O56+IMP!O56-EXP!O56+STK_CHG!O56</f>
        <v>380.73422184006881</v>
      </c>
      <c r="P56" s="10">
        <f>PPRD!P56+RCV_RCY!P56+IMP!P56-EXP!P56+STK_CHG!P56</f>
        <v>446.56904557179712</v>
      </c>
      <c r="Q56" s="10">
        <f>PPRD!Q56+RCV_RCY!Q56+IMP!Q56-EXP!Q56+STK_CHG!Q56</f>
        <v>549.58039552880473</v>
      </c>
      <c r="R56" s="10">
        <f>PPRD!R56+RCV_RCY!R56+IMP!R56-EXP!R56+STK_CHG!R56</f>
        <v>666.70859845227858</v>
      </c>
      <c r="S56" s="10">
        <f>PPRD!S56+RCV_RCY!S56+IMP!S56-EXP!S56+STK_CHG!S56</f>
        <v>744.62244196044708</v>
      </c>
      <c r="T56" s="10">
        <f>PPRD!T56+RCV_RCY!T56+IMP!T56-EXP!T56+STK_CHG!T56</f>
        <v>824.29991401547716</v>
      </c>
      <c r="U56" s="10">
        <f>PPRD!U56+RCV_RCY!U56+IMP!U56-EXP!U56+STK_CHG!U56</f>
        <v>929.42613929492688</v>
      </c>
      <c r="V56" s="10">
        <f>PPRD!V56+RCV_RCY!V56+IMP!V56-EXP!V56+STK_CHG!V56</f>
        <v>1047.306706792777</v>
      </c>
      <c r="W56" s="10">
        <f>PPRD!W56+RCV_RCY!W56+IMP!W56-EXP!W56+STK_CHG!W56</f>
        <v>1135.3619948409289</v>
      </c>
      <c r="X56" s="10">
        <f>PPRD!X56+RCV_RCY!X56+IMP!X56-EXP!X56+STK_CHG!X56</f>
        <v>1321.6964746345659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20.684092863284611</v>
      </c>
      <c r="D57" s="10">
        <f>PPRD!D57+RCV_RCY!D57+IMP!D57-EXP!D57+STK_CHG!D57</f>
        <v>20.15855546001719</v>
      </c>
      <c r="E57" s="10">
        <f>PPRD!E57+RCV_RCY!E57+IMP!E57-EXP!E57+STK_CHG!E57</f>
        <v>20.11083404987102</v>
      </c>
      <c r="F57" s="10">
        <f>PPRD!F57+RCV_RCY!F57+IMP!F57-EXP!F57+STK_CHG!F57</f>
        <v>21.018400687876181</v>
      </c>
      <c r="G57" s="10">
        <f>PPRD!G57+RCV_RCY!G57+IMP!G57-EXP!G57+STK_CHG!G57</f>
        <v>21.9499570077386</v>
      </c>
      <c r="H57" s="10">
        <f>PPRD!H57+RCV_RCY!H57+IMP!H57-EXP!H57+STK_CHG!H57</f>
        <v>24.696646603611349</v>
      </c>
      <c r="I57" s="10">
        <f>PPRD!I57+RCV_RCY!I57+IMP!I57-EXP!I57+STK_CHG!I57</f>
        <v>31.95760963026655</v>
      </c>
      <c r="J57" s="10">
        <f>PPRD!J57+RCV_RCY!J57+IMP!J57-EXP!J57+STK_CHG!J57</f>
        <v>39.887274290627687</v>
      </c>
      <c r="K57" s="10">
        <f>PPRD!K57+RCV_RCY!K57+IMP!K57-EXP!K57+STK_CHG!K57</f>
        <v>49.942648323301803</v>
      </c>
      <c r="L57" s="10">
        <f>PPRD!L57+RCV_RCY!L57+IMP!L57-EXP!L57+STK_CHG!L57</f>
        <v>57.609630266552017</v>
      </c>
      <c r="M57" s="10">
        <f>PPRD!M57+RCV_RCY!M57+IMP!M57-EXP!M57+STK_CHG!M57</f>
        <v>64.3450558899398</v>
      </c>
      <c r="N57" s="10">
        <f>PPRD!N57+RCV_RCY!N57+IMP!N57-EXP!N57+STK_CHG!N57</f>
        <v>121.1114359415305</v>
      </c>
      <c r="O57" s="10">
        <f>PPRD!O57+RCV_RCY!O57+IMP!O57-EXP!O57+STK_CHG!O57</f>
        <v>134.87067927773001</v>
      </c>
      <c r="P57" s="10">
        <f>PPRD!P57+RCV_RCY!P57+IMP!P57-EXP!P57+STK_CHG!P57</f>
        <v>145.1650042992261</v>
      </c>
      <c r="Q57" s="10">
        <f>PPRD!Q57+RCV_RCY!Q57+IMP!Q57-EXP!Q57+STK_CHG!Q57</f>
        <v>153.91289767841789</v>
      </c>
      <c r="R57" s="10">
        <f>PPRD!R57+RCV_RCY!R57+IMP!R57-EXP!R57+STK_CHG!R57</f>
        <v>162.84952708512469</v>
      </c>
      <c r="S57" s="10">
        <f>PPRD!S57+RCV_RCY!S57+IMP!S57-EXP!S57+STK_CHG!S57</f>
        <v>172.78426483233019</v>
      </c>
      <c r="T57" s="10">
        <f>PPRD!T57+RCV_RCY!T57+IMP!T57-EXP!T57+STK_CHG!T57</f>
        <v>179.8122957867584</v>
      </c>
      <c r="U57" s="10">
        <f>PPRD!U57+RCV_RCY!U57+IMP!U57-EXP!U57+STK_CHG!U57</f>
        <v>195.29853826311259</v>
      </c>
      <c r="V57" s="10">
        <f>PPRD!V57+RCV_RCY!V57+IMP!V57-EXP!V57+STK_CHG!V57</f>
        <v>207.20232158211519</v>
      </c>
      <c r="W57" s="10">
        <f>PPRD!W57+RCV_RCY!W57+IMP!W57-EXP!W57+STK_CHG!W57</f>
        <v>215.73877901977639</v>
      </c>
      <c r="X57" s="10">
        <f>PPRD!X57+RCV_RCY!X57+IMP!X57-EXP!X57+STK_CHG!X57</f>
        <v>224.77205503009461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125.9912295786758</v>
      </c>
      <c r="D58" s="10">
        <f>PPRD!D58+RCV_RCY!D58+IMP!D58-EXP!D58+STK_CHG!D58</f>
        <v>127.9736027515047</v>
      </c>
      <c r="E58" s="10">
        <f>PPRD!E58+RCV_RCY!E58+IMP!E58-EXP!E58+STK_CHG!E58</f>
        <v>127.9736027515047</v>
      </c>
      <c r="F58" s="10">
        <f>PPRD!F58+RCV_RCY!F58+IMP!F58-EXP!F58+STK_CHG!F58</f>
        <v>128.97678417884779</v>
      </c>
      <c r="G58" s="10">
        <f>PPRD!G58+RCV_RCY!G58+IMP!G58-EXP!G58+STK_CHG!G58</f>
        <v>129.97996560619089</v>
      </c>
      <c r="H58" s="10">
        <f>PPRD!H58+RCV_RCY!H58+IMP!H58-EXP!H58+STK_CHG!H58</f>
        <v>189.4764402407566</v>
      </c>
      <c r="I58" s="10">
        <f>PPRD!I58+RCV_RCY!I58+IMP!I58-EXP!I58+STK_CHG!I58</f>
        <v>166.73834909716251</v>
      </c>
      <c r="J58" s="10">
        <f>PPRD!J58+RCV_RCY!J58+IMP!J58-EXP!J58+STK_CHG!J58</f>
        <v>159.02355975924331</v>
      </c>
      <c r="K58" s="10">
        <f>PPRD!K58+RCV_RCY!K58+IMP!K58-EXP!K58+STK_CHG!K58</f>
        <v>169.58056749785041</v>
      </c>
      <c r="L58" s="10">
        <f>PPRD!L58+RCV_RCY!L58+IMP!L58-EXP!L58+STK_CHG!L58</f>
        <v>158.0294926913156</v>
      </c>
      <c r="M58" s="10">
        <f>PPRD!M58+RCV_RCY!M58+IMP!M58-EXP!M58+STK_CHG!M58</f>
        <v>174.5639724849527</v>
      </c>
      <c r="N58" s="10">
        <f>PPRD!N58+RCV_RCY!N58+IMP!N58-EXP!N58+STK_CHG!N58</f>
        <v>229.56784178847801</v>
      </c>
      <c r="O58" s="10">
        <f>PPRD!O58+RCV_RCY!O58+IMP!O58-EXP!O58+STK_CHG!O58</f>
        <v>241.86276870163371</v>
      </c>
      <c r="P58" s="10">
        <f>PPRD!P58+RCV_RCY!P58+IMP!P58-EXP!P58+STK_CHG!P58</f>
        <v>304.01384350816852</v>
      </c>
      <c r="Q58" s="10">
        <f>PPRD!Q58+RCV_RCY!Q58+IMP!Q58-EXP!Q58+STK_CHG!Q58</f>
        <v>292.63671539122947</v>
      </c>
      <c r="R58" s="10">
        <f>PPRD!R58+RCV_RCY!R58+IMP!R58-EXP!R58+STK_CHG!R58</f>
        <v>303.446173688736</v>
      </c>
      <c r="S58" s="10">
        <f>PPRD!S58+RCV_RCY!S58+IMP!S58-EXP!S58+STK_CHG!S58</f>
        <v>334.13576956147892</v>
      </c>
      <c r="T58" s="10">
        <f>PPRD!T58+RCV_RCY!T58+IMP!T58-EXP!T58+STK_CHG!T58</f>
        <v>422.76165090283752</v>
      </c>
      <c r="U58" s="10">
        <f>PPRD!U58+RCV_RCY!U58+IMP!U58-EXP!U58+STK_CHG!U58</f>
        <v>435.25975924333619</v>
      </c>
      <c r="V58" s="10">
        <f>PPRD!V58+RCV_RCY!V58+IMP!V58-EXP!V58+STK_CHG!V58</f>
        <v>460.22123817712799</v>
      </c>
      <c r="W58" s="10">
        <f>PPRD!W58+RCV_RCY!W58+IMP!W58-EXP!W58+STK_CHG!W58</f>
        <v>477.17420464316422</v>
      </c>
      <c r="X58" s="10">
        <f>PPRD!X58+RCV_RCY!X58+IMP!X58-EXP!X58+STK_CHG!X58</f>
        <v>464.35907136715389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8433.4336199484078</v>
      </c>
      <c r="D59" s="10">
        <f>PPRD!D59+RCV_RCY!D59+IMP!D59-EXP!D59+STK_CHG!D59</f>
        <v>8541.296474634566</v>
      </c>
      <c r="E59" s="10">
        <f>PPRD!E59+RCV_RCY!E59+IMP!E59-EXP!E59+STK_CHG!E59</f>
        <v>8043.5893379191739</v>
      </c>
      <c r="F59" s="10">
        <f>PPRD!F59+RCV_RCY!F59+IMP!F59-EXP!F59+STK_CHG!F59</f>
        <v>8570.865606190886</v>
      </c>
      <c r="G59" s="10">
        <f>PPRD!G59+RCV_RCY!G59+IMP!G59-EXP!G59+STK_CHG!G59</f>
        <v>8634.8523645743753</v>
      </c>
      <c r="H59" s="10">
        <f>PPRD!H59+RCV_RCY!H59+IMP!H59-EXP!H59+STK_CHG!H59</f>
        <v>9078.8907996560611</v>
      </c>
      <c r="I59" s="10">
        <f>PPRD!I59+RCV_RCY!I59+IMP!I59-EXP!I59+STK_CHG!I59</f>
        <v>8109.3436801375747</v>
      </c>
      <c r="J59" s="10">
        <f>PPRD!J59+RCV_RCY!J59+IMP!J59-EXP!J59+STK_CHG!J59</f>
        <v>8320.459501289768</v>
      </c>
      <c r="K59" s="10">
        <f>PPRD!K59+RCV_RCY!K59+IMP!K59-EXP!K59+STK_CHG!K59</f>
        <v>8772.5470335339633</v>
      </c>
      <c r="L59" s="10">
        <f>PPRD!L59+RCV_RCY!L59+IMP!L59-EXP!L59+STK_CHG!L59</f>
        <v>8991.1626827171094</v>
      </c>
      <c r="M59" s="10">
        <f>PPRD!M59+RCV_RCY!M59+IMP!M59-EXP!M59+STK_CHG!M59</f>
        <v>10338.03860705073</v>
      </c>
      <c r="N59" s="10">
        <f>PPRD!N59+RCV_RCY!N59+IMP!N59-EXP!N59+STK_CHG!N59</f>
        <v>8387.5001719690445</v>
      </c>
      <c r="O59" s="10">
        <f>PPRD!O59+RCV_RCY!O59+IMP!O59-EXP!O59+STK_CHG!O59</f>
        <v>9578.5343938091137</v>
      </c>
      <c r="P59" s="10">
        <f>PPRD!P59+RCV_RCY!P59+IMP!P59-EXP!P59+STK_CHG!P59</f>
        <v>10598.686500429923</v>
      </c>
      <c r="Q59" s="10">
        <f>PPRD!Q59+RCV_RCY!Q59+IMP!Q59-EXP!Q59+STK_CHG!Q59</f>
        <v>9195.2028374892507</v>
      </c>
      <c r="R59" s="10">
        <f>PPRD!R59+RCV_RCY!R59+IMP!R59-EXP!R59+STK_CHG!R59</f>
        <v>9957.7848667239923</v>
      </c>
      <c r="S59" s="10">
        <f>PPRD!S59+RCV_RCY!S59+IMP!S59-EXP!S59+STK_CHG!S59</f>
        <v>10864.973774720545</v>
      </c>
      <c r="T59" s="10">
        <f>PPRD!T59+RCV_RCY!T59+IMP!T59-EXP!T59+STK_CHG!T59</f>
        <v>10525.695786758386</v>
      </c>
      <c r="U59" s="10">
        <f>PPRD!U59+RCV_RCY!U59+IMP!U59-EXP!U59+STK_CHG!U59</f>
        <v>10534.818572656917</v>
      </c>
      <c r="V59" s="10">
        <f>PPRD!V59+RCV_RCY!V59+IMP!V59-EXP!V59+STK_CHG!V59</f>
        <v>10630.203267411865</v>
      </c>
      <c r="W59" s="10">
        <f>PPRD!W59+RCV_RCY!W59+IMP!W59-EXP!W59+STK_CHG!W59</f>
        <v>9800.3180567497839</v>
      </c>
      <c r="X59" s="10">
        <f>PPRD!X59+RCV_RCY!X59+IMP!X59-EXP!X59+STK_CHG!X59</f>
        <v>10930.979277730003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49.690197764402399</v>
      </c>
      <c r="O60" s="10">
        <f>PPRD!O60+RCV_RCY!O60+IMP!O60-EXP!O60+STK_CHG!O60</f>
        <v>55.617282889079974</v>
      </c>
      <c r="P60" s="10">
        <f>PPRD!P60+RCV_RCY!P60+IMP!P60-EXP!P60+STK_CHG!P60</f>
        <v>49.926913155631986</v>
      </c>
      <c r="Q60" s="10">
        <f>PPRD!Q60+RCV_RCY!Q60+IMP!Q60-EXP!Q60+STK_CHG!Q60</f>
        <v>61.368787618228723</v>
      </c>
      <c r="R60" s="10">
        <f>PPRD!R60+RCV_RCY!R60+IMP!R60-EXP!R60+STK_CHG!R60</f>
        <v>68.649441100601877</v>
      </c>
      <c r="S60" s="10">
        <f>PPRD!S60+RCV_RCY!S60+IMP!S60-EXP!S60+STK_CHG!S60</f>
        <v>57.454772141014615</v>
      </c>
      <c r="T60" s="10">
        <f>PPRD!T60+RCV_RCY!T60+IMP!T60-EXP!T60+STK_CHG!T60</f>
        <v>50.570937231298352</v>
      </c>
      <c r="U60" s="10">
        <f>PPRD!U60+RCV_RCY!U60+IMP!U60-EXP!U60+STK_CHG!U60</f>
        <v>85.169389509888219</v>
      </c>
      <c r="V60" s="10">
        <f>PPRD!V60+RCV_RCY!V60+IMP!V60-EXP!V60+STK_CHG!V60</f>
        <v>58.148839208942384</v>
      </c>
      <c r="W60" s="10">
        <f>PPRD!W60+RCV_RCY!W60+IMP!W60-EXP!W60+STK_CHG!W60</f>
        <v>68.278073946689602</v>
      </c>
      <c r="X60" s="10">
        <f>PPRD!X60+RCV_RCY!X60+IMP!X60-EXP!X60+STK_CHG!X60</f>
        <v>52.208426483233012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149.23095442820289</v>
      </c>
      <c r="D61" s="10">
        <f>PPRD!D61+RCV_RCY!D61+IMP!D61-EXP!D61+STK_CHG!D61</f>
        <v>164.42149613069651</v>
      </c>
      <c r="E61" s="10">
        <f>PPRD!E61+RCV_RCY!E61+IMP!E61-EXP!E61+STK_CHG!E61</f>
        <v>200.1289767841788</v>
      </c>
      <c r="F61" s="10">
        <f>PPRD!F61+RCV_RCY!F61+IMP!F61-EXP!F61+STK_CHG!F61</f>
        <v>205.47910576096299</v>
      </c>
      <c r="G61" s="10">
        <f>PPRD!G61+RCV_RCY!G61+IMP!G61-EXP!G61+STK_CHG!G61</f>
        <v>219.523301805675</v>
      </c>
      <c r="H61" s="10">
        <f>PPRD!H61+RCV_RCY!H61+IMP!H61-EXP!H61+STK_CHG!H61</f>
        <v>242.73912295786761</v>
      </c>
      <c r="I61" s="10">
        <f>PPRD!I61+RCV_RCY!I61+IMP!I61-EXP!I61+STK_CHG!I61</f>
        <v>269.63310404127259</v>
      </c>
      <c r="J61" s="10">
        <f>PPRD!J61+RCV_RCY!J61+IMP!J61-EXP!J61+STK_CHG!J61</f>
        <v>281.7187446259673</v>
      </c>
      <c r="K61" s="10">
        <f>PPRD!K61+RCV_RCY!K61+IMP!K61-EXP!K61+STK_CHG!K61</f>
        <v>309.18598452278587</v>
      </c>
      <c r="L61" s="10">
        <f>PPRD!L61+RCV_RCY!L61+IMP!L61-EXP!L61+STK_CHG!L61</f>
        <v>387.69466895958732</v>
      </c>
      <c r="M61" s="10">
        <f>PPRD!M61+RCV_RCY!M61+IMP!M61-EXP!M61+STK_CHG!M61</f>
        <v>439.21375752364571</v>
      </c>
      <c r="N61" s="10">
        <f>PPRD!N61+RCV_RCY!N61+IMP!N61-EXP!N61+STK_CHG!N61</f>
        <v>446.25159071367148</v>
      </c>
      <c r="O61" s="10">
        <f>PPRD!O61+RCV_RCY!O61+IMP!O61-EXP!O61+STK_CHG!O61</f>
        <v>502.15236457437658</v>
      </c>
      <c r="P61" s="10">
        <f>PPRD!P61+RCV_RCY!P61+IMP!P61-EXP!P61+STK_CHG!P61</f>
        <v>573.55511607910569</v>
      </c>
      <c r="Q61" s="10">
        <f>PPRD!Q61+RCV_RCY!Q61+IMP!Q61-EXP!Q61+STK_CHG!Q61</f>
        <v>608.24402407566629</v>
      </c>
      <c r="R61" s="10">
        <f>PPRD!R61+RCV_RCY!R61+IMP!R61-EXP!R61+STK_CHG!R61</f>
        <v>687.9448839208942</v>
      </c>
      <c r="S61" s="10">
        <f>PPRD!S61+RCV_RCY!S61+IMP!S61-EXP!S61+STK_CHG!S61</f>
        <v>750.33688736027511</v>
      </c>
      <c r="T61" s="10">
        <f>PPRD!T61+RCV_RCY!T61+IMP!T61-EXP!T61+STK_CHG!T61</f>
        <v>804.96190885640578</v>
      </c>
      <c r="U61" s="10">
        <f>PPRD!U61+RCV_RCY!U61+IMP!U61-EXP!U61+STK_CHG!U61</f>
        <v>874.59699054170244</v>
      </c>
      <c r="V61" s="10">
        <f>PPRD!V61+RCV_RCY!V61+IMP!V61-EXP!V61+STK_CHG!V61</f>
        <v>972.62768701633695</v>
      </c>
      <c r="W61" s="10">
        <f>PPRD!W61+RCV_RCY!W61+IMP!W61-EXP!W61+STK_CHG!W61</f>
        <v>1090.141100601892</v>
      </c>
      <c r="X61" s="10">
        <f>PPRD!X61+RCV_RCY!X61+IMP!X61-EXP!X61+STK_CHG!X61</f>
        <v>1376.8886500429919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928.56122098022342</v>
      </c>
      <c r="D62" s="10">
        <f>PPRD!D62+RCV_RCY!D62+IMP!D62-EXP!D62+STK_CHG!D62</f>
        <v>965.70171969045577</v>
      </c>
      <c r="E62" s="10">
        <f>PPRD!E62+RCV_RCY!E62+IMP!E62-EXP!E62+STK_CHG!E62</f>
        <v>1021.47222699914</v>
      </c>
      <c r="F62" s="10">
        <f>PPRD!F62+RCV_RCY!F62+IMP!F62-EXP!F62+STK_CHG!F62</f>
        <v>1070.7938950988821</v>
      </c>
      <c r="G62" s="10">
        <f>PPRD!G62+RCV_RCY!G62+IMP!G62-EXP!G62+STK_CHG!G62</f>
        <v>1152.049269131556</v>
      </c>
      <c r="H62" s="10">
        <f>PPRD!H62+RCV_RCY!H62+IMP!H62-EXP!H62+STK_CHG!H62</f>
        <v>1057.9201203783321</v>
      </c>
      <c r="I62" s="10">
        <f>PPRD!I62+RCV_RCY!I62+IMP!I62-EXP!I62+STK_CHG!I62</f>
        <v>1021.78271711092</v>
      </c>
      <c r="J62" s="10">
        <f>PPRD!J62+RCV_RCY!J62+IMP!J62-EXP!J62+STK_CHG!J62</f>
        <v>1078.2961306964751</v>
      </c>
      <c r="K62" s="10">
        <f>PPRD!K62+RCV_RCY!K62+IMP!K62-EXP!K62+STK_CHG!K62</f>
        <v>1126.815219260533</v>
      </c>
      <c r="L62" s="10">
        <f>PPRD!L62+RCV_RCY!L62+IMP!L62-EXP!L62+STK_CHG!L62</f>
        <v>1203.3631126397249</v>
      </c>
      <c r="M62" s="10">
        <f>PPRD!M62+RCV_RCY!M62+IMP!M62-EXP!M62+STK_CHG!M62</f>
        <v>1219.9380051590711</v>
      </c>
      <c r="N62" s="10">
        <f>PPRD!N62+RCV_RCY!N62+IMP!N62-EXP!N62+STK_CHG!N62</f>
        <v>1148.9139294926911</v>
      </c>
      <c r="O62" s="10">
        <f>PPRD!O62+RCV_RCY!O62+IMP!O62-EXP!O62+STK_CHG!O62</f>
        <v>1210.3220980223559</v>
      </c>
      <c r="P62" s="10">
        <f>PPRD!P62+RCV_RCY!P62+IMP!P62-EXP!P62+STK_CHG!P62</f>
        <v>1252.7330180567501</v>
      </c>
      <c r="Q62" s="10">
        <f>PPRD!Q62+RCV_RCY!Q62+IMP!Q62-EXP!Q62+STK_CHG!Q62</f>
        <v>1262.407824591573</v>
      </c>
      <c r="R62" s="10">
        <f>PPRD!R62+RCV_RCY!R62+IMP!R62-EXP!R62+STK_CHG!R62</f>
        <v>1217.9109200343939</v>
      </c>
      <c r="S62" s="10">
        <f>PPRD!S62+RCV_RCY!S62+IMP!S62-EXP!S62+STK_CHG!S62</f>
        <v>1240.2208082545139</v>
      </c>
      <c r="T62" s="10">
        <f>PPRD!T62+RCV_RCY!T62+IMP!T62-EXP!T62+STK_CHG!T62</f>
        <v>1264.211693895099</v>
      </c>
      <c r="U62" s="10">
        <f>PPRD!U62+RCV_RCY!U62+IMP!U62-EXP!U62+STK_CHG!U62</f>
        <v>1233.7980223559759</v>
      </c>
      <c r="V62" s="10">
        <f>PPRD!V62+RCV_RCY!V62+IMP!V62-EXP!V62+STK_CHG!V62</f>
        <v>1246.058899398108</v>
      </c>
      <c r="W62" s="10">
        <f>PPRD!W62+RCV_RCY!W62+IMP!W62-EXP!W62+STK_CHG!W62</f>
        <v>1229.2053310404131</v>
      </c>
      <c r="X62" s="10">
        <f>PPRD!X62+RCV_RCY!X62+IMP!X62-EXP!X62+STK_CHG!X62</f>
        <v>1242.5520206362851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58.684436801375753</v>
      </c>
      <c r="D63" s="10">
        <f>PPRD!D63+RCV_RCY!D63+IMP!D63-EXP!D63+STK_CHG!D63</f>
        <v>53.52536543422184</v>
      </c>
      <c r="E63" s="10">
        <f>PPRD!E63+RCV_RCY!E63+IMP!E63-EXP!E63+STK_CHG!E63</f>
        <v>56.749785038693034</v>
      </c>
      <c r="F63" s="10">
        <f>PPRD!F63+RCV_RCY!F63+IMP!F63-EXP!F63+STK_CHG!F63</f>
        <v>47.721410146173682</v>
      </c>
      <c r="G63" s="10">
        <f>PPRD!G63+RCV_RCY!G63+IMP!G63-EXP!G63+STK_CHG!G63</f>
        <v>51.590713671539113</v>
      </c>
      <c r="H63" s="10">
        <f>PPRD!H63+RCV_RCY!H63+IMP!H63-EXP!H63+STK_CHG!H63</f>
        <v>100.60197764402412</v>
      </c>
      <c r="I63" s="10">
        <f>PPRD!I63+RCV_RCY!I63+IMP!I63-EXP!I63+STK_CHG!I63</f>
        <v>143.16423043852103</v>
      </c>
      <c r="J63" s="10">
        <f>PPRD!J63+RCV_RCY!J63+IMP!J63-EXP!J63+STK_CHG!J63</f>
        <v>273.43086844368014</v>
      </c>
      <c r="K63" s="10">
        <f>PPRD!K63+RCV_RCY!K63+IMP!K63-EXP!K63+STK_CHG!K63</f>
        <v>436.58572656921746</v>
      </c>
      <c r="L63" s="10">
        <f>PPRD!L63+RCV_RCY!L63+IMP!L63-EXP!L63+STK_CHG!L63</f>
        <v>402.40756663800516</v>
      </c>
      <c r="M63" s="10">
        <f>PPRD!M63+RCV_RCY!M63+IMP!M63-EXP!M63+STK_CHG!M63</f>
        <v>398.5383490971625</v>
      </c>
      <c r="N63" s="10">
        <f>PPRD!N63+RCV_RCY!N63+IMP!N63-EXP!N63+STK_CHG!N63</f>
        <v>393.37919174548574</v>
      </c>
      <c r="O63" s="10">
        <f>PPRD!O63+RCV_RCY!O63+IMP!O63-EXP!O63+STK_CHG!O63</f>
        <v>403.05245055889947</v>
      </c>
      <c r="P63" s="10">
        <f>PPRD!P63+RCV_RCY!P63+IMP!P63-EXP!P63+STK_CHG!P63</f>
        <v>394.66956147893376</v>
      </c>
      <c r="Q63" s="10">
        <f>PPRD!Q63+RCV_RCY!Q63+IMP!Q63-EXP!Q63+STK_CHG!Q63</f>
        <v>413.30137575236455</v>
      </c>
      <c r="R63" s="10">
        <f>PPRD!R63+RCV_RCY!R63+IMP!R63-EXP!R63+STK_CHG!R63</f>
        <v>431.99914015477202</v>
      </c>
      <c r="S63" s="10">
        <f>PPRD!S63+RCV_RCY!S63+IMP!S63-EXP!S63+STK_CHG!S63</f>
        <v>476.23654342218396</v>
      </c>
      <c r="T63" s="10">
        <f>PPRD!T63+RCV_RCY!T63+IMP!T63-EXP!T63+STK_CHG!T63</f>
        <v>537.96775580395524</v>
      </c>
      <c r="U63" s="10">
        <f>PPRD!U63+RCV_RCY!U63+IMP!U63-EXP!U63+STK_CHG!U63</f>
        <v>585.97291487532254</v>
      </c>
      <c r="V63" s="10">
        <f>PPRD!V63+RCV_RCY!V63+IMP!V63-EXP!V63+STK_CHG!V63</f>
        <v>653.43955288048141</v>
      </c>
      <c r="W63" s="10">
        <f>PPRD!W63+RCV_RCY!W63+IMP!W63-EXP!W63+STK_CHG!W63</f>
        <v>565.20490111779873</v>
      </c>
      <c r="X63" s="10">
        <f>PPRD!X63+RCV_RCY!X63+IMP!X63-EXP!X63+STK_CHG!X63</f>
        <v>716.38254514187429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3.224419604471195</v>
      </c>
      <c r="Q64" s="10">
        <f>PPRD!Q64+RCV_RCY!Q64+IMP!Q64-EXP!Q64+STK_CHG!Q64</f>
        <v>-1.301719690455718</v>
      </c>
      <c r="R64" s="10">
        <f>PPRD!R64+RCV_RCY!R64+IMP!R64-EXP!R64+STK_CHG!R64</f>
        <v>2.6261392949269129</v>
      </c>
      <c r="S64" s="10">
        <f>PPRD!S64+RCV_RCY!S64+IMP!S64-EXP!S64+STK_CHG!S64</f>
        <v>-4.0878761822871894</v>
      </c>
      <c r="T64" s="10">
        <f>PPRD!T64+RCV_RCY!T64+IMP!T64-EXP!T64+STK_CHG!T64</f>
        <v>0</v>
      </c>
      <c r="U64" s="10">
        <f>PPRD!U64+RCV_RCY!U64+IMP!U64-EXP!U64+STK_CHG!U64</f>
        <v>-1.3683576956147889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1.973430782459157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267.77016337059325</v>
      </c>
      <c r="D65" s="10">
        <f>PPRD!D65+RCV_RCY!D65+IMP!D65-EXP!D65+STK_CHG!D65</f>
        <v>273.95623387790198</v>
      </c>
      <c r="E65" s="10">
        <f>PPRD!E65+RCV_RCY!E65+IMP!E65-EXP!E65+STK_CHG!E65</f>
        <v>285.4447119518486</v>
      </c>
      <c r="F65" s="10">
        <f>PPRD!F65+RCV_RCY!F65+IMP!F65-EXP!F65+STK_CHG!F65</f>
        <v>268.65382631126397</v>
      </c>
      <c r="G65" s="10">
        <f>PPRD!G65+RCV_RCY!G65+IMP!G65-EXP!G65+STK_CHG!G65</f>
        <v>293.39828030954425</v>
      </c>
      <c r="H65" s="10">
        <f>PPRD!H65+RCV_RCY!H65+IMP!H65-EXP!H65+STK_CHG!H65</f>
        <v>484.28392089423897</v>
      </c>
      <c r="I65" s="10">
        <f>PPRD!I65+RCV_RCY!I65+IMP!I65-EXP!I65+STK_CHG!I65</f>
        <v>564.70335339638859</v>
      </c>
      <c r="J65" s="10">
        <f>PPRD!J65+RCV_RCY!J65+IMP!J65-EXP!J65+STK_CHG!J65</f>
        <v>1153.2674118658645</v>
      </c>
      <c r="K65" s="10">
        <f>PPRD!K65+RCV_RCY!K65+IMP!K65-EXP!K65+STK_CHG!K65</f>
        <v>1858.483920894239</v>
      </c>
      <c r="L65" s="10">
        <f>PPRD!L65+RCV_RCY!L65+IMP!L65-EXP!L65+STK_CHG!L65</f>
        <v>2059.9742046431638</v>
      </c>
      <c r="M65" s="10">
        <f>PPRD!M65+RCV_RCY!M65+IMP!M65-EXP!M65+STK_CHG!M65</f>
        <v>2021.0250214961304</v>
      </c>
      <c r="N65" s="10">
        <f>PPRD!N65+RCV_RCY!N65+IMP!N65-EXP!N65+STK_CHG!N65</f>
        <v>2047.9129836629406</v>
      </c>
      <c r="O65" s="10">
        <f>PPRD!O65+RCV_RCY!O65+IMP!O65-EXP!O65+STK_CHG!O65</f>
        <v>2274.9237317282887</v>
      </c>
      <c r="P65" s="10">
        <f>PPRD!P65+RCV_RCY!P65+IMP!P65-EXP!P65+STK_CHG!P65</f>
        <v>2311.353224419604</v>
      </c>
      <c r="Q65" s="10">
        <f>PPRD!Q65+RCV_RCY!Q65+IMP!Q65-EXP!Q65+STK_CHG!Q65</f>
        <v>2529.7771281169389</v>
      </c>
      <c r="R65" s="10">
        <f>PPRD!R65+RCV_RCY!R65+IMP!R65-EXP!R65+STK_CHG!R65</f>
        <v>2565.1828890799657</v>
      </c>
      <c r="S65" s="10">
        <f>PPRD!S65+RCV_RCY!S65+IMP!S65-EXP!S65+STK_CHG!S65</f>
        <v>2629.8704213241613</v>
      </c>
      <c r="T65" s="10">
        <f>PPRD!T65+RCV_RCY!T65+IMP!T65-EXP!T65+STK_CHG!T65</f>
        <v>2798.6501289767839</v>
      </c>
      <c r="U65" s="10">
        <f>PPRD!U65+RCV_RCY!U65+IMP!U65-EXP!U65+STK_CHG!U65</f>
        <v>2811.6441100601892</v>
      </c>
      <c r="V65" s="10">
        <f>PPRD!V65+RCV_RCY!V65+IMP!V65-EXP!V65+STK_CHG!V65</f>
        <v>2803.8266552020636</v>
      </c>
      <c r="W65" s="10">
        <f>PPRD!W65+RCV_RCY!W65+IMP!W65-EXP!W65+STK_CHG!W65</f>
        <v>2356.6044711951849</v>
      </c>
      <c r="X65" s="10">
        <f>PPRD!X65+RCV_RCY!X65+IMP!X65-EXP!X65+STK_CHG!X65</f>
        <v>2463.0119518486667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-25.6323301805675</v>
      </c>
      <c r="Q66" s="10">
        <f>PPRD!Q66+RCV_RCY!Q66+IMP!Q66-EXP!Q66+STK_CHG!Q66</f>
        <v>-34.690885640584689</v>
      </c>
      <c r="R66" s="10">
        <f>PPRD!R66+RCV_RCY!R66+IMP!R66-EXP!R66+STK_CHG!R66</f>
        <v>-35.676870163370587</v>
      </c>
      <c r="S66" s="10">
        <f>PPRD!S66+RCV_RCY!S66+IMP!S66-EXP!S66+STK_CHG!S66</f>
        <v>-10.741444539982799</v>
      </c>
      <c r="T66" s="10">
        <f>PPRD!T66+RCV_RCY!T66+IMP!T66-EXP!T66+STK_CHG!T66</f>
        <v>-7.1967325881341351</v>
      </c>
      <c r="U66" s="10">
        <f>PPRD!U66+RCV_RCY!U66+IMP!U66-EXP!U66+STK_CHG!U66</f>
        <v>19.842476354256231</v>
      </c>
      <c r="V66" s="10">
        <f>PPRD!V66+RCV_RCY!V66+IMP!V66-EXP!V66+STK_CHG!V66</f>
        <v>-8.0667239896818561</v>
      </c>
      <c r="W66" s="10">
        <f>PPRD!W66+RCV_RCY!W66+IMP!W66-EXP!W66+STK_CHG!W66</f>
        <v>-13.398796216680999</v>
      </c>
      <c r="X66" s="10">
        <f>PPRD!X66+RCV_RCY!X66+IMP!X66-EXP!X66+STK_CHG!X66</f>
        <v>14.24969905417025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14.61177987962167</v>
      </c>
      <c r="R69" s="10">
        <f>PPRD!R69+RCV_RCY!R69+IMP!R69-EXP!R69+STK_CHG!R69</f>
        <v>7.390713671539122</v>
      </c>
      <c r="S69" s="10">
        <f>PPRD!S69+RCV_RCY!S69+IMP!S69-EXP!S69+STK_CHG!S69</f>
        <v>13.88065348237317</v>
      </c>
      <c r="T69" s="10">
        <f>PPRD!T69+RCV_RCY!T69+IMP!T69-EXP!T69+STK_CHG!T69</f>
        <v>1.593035253654342</v>
      </c>
      <c r="U69" s="10">
        <f>PPRD!U69+RCV_RCY!U69+IMP!U69-EXP!U69+STK_CHG!U69</f>
        <v>7.4653482373172828</v>
      </c>
      <c r="V69" s="10">
        <f>PPRD!V69+RCV_RCY!V69+IMP!V69-EXP!V69+STK_CHG!V69</f>
        <v>23.18512467755804</v>
      </c>
      <c r="W69" s="10">
        <f>PPRD!W69+RCV_RCY!W69+IMP!W69-EXP!W69+STK_CHG!W69</f>
        <v>24.976784178847812</v>
      </c>
      <c r="X69" s="10">
        <f>PPRD!X69+RCV_RCY!X69+IMP!X69-EXP!X69+STK_CHG!X69</f>
        <v>3.8882201203783322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111.1161650902837</v>
      </c>
      <c r="H70" s="10">
        <f>PPRD!H70+RCV_RCY!H70+IMP!H70-EXP!H70+STK_CHG!H70</f>
        <v>209.0944969905417</v>
      </c>
      <c r="I70" s="10">
        <f>PPRD!I70+RCV_RCY!I70+IMP!I70-EXP!I70+STK_CHG!I70</f>
        <v>356.58503869303519</v>
      </c>
      <c r="J70" s="10">
        <f>PPRD!J70+RCV_RCY!J70+IMP!J70-EXP!J70+STK_CHG!J70</f>
        <v>529.34084264832325</v>
      </c>
      <c r="K70" s="10">
        <f>PPRD!K70+RCV_RCY!K70+IMP!K70-EXP!K70+STK_CHG!K70</f>
        <v>789.38684436801361</v>
      </c>
      <c r="L70" s="10">
        <f>PPRD!L70+RCV_RCY!L70+IMP!L70-EXP!L70+STK_CHG!L70</f>
        <v>1015.292691315563</v>
      </c>
      <c r="M70" s="10">
        <f>PPRD!M70+RCV_RCY!M70+IMP!M70-EXP!M70+STK_CHG!M70</f>
        <v>1319.8886500429919</v>
      </c>
      <c r="N70" s="10">
        <f>PPRD!N70+RCV_RCY!N70+IMP!N70-EXP!N70+STK_CHG!N70</f>
        <v>1265.500515907137</v>
      </c>
      <c r="O70" s="10">
        <f>PPRD!O70+RCV_RCY!O70+IMP!O70-EXP!O70+STK_CHG!O70</f>
        <v>1585.4467755803951</v>
      </c>
      <c r="P70" s="10">
        <f>PPRD!P70+RCV_RCY!P70+IMP!P70-EXP!P70+STK_CHG!P70</f>
        <v>1857.9392949269129</v>
      </c>
      <c r="Q70" s="10">
        <f>PPRD!Q70+RCV_RCY!Q70+IMP!Q70-EXP!Q70+STK_CHG!Q70</f>
        <v>1658.669303525365</v>
      </c>
      <c r="R70" s="10">
        <f>PPRD!R70+RCV_RCY!R70+IMP!R70-EXP!R70+STK_CHG!R70</f>
        <v>1935.88211521926</v>
      </c>
      <c r="S70" s="10">
        <f>PPRD!S70+RCV_RCY!S70+IMP!S70-EXP!S70+STK_CHG!S70</f>
        <v>2281.4929492691308</v>
      </c>
      <c r="T70" s="10">
        <f>PPRD!T70+RCV_RCY!T70+IMP!T70-EXP!T70+STK_CHG!T70</f>
        <v>2396.7800515907129</v>
      </c>
      <c r="U70" s="10">
        <f>PPRD!U70+RCV_RCY!U70+IMP!U70-EXP!U70+STK_CHG!U70</f>
        <v>2545.6021496130688</v>
      </c>
      <c r="V70" s="10">
        <f>PPRD!V70+RCV_RCY!V70+IMP!V70-EXP!V70+STK_CHG!V70</f>
        <v>2889.536801375752</v>
      </c>
      <c r="W70" s="10">
        <f>PPRD!W70+RCV_RCY!W70+IMP!W70-EXP!W70+STK_CHG!W70</f>
        <v>2987.0544282029232</v>
      </c>
      <c r="X70" s="10">
        <f>PPRD!X70+RCV_RCY!X70+IMP!X70-EXP!X70+STK_CHG!X70</f>
        <v>3880.512123817713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928.56122098022342</v>
      </c>
      <c r="D71" s="37">
        <f t="shared" si="22"/>
        <v>965.70171969045577</v>
      </c>
      <c r="E71" s="37">
        <f t="shared" si="22"/>
        <v>1021.47222699914</v>
      </c>
      <c r="F71" s="37">
        <f t="shared" si="22"/>
        <v>1070.7938950988821</v>
      </c>
      <c r="G71" s="37">
        <f t="shared" si="22"/>
        <v>1152.049269131556</v>
      </c>
      <c r="H71" s="37">
        <f t="shared" si="22"/>
        <v>1057.9201203783321</v>
      </c>
      <c r="I71" s="37">
        <f t="shared" si="22"/>
        <v>1021.78271711092</v>
      </c>
      <c r="J71" s="37">
        <f t="shared" si="22"/>
        <v>1105.7462596732591</v>
      </c>
      <c r="K71" s="37">
        <f t="shared" si="22"/>
        <v>1156.6516766981943</v>
      </c>
      <c r="L71" s="37">
        <f t="shared" si="22"/>
        <v>1235.4263972484953</v>
      </c>
      <c r="M71" s="37">
        <f t="shared" si="22"/>
        <v>1251.2090283748921</v>
      </c>
      <c r="N71" s="37">
        <f t="shared" si="22"/>
        <v>1559.3436801375749</v>
      </c>
      <c r="O71" s="37">
        <f t="shared" si="22"/>
        <v>1609.8195184866722</v>
      </c>
      <c r="P71" s="37">
        <f t="shared" si="22"/>
        <v>1652.4164230438523</v>
      </c>
      <c r="Q71" s="37">
        <f t="shared" si="22"/>
        <v>1695.9686156491825</v>
      </c>
      <c r="R71" s="37">
        <f t="shared" si="22"/>
        <v>1680.3421324161652</v>
      </c>
      <c r="S71" s="37">
        <f t="shared" si="22"/>
        <v>1747.4956147893377</v>
      </c>
      <c r="T71" s="37">
        <f t="shared" si="22"/>
        <v>1688.2287188306104</v>
      </c>
      <c r="U71" s="37">
        <f t="shared" si="22"/>
        <v>1685.7859845227858</v>
      </c>
      <c r="V71" s="37">
        <f t="shared" si="22"/>
        <v>1741.7312983662937</v>
      </c>
      <c r="W71" s="37">
        <f t="shared" si="22"/>
        <v>1634.9110920034395</v>
      </c>
      <c r="X71" s="37">
        <f t="shared" ref="X71" si="23">SUM(X72:X73)</f>
        <v>1723.6866723989679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27.450128976784178</v>
      </c>
      <c r="K72" s="10">
        <f>PPRD!K72+RCV_RCY!K72+IMP!K72-EXP!K72+STK_CHG!K72</f>
        <v>29.83645743766122</v>
      </c>
      <c r="L72" s="10">
        <f>PPRD!L72+RCV_RCY!L72+IMP!L72-EXP!L72+STK_CHG!L72</f>
        <v>32.063284608770417</v>
      </c>
      <c r="M72" s="10">
        <f>PPRD!M72+RCV_RCY!M72+IMP!M72-EXP!M72+STK_CHG!M72</f>
        <v>31.271023215821149</v>
      </c>
      <c r="N72" s="10">
        <f>PPRD!N72+RCV_RCY!N72+IMP!N72-EXP!N72+STK_CHG!N72</f>
        <v>410.42975064488388</v>
      </c>
      <c r="O72" s="10">
        <f>PPRD!O72+RCV_RCY!O72+IMP!O72-EXP!O72+STK_CHG!O72</f>
        <v>399.49742046431629</v>
      </c>
      <c r="P72" s="10">
        <f>PPRD!P72+RCV_RCY!P72+IMP!P72-EXP!P72+STK_CHG!P72</f>
        <v>399.68340498710228</v>
      </c>
      <c r="Q72" s="10">
        <f>PPRD!Q72+RCV_RCY!Q72+IMP!Q72-EXP!Q72+STK_CHG!Q72</f>
        <v>433.56079105760961</v>
      </c>
      <c r="R72" s="10">
        <f>PPRD!R72+RCV_RCY!R72+IMP!R72-EXP!R72+STK_CHG!R72</f>
        <v>462.43121238177122</v>
      </c>
      <c r="S72" s="10">
        <f>PPRD!S72+RCV_RCY!S72+IMP!S72-EXP!S72+STK_CHG!S72</f>
        <v>507.27480653482371</v>
      </c>
      <c r="T72" s="10">
        <f>PPRD!T72+RCV_RCY!T72+IMP!T72-EXP!T72+STK_CHG!T72</f>
        <v>424.01702493551159</v>
      </c>
      <c r="U72" s="10">
        <f>PPRD!U72+RCV_RCY!U72+IMP!U72-EXP!U72+STK_CHG!U72</f>
        <v>451.98796216681001</v>
      </c>
      <c r="V72" s="10">
        <f>PPRD!V72+RCV_RCY!V72+IMP!V72-EXP!V72+STK_CHG!V72</f>
        <v>495.67239896818569</v>
      </c>
      <c r="W72" s="10">
        <f>PPRD!W72+RCV_RCY!W72+IMP!W72-EXP!W72+STK_CHG!W72</f>
        <v>405.70576096302659</v>
      </c>
      <c r="X72" s="10">
        <f>PPRD!X72+RCV_RCY!X72+IMP!X72-EXP!X72+STK_CHG!X72</f>
        <v>481.13465176268272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928.56122098022342</v>
      </c>
      <c r="D73" s="10">
        <f>PPRD!D73+RCV_RCY!D73+IMP!D73-EXP!D73+STK_CHG!D73</f>
        <v>965.70171969045577</v>
      </c>
      <c r="E73" s="10">
        <f>PPRD!E73+RCV_RCY!E73+IMP!E73-EXP!E73+STK_CHG!E73</f>
        <v>1021.47222699914</v>
      </c>
      <c r="F73" s="10">
        <f>PPRD!F73+RCV_RCY!F73+IMP!F73-EXP!F73+STK_CHG!F73</f>
        <v>1070.7938950988821</v>
      </c>
      <c r="G73" s="10">
        <f>PPRD!G73+RCV_RCY!G73+IMP!G73-EXP!G73+STK_CHG!G73</f>
        <v>1152.049269131556</v>
      </c>
      <c r="H73" s="10">
        <f>PPRD!H73+RCV_RCY!H73+IMP!H73-EXP!H73+STK_CHG!H73</f>
        <v>1057.9201203783321</v>
      </c>
      <c r="I73" s="10">
        <f>PPRD!I73+RCV_RCY!I73+IMP!I73-EXP!I73+STK_CHG!I73</f>
        <v>1021.78271711092</v>
      </c>
      <c r="J73" s="10">
        <f>PPRD!J73+RCV_RCY!J73+IMP!J73-EXP!J73+STK_CHG!J73</f>
        <v>1078.2961306964751</v>
      </c>
      <c r="K73" s="10">
        <f>PPRD!K73+RCV_RCY!K73+IMP!K73-EXP!K73+STK_CHG!K73</f>
        <v>1126.815219260533</v>
      </c>
      <c r="L73" s="10">
        <f>PPRD!L73+RCV_RCY!L73+IMP!L73-EXP!L73+STK_CHG!L73</f>
        <v>1203.3631126397249</v>
      </c>
      <c r="M73" s="10">
        <f>PPRD!M73+RCV_RCY!M73+IMP!M73-EXP!M73+STK_CHG!M73</f>
        <v>1219.9380051590711</v>
      </c>
      <c r="N73" s="10">
        <f>PPRD!N73+RCV_RCY!N73+IMP!N73-EXP!N73+STK_CHG!N73</f>
        <v>1148.9139294926911</v>
      </c>
      <c r="O73" s="10">
        <f>PPRD!O73+RCV_RCY!O73+IMP!O73-EXP!O73+STK_CHG!O73</f>
        <v>1210.3220980223559</v>
      </c>
      <c r="P73" s="10">
        <f>PPRD!P73+RCV_RCY!P73+IMP!P73-EXP!P73+STK_CHG!P73</f>
        <v>1252.7330180567501</v>
      </c>
      <c r="Q73" s="10">
        <f>PPRD!Q73+RCV_RCY!Q73+IMP!Q73-EXP!Q73+STK_CHG!Q73</f>
        <v>1262.407824591573</v>
      </c>
      <c r="R73" s="10">
        <f>PPRD!R73+RCV_RCY!R73+IMP!R73-EXP!R73+STK_CHG!R73</f>
        <v>1217.9109200343939</v>
      </c>
      <c r="S73" s="10">
        <f>PPRD!S73+RCV_RCY!S73+IMP!S73-EXP!S73+STK_CHG!S73</f>
        <v>1240.2208082545139</v>
      </c>
      <c r="T73" s="10">
        <f>PPRD!T73+RCV_RCY!T73+IMP!T73-EXP!T73+STK_CHG!T73</f>
        <v>1264.211693895099</v>
      </c>
      <c r="U73" s="10">
        <f>PPRD!U73+RCV_RCY!U73+IMP!U73-EXP!U73+STK_CHG!U73</f>
        <v>1233.7980223559759</v>
      </c>
      <c r="V73" s="10">
        <f>PPRD!V73+RCV_RCY!V73+IMP!V73-EXP!V73+STK_CHG!V73</f>
        <v>1246.058899398108</v>
      </c>
      <c r="W73" s="10">
        <f>PPRD!W73+RCV_RCY!W73+IMP!W73-EXP!W73+STK_CHG!W73</f>
        <v>1229.2053310404131</v>
      </c>
      <c r="X73" s="10">
        <f>PPRD!X73+RCV_RCY!X73+IMP!X73-EXP!X73+STK_CHG!X73</f>
        <v>1242.5520206362851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107092.5193465176</v>
      </c>
      <c r="D74" s="37">
        <f>PPRD!D74+RCV_RCY!D74+IMP!D74-EXP!D74+STK_CHG!D74</f>
        <v>108618.056749785</v>
      </c>
      <c r="E74" s="37">
        <f>PPRD!E74+RCV_RCY!E74+IMP!E74-EXP!E74+STK_CHG!E74</f>
        <v>112663.8005159071</v>
      </c>
      <c r="F74" s="37">
        <f>PPRD!F74+RCV_RCY!F74+IMP!F74-EXP!F74+STK_CHG!F74</f>
        <v>113775.5803955288</v>
      </c>
      <c r="G74" s="37">
        <f>PPRD!G74+RCV_RCY!G74+IMP!G74-EXP!G74+STK_CHG!G74</f>
        <v>115625.36543422181</v>
      </c>
      <c r="H74" s="37">
        <f>PPRD!H74+RCV_RCY!H74+IMP!H74-EXP!H74+STK_CHG!H74</f>
        <v>116473.51676698191</v>
      </c>
      <c r="I74" s="37">
        <f>PPRD!I74+RCV_RCY!I74+IMP!I74-EXP!I74+STK_CHG!I74</f>
        <v>116128.37489251931</v>
      </c>
      <c r="J74" s="37">
        <f>PPRD!J74+RCV_RCY!J74+IMP!J74-EXP!J74+STK_CHG!J74</f>
        <v>113429.92261392951</v>
      </c>
      <c r="K74" s="37">
        <f>PPRD!K74+RCV_RCY!K74+IMP!K74-EXP!K74+STK_CHG!K74</f>
        <v>113356.92175408429</v>
      </c>
      <c r="L74" s="37">
        <f>PPRD!L74+RCV_RCY!L74+IMP!L74-EXP!L74+STK_CHG!L74</f>
        <v>106857</v>
      </c>
      <c r="M74" s="37">
        <f>PPRD!M74+RCV_RCY!M74+IMP!M74-EXP!M74+STK_CHG!M74</f>
        <v>111612</v>
      </c>
      <c r="N74" s="37">
        <f>PPRD!N74+RCV_RCY!N74+IMP!N74-EXP!N74+STK_CHG!N74</f>
        <v>115209</v>
      </c>
      <c r="O74" s="37">
        <f>PPRD!O74+RCV_RCY!O74+IMP!O74-EXP!O74+STK_CHG!O74</f>
        <v>110863</v>
      </c>
      <c r="P74" s="37">
        <f>PPRD!P74+RCV_RCY!P74+IMP!P74-EXP!P74+STK_CHG!P74</f>
        <v>110414.9158211522</v>
      </c>
      <c r="Q74" s="37">
        <f>PPRD!Q74+RCV_RCY!Q74+IMP!Q74-EXP!Q74+STK_CHG!Q74</f>
        <v>113747.769733448</v>
      </c>
      <c r="R74" s="37">
        <f>PPRD!R74+RCV_RCY!R74+IMP!R74-EXP!R74+STK_CHG!R74</f>
        <v>113996.44496990539</v>
      </c>
      <c r="S74" s="37">
        <f>PPRD!S74+RCV_RCY!S74+IMP!S74-EXP!S74+STK_CHG!S74</f>
        <v>105078.83705932929</v>
      </c>
      <c r="T74" s="37">
        <f>PPRD!T74+RCV_RCY!T74+IMP!T74-EXP!T74+STK_CHG!T74</f>
        <v>103860.7398108341</v>
      </c>
      <c r="U74" s="37">
        <f>PPRD!U74+RCV_RCY!U74+IMP!U74-EXP!U74+STK_CHG!U74</f>
        <v>107628.6900257954</v>
      </c>
      <c r="V74" s="37">
        <f>PPRD!V74+RCV_RCY!V74+IMP!V74-EXP!V74+STK_CHG!V74</f>
        <v>103987</v>
      </c>
      <c r="W74" s="37">
        <f>PPRD!W74+RCV_RCY!W74+IMP!W74-EXP!W74+STK_CHG!W74</f>
        <v>92210.999999999985</v>
      </c>
      <c r="X74" s="37">
        <f>PPRD!X74+RCV_RCY!X74+IMP!X74-EXP!X74+STK_CHG!X74</f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-5974.1186586414442</v>
      </c>
      <c r="D76" s="40">
        <f>PPRD!D76+RCV_RCY!D76+IMP!D76-EXP!D76+STK_CHG!D76</f>
        <v>-5880.4815133276006</v>
      </c>
      <c r="E76" s="40">
        <f>PPRD!E76+RCV_RCY!E76+IMP!E76-EXP!E76+STK_CHG!E76</f>
        <v>-6623.7317282889071</v>
      </c>
      <c r="F76" s="40">
        <f>PPRD!F76+RCV_RCY!F76+IMP!F76-EXP!F76+STK_CHG!F76</f>
        <v>-5710.576096302666</v>
      </c>
      <c r="G76" s="40">
        <f>PPRD!G76+RCV_RCY!G76+IMP!G76-EXP!G76+STK_CHG!G76</f>
        <v>-5322.9578675838329</v>
      </c>
      <c r="H76" s="40">
        <f>PPRD!H76+RCV_RCY!H76+IMP!H76-EXP!H76+STK_CHG!H76</f>
        <v>-5187.2742906276872</v>
      </c>
      <c r="I76" s="40">
        <f>PPRD!I76+RCV_RCY!I76+IMP!I76-EXP!I76+STK_CHG!I76</f>
        <v>-5446.3456577815987</v>
      </c>
      <c r="J76" s="40">
        <f>PPRD!J76+RCV_RCY!J76+IMP!J76-EXP!J76+STK_CHG!J76</f>
        <v>-4885.0386930352533</v>
      </c>
      <c r="K76" s="40">
        <f>PPRD!K76+RCV_RCY!K76+IMP!K76-EXP!K76+STK_CHG!K76</f>
        <v>-4126.225279449699</v>
      </c>
      <c r="L76" s="40">
        <f>PPRD!L76+RCV_RCY!L76+IMP!L76-EXP!L76+STK_CHG!L76</f>
        <v>-2229.9226139294919</v>
      </c>
      <c r="M76" s="40">
        <f>PPRD!M76+RCV_RCY!M76+IMP!M76-EXP!M76+STK_CHG!M76</f>
        <v>-2640.8426483233015</v>
      </c>
      <c r="N76" s="40">
        <f>PPRD!N76+RCV_RCY!N76+IMP!N76-EXP!N76+STK_CHG!N76</f>
        <v>-4850.6448839208933</v>
      </c>
      <c r="O76" s="40">
        <f>PPRD!O76+RCV_RCY!O76+IMP!O76-EXP!O76+STK_CHG!O76</f>
        <v>-3828.1169389509887</v>
      </c>
      <c r="P76" s="40">
        <f>PPRD!P76+RCV_RCY!P76+IMP!P76-EXP!P76+STK_CHG!P76</f>
        <v>-4166.8959587274294</v>
      </c>
      <c r="Q76" s="40">
        <f>PPRD!Q76+RCV_RCY!Q76+IMP!Q76-EXP!Q76+STK_CHG!Q76</f>
        <v>-5777.3000859845224</v>
      </c>
      <c r="R76" s="40">
        <f>PPRD!R76+RCV_RCY!R76+IMP!R76-EXP!R76+STK_CHG!R76</f>
        <v>-5508.4264832330173</v>
      </c>
      <c r="S76" s="40">
        <f>PPRD!S76+RCV_RCY!S76+IMP!S76-EXP!S76+STK_CHG!S76</f>
        <v>-3568.4436801375741</v>
      </c>
      <c r="T76" s="40">
        <f>PPRD!T76+RCV_RCY!T76+IMP!T76-EXP!T76+STK_CHG!T76</f>
        <v>-3450.4610490111772</v>
      </c>
      <c r="U76" s="40">
        <f>PPRD!U76+RCV_RCY!U76+IMP!U76-EXP!U76+STK_CHG!U76</f>
        <v>-5414.1612209802224</v>
      </c>
      <c r="V76" s="40">
        <f>PPRD!V76+RCV_RCY!V76+IMP!V76-EXP!V76+STK_CHG!V76</f>
        <v>-4958.4736887360268</v>
      </c>
      <c r="W76" s="40">
        <f>PPRD!W76+RCV_RCY!W76+IMP!W76-EXP!W76+STK_CHG!W76</f>
        <v>-3872.6736027515035</v>
      </c>
      <c r="X76" s="40">
        <f>PPRD!X76+RCV_RCY!X76+IMP!X76-EXP!X76+STK_CHG!X76</f>
        <v>-3860.0386930352529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2818.4197764402411</v>
      </c>
      <c r="D2" s="31">
        <f t="shared" si="0"/>
        <v>2390.2073086844362</v>
      </c>
      <c r="E2" s="31">
        <f t="shared" si="0"/>
        <v>2313.4613069647462</v>
      </c>
      <c r="F2" s="31">
        <f t="shared" si="0"/>
        <v>2478.2748925193459</v>
      </c>
      <c r="G2" s="31">
        <f t="shared" si="0"/>
        <v>2796.8029234737746</v>
      </c>
      <c r="H2" s="31">
        <f t="shared" si="0"/>
        <v>2557.3062768701634</v>
      </c>
      <c r="I2" s="31">
        <f t="shared" si="0"/>
        <v>2646.6034393809114</v>
      </c>
      <c r="J2" s="31">
        <f t="shared" si="0"/>
        <v>2712.4119518486668</v>
      </c>
      <c r="K2" s="31">
        <f t="shared" si="0"/>
        <v>2370.3568357695608</v>
      </c>
      <c r="L2" s="31">
        <f t="shared" si="0"/>
        <v>2364.3950988822012</v>
      </c>
      <c r="M2" s="31">
        <f t="shared" si="0"/>
        <v>2293.5897678417887</v>
      </c>
      <c r="N2" s="31">
        <f t="shared" si="0"/>
        <v>2633.7740326741186</v>
      </c>
      <c r="O2" s="31">
        <f t="shared" si="0"/>
        <v>2494.5598452278587</v>
      </c>
      <c r="P2" s="31">
        <f t="shared" si="0"/>
        <v>2279.2638005159074</v>
      </c>
      <c r="Q2" s="31">
        <f t="shared" si="0"/>
        <v>1952.0380051590714</v>
      </c>
      <c r="R2" s="31">
        <f t="shared" si="0"/>
        <v>1747.9613929492687</v>
      </c>
      <c r="S2" s="31">
        <f t="shared" si="0"/>
        <v>1658.9067927773001</v>
      </c>
      <c r="T2" s="31">
        <f t="shared" si="0"/>
        <v>1749.306620808255</v>
      </c>
      <c r="U2" s="31">
        <f t="shared" si="0"/>
        <v>1969.4362854686151</v>
      </c>
      <c r="V2" s="31">
        <f t="shared" si="0"/>
        <v>1722.1537403267409</v>
      </c>
      <c r="W2" s="31">
        <f t="shared" ref="W2:X2" si="1">SUM(W3,W17,W22,W25,W26,W51,W52,W71,W74,W75,W76)</f>
        <v>986.91711092003425</v>
      </c>
      <c r="X2" s="31">
        <f t="shared" si="1"/>
        <v>1081.519604471195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2818.4197764402411</v>
      </c>
      <c r="D26" s="37">
        <f t="shared" si="14"/>
        <v>2390.2073086844362</v>
      </c>
      <c r="E26" s="37">
        <f t="shared" si="14"/>
        <v>2313.4613069647462</v>
      </c>
      <c r="F26" s="37">
        <f t="shared" si="14"/>
        <v>2478.2748925193459</v>
      </c>
      <c r="G26" s="37">
        <f t="shared" si="14"/>
        <v>2796.8029234737746</v>
      </c>
      <c r="H26" s="37">
        <f t="shared" si="14"/>
        <v>2557.3062768701634</v>
      </c>
      <c r="I26" s="37">
        <f t="shared" si="14"/>
        <v>2646.6034393809114</v>
      </c>
      <c r="J26" s="37">
        <f t="shared" si="14"/>
        <v>2712.4119518486668</v>
      </c>
      <c r="K26" s="37">
        <f t="shared" si="14"/>
        <v>2370.3568357695608</v>
      </c>
      <c r="L26" s="37">
        <f t="shared" si="14"/>
        <v>2364.3950988822012</v>
      </c>
      <c r="M26" s="37">
        <f t="shared" si="14"/>
        <v>2293.5897678417887</v>
      </c>
      <c r="N26" s="37">
        <f t="shared" si="14"/>
        <v>2632.3412725709372</v>
      </c>
      <c r="O26" s="37">
        <f t="shared" si="14"/>
        <v>2493.1306964746341</v>
      </c>
      <c r="P26" s="37">
        <f t="shared" si="14"/>
        <v>2277.7188306104904</v>
      </c>
      <c r="Q26" s="37">
        <f t="shared" si="14"/>
        <v>1950.442218400688</v>
      </c>
      <c r="R26" s="37">
        <f t="shared" si="14"/>
        <v>1746.3470335339634</v>
      </c>
      <c r="S26" s="37">
        <f t="shared" si="14"/>
        <v>1657.3725709372313</v>
      </c>
      <c r="T26" s="37">
        <f t="shared" si="14"/>
        <v>1747.6990541702498</v>
      </c>
      <c r="U26" s="37">
        <f t="shared" si="14"/>
        <v>1968.0193465176262</v>
      </c>
      <c r="V26" s="37">
        <f t="shared" si="14"/>
        <v>1720.5986242476351</v>
      </c>
      <c r="W26" s="37">
        <f t="shared" ref="W26:X26" si="15">SUM(W27,W33)</f>
        <v>985.65133276010306</v>
      </c>
      <c r="X26" s="37">
        <f t="shared" si="15"/>
        <v>1080.2469475494408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2818.4197764402411</v>
      </c>
      <c r="D33" s="29">
        <f t="shared" si="18"/>
        <v>2390.2073086844362</v>
      </c>
      <c r="E33" s="29">
        <f t="shared" si="18"/>
        <v>2313.4613069647462</v>
      </c>
      <c r="F33" s="29">
        <f t="shared" si="18"/>
        <v>2478.2748925193459</v>
      </c>
      <c r="G33" s="29">
        <f t="shared" si="18"/>
        <v>2796.8029234737746</v>
      </c>
      <c r="H33" s="29">
        <f t="shared" si="18"/>
        <v>2557.3062768701634</v>
      </c>
      <c r="I33" s="29">
        <f t="shared" si="18"/>
        <v>2646.6034393809114</v>
      </c>
      <c r="J33" s="29">
        <f t="shared" si="18"/>
        <v>2712.4119518486668</v>
      </c>
      <c r="K33" s="29">
        <f t="shared" si="18"/>
        <v>2370.3568357695608</v>
      </c>
      <c r="L33" s="29">
        <f t="shared" si="18"/>
        <v>2364.3950988822012</v>
      </c>
      <c r="M33" s="29">
        <f t="shared" si="18"/>
        <v>2293.5897678417887</v>
      </c>
      <c r="N33" s="29">
        <f t="shared" si="18"/>
        <v>2632.3412725709372</v>
      </c>
      <c r="O33" s="29">
        <f t="shared" si="18"/>
        <v>2493.1306964746341</v>
      </c>
      <c r="P33" s="29">
        <f t="shared" si="18"/>
        <v>2277.7188306104904</v>
      </c>
      <c r="Q33" s="29">
        <f t="shared" si="18"/>
        <v>1950.442218400688</v>
      </c>
      <c r="R33" s="29">
        <f t="shared" si="18"/>
        <v>1746.3470335339634</v>
      </c>
      <c r="S33" s="29">
        <f t="shared" si="18"/>
        <v>1657.3725709372313</v>
      </c>
      <c r="T33" s="29">
        <f t="shared" si="18"/>
        <v>1747.6990541702498</v>
      </c>
      <c r="U33" s="29">
        <f t="shared" si="18"/>
        <v>1968.0193465176262</v>
      </c>
      <c r="V33" s="29">
        <f t="shared" si="18"/>
        <v>1720.5986242476351</v>
      </c>
      <c r="W33" s="29">
        <f t="shared" ref="W33:X33" si="19">SUM(W34:W50)</f>
        <v>985.65133276010306</v>
      </c>
      <c r="X33" s="29">
        <f t="shared" si="19"/>
        <v>1080.2469475494408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399.51754084264837</v>
      </c>
      <c r="D43" s="10">
        <f>INTMARB_IN!D43+INTMARB_EX!D43</f>
        <v>338.92235597592429</v>
      </c>
      <c r="E43" s="10">
        <f>INTMARB_IN!E43+INTMARB_EX!E43</f>
        <v>282.4352536543422</v>
      </c>
      <c r="F43" s="10">
        <f>INTMARB_IN!F43+INTMARB_EX!F43</f>
        <v>237.07919174548579</v>
      </c>
      <c r="G43" s="10">
        <f>INTMARB_IN!G43+INTMARB_EX!G43</f>
        <v>199.43147033533961</v>
      </c>
      <c r="H43" s="10">
        <f>INTMARB_IN!H43+INTMARB_EX!H43</f>
        <v>184.16887360275149</v>
      </c>
      <c r="I43" s="10">
        <f>INTMARB_IN!I43+INTMARB_EX!I43</f>
        <v>134.3110060189166</v>
      </c>
      <c r="J43" s="10">
        <f>INTMARB_IN!J43+INTMARB_EX!J43</f>
        <v>115.9958727429063</v>
      </c>
      <c r="K43" s="10">
        <f>INTMARB_IN!K43+INTMARB_EX!K43</f>
        <v>118.03086844368011</v>
      </c>
      <c r="L43" s="10">
        <f>INTMARB_IN!L43+INTMARB_EX!L43</f>
        <v>101.7507308684437</v>
      </c>
      <c r="M43" s="10">
        <f>INTMARB_IN!M43+INTMARB_EX!M43</f>
        <v>118.03086844368011</v>
      </c>
      <c r="N43" s="10">
        <f>INTMARB_IN!N43+INTMARB_EX!N43</f>
        <v>195.07446259673259</v>
      </c>
      <c r="O43" s="10">
        <f>INTMARB_IN!O43+INTMARB_EX!O43</f>
        <v>205.6860705073087</v>
      </c>
      <c r="P43" s="10">
        <f>INTMARB_IN!P43+INTMARB_EX!P43</f>
        <v>176.44393809114359</v>
      </c>
      <c r="Q43" s="10">
        <f>INTMARB_IN!Q43+INTMARB_EX!Q43</f>
        <v>182.38005159071369</v>
      </c>
      <c r="R43" s="10">
        <f>INTMARB_IN!R43+INTMARB_EX!R43</f>
        <v>215.42459157351681</v>
      </c>
      <c r="S43" s="10">
        <f>INTMARB_IN!S43+INTMARB_EX!S43</f>
        <v>261.75683576956152</v>
      </c>
      <c r="T43" s="10">
        <f>INTMARB_IN!T43+INTMARB_EX!T43</f>
        <v>207.13095442820293</v>
      </c>
      <c r="U43" s="10">
        <f>INTMARB_IN!U43+INTMARB_EX!U43</f>
        <v>194.47515047291489</v>
      </c>
      <c r="V43" s="10">
        <f>INTMARB_IN!V43+INTMARB_EX!V43</f>
        <v>164.2816852966466</v>
      </c>
      <c r="W43" s="10">
        <f>INTMARB_IN!W43+INTMARB_EX!W43</f>
        <v>172.98237317282889</v>
      </c>
      <c r="X43" s="10">
        <f>INTMARB_IN!X43+INTMARB_EX!X43</f>
        <v>208.34178847807391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2379.5356835769562</v>
      </c>
      <c r="D44" s="10">
        <f>INTMARB_IN!D44+INTMARB_EX!D44</f>
        <v>2016.7191745485809</v>
      </c>
      <c r="E44" s="10">
        <f>INTMARB_IN!E44+INTMARB_EX!E44</f>
        <v>1997.420464316423</v>
      </c>
      <c r="F44" s="10">
        <f>INTMARB_IN!F44+INTMARB_EX!F44</f>
        <v>2205.080481513327</v>
      </c>
      <c r="G44" s="10">
        <f>INTMARB_IN!G44+INTMARB_EX!G44</f>
        <v>2565.2690455717971</v>
      </c>
      <c r="H44" s="10">
        <f>INTMARB_IN!H44+INTMARB_EX!H44</f>
        <v>2335.015821152193</v>
      </c>
      <c r="I44" s="10">
        <f>INTMARB_IN!I44+INTMARB_EX!I44</f>
        <v>2481.1932072227</v>
      </c>
      <c r="J44" s="10">
        <f>INTMARB_IN!J44+INTMARB_EX!J44</f>
        <v>2564.3136715391229</v>
      </c>
      <c r="K44" s="10">
        <f>INTMARB_IN!K44+INTMARB_EX!K44</f>
        <v>2223.233190025795</v>
      </c>
      <c r="L44" s="10">
        <f>INTMARB_IN!L44+INTMARB_EX!L44</f>
        <v>2237.5643164230441</v>
      </c>
      <c r="M44" s="10">
        <f>INTMARB_IN!M44+INTMARB_EX!M44</f>
        <v>2153.4884780739471</v>
      </c>
      <c r="N44" s="10">
        <f>INTMARB_IN!N44+INTMARB_EX!N44</f>
        <v>2418.206018916595</v>
      </c>
      <c r="O44" s="10">
        <f>INTMARB_IN!O44+INTMARB_EX!O44</f>
        <v>2269.3870163370589</v>
      </c>
      <c r="P44" s="10">
        <f>INTMARB_IN!P44+INTMARB_EX!P44</f>
        <v>2084.2204643164232</v>
      </c>
      <c r="Q44" s="10">
        <f>INTMARB_IN!Q44+INTMARB_EX!Q44</f>
        <v>1751.0077386070509</v>
      </c>
      <c r="R44" s="10">
        <f>INTMARB_IN!R44+INTMARB_EX!R44</f>
        <v>1512.86483233018</v>
      </c>
      <c r="S44" s="10">
        <f>INTMARB_IN!S44+INTMARB_EX!S44</f>
        <v>1377.5581255374032</v>
      </c>
      <c r="T44" s="10">
        <f>INTMARB_IN!T44+INTMARB_EX!T44</f>
        <v>1525.5201203783322</v>
      </c>
      <c r="U44" s="10">
        <f>INTMARB_IN!U44+INTMARB_EX!U44</f>
        <v>1759.4993981083398</v>
      </c>
      <c r="V44" s="10">
        <f>INTMARB_IN!V44+INTMARB_EX!V44</f>
        <v>1545.2817712811691</v>
      </c>
      <c r="W44" s="10">
        <f>INTMARB_IN!W44+INTMARB_EX!W44</f>
        <v>798.62416165090281</v>
      </c>
      <c r="X44" s="10">
        <f>INTMARB_IN!X44+INTMARB_EX!X44</f>
        <v>859.86672398968176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39.366552020636284</v>
      </c>
      <c r="D46" s="10">
        <f>INTMARB_IN!D46+INTMARB_EX!D46</f>
        <v>34.565778159931213</v>
      </c>
      <c r="E46" s="10">
        <f>INTMARB_IN!E46+INTMARB_EX!E46</f>
        <v>33.605588993981087</v>
      </c>
      <c r="F46" s="10">
        <f>INTMARB_IN!F46+INTMARB_EX!F46</f>
        <v>36.115219260533102</v>
      </c>
      <c r="G46" s="10">
        <f>INTMARB_IN!G46+INTMARB_EX!G46</f>
        <v>32.102407566637993</v>
      </c>
      <c r="H46" s="10">
        <f>INTMARB_IN!H46+INTMARB_EX!H46</f>
        <v>38.121582115219248</v>
      </c>
      <c r="I46" s="10">
        <f>INTMARB_IN!I46+INTMARB_EX!I46</f>
        <v>31.099226139294927</v>
      </c>
      <c r="J46" s="10">
        <f>INTMARB_IN!J46+INTMARB_EX!J46</f>
        <v>32.102407566638</v>
      </c>
      <c r="K46" s="10">
        <f>INTMARB_IN!K46+INTMARB_EX!K46</f>
        <v>29.092777300085977</v>
      </c>
      <c r="L46" s="10">
        <f>INTMARB_IN!L46+INTMARB_EX!L46</f>
        <v>25.080051590713666</v>
      </c>
      <c r="M46" s="10">
        <f>INTMARB_IN!M46+INTMARB_EX!M46</f>
        <v>22.070421324161646</v>
      </c>
      <c r="N46" s="10">
        <f>INTMARB_IN!N46+INTMARB_EX!N46</f>
        <v>19.060791057609631</v>
      </c>
      <c r="O46" s="10">
        <f>INTMARB_IN!O46+INTMARB_EX!O46</f>
        <v>18.057609630266551</v>
      </c>
      <c r="P46" s="10">
        <f>INTMARB_IN!P46+INTMARB_EX!P46</f>
        <v>17.054428202923472</v>
      </c>
      <c r="Q46" s="10">
        <f>INTMARB_IN!Q46+INTMARB_EX!Q46</f>
        <v>17.054428202923472</v>
      </c>
      <c r="R46" s="10">
        <f>INTMARB_IN!R46+INTMARB_EX!R46</f>
        <v>18.057609630266551</v>
      </c>
      <c r="S46" s="10">
        <f>INTMARB_IN!S46+INTMARB_EX!S46</f>
        <v>18.057609630266555</v>
      </c>
      <c r="T46" s="10">
        <f>INTMARB_IN!T46+INTMARB_EX!T46</f>
        <v>15.047979363714532</v>
      </c>
      <c r="U46" s="10">
        <f>INTMARB_IN!U46+INTMARB_EX!U46</f>
        <v>14.044797936371449</v>
      </c>
      <c r="V46" s="10">
        <f>INTMARB_IN!V46+INTMARB_EX!V46</f>
        <v>11.03516766981943</v>
      </c>
      <c r="W46" s="10">
        <f>INTMARB_IN!W46+INTMARB_EX!W46</f>
        <v>14.044797936371451</v>
      </c>
      <c r="X46" s="10">
        <f>INTMARB_IN!X46+INTMARB_EX!X46</f>
        <v>12.0384350816853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1.432760103181427</v>
      </c>
      <c r="O52" s="37">
        <f t="shared" si="20"/>
        <v>1.4291487532244189</v>
      </c>
      <c r="P52" s="37">
        <f t="shared" si="20"/>
        <v>1.5449699054170249</v>
      </c>
      <c r="Q52" s="37">
        <f t="shared" si="20"/>
        <v>1.595786758383491</v>
      </c>
      <c r="R52" s="37">
        <f t="shared" si="20"/>
        <v>1.6143594153052452</v>
      </c>
      <c r="S52" s="37">
        <f t="shared" si="20"/>
        <v>1.534221840068787</v>
      </c>
      <c r="T52" s="37">
        <f t="shared" si="20"/>
        <v>1.6075666380051592</v>
      </c>
      <c r="U52" s="37">
        <f t="shared" si="20"/>
        <v>1.4169389509888219</v>
      </c>
      <c r="V52" s="37">
        <f t="shared" si="20"/>
        <v>1.555116079105761</v>
      </c>
      <c r="W52" s="37">
        <f t="shared" ref="W52:X52" si="21">SUM(W53:W70)</f>
        <v>1.2657781599312119</v>
      </c>
      <c r="X52" s="37">
        <f t="shared" si="21"/>
        <v>1.2726569217540837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1.432760103181427</v>
      </c>
      <c r="O66" s="10">
        <f>INTMARB_IN!O66+INTMARB_EX!O66</f>
        <v>1.4291487532244189</v>
      </c>
      <c r="P66" s="10">
        <f>INTMARB_IN!P66+INTMARB_EX!P66</f>
        <v>1.5449699054170249</v>
      </c>
      <c r="Q66" s="10">
        <f>INTMARB_IN!Q66+INTMARB_EX!Q66</f>
        <v>1.595786758383491</v>
      </c>
      <c r="R66" s="10">
        <f>INTMARB_IN!R66+INTMARB_EX!R66</f>
        <v>1.6143594153052452</v>
      </c>
      <c r="S66" s="10">
        <f>INTMARB_IN!S66+INTMARB_EX!S66</f>
        <v>1.534221840068787</v>
      </c>
      <c r="T66" s="10">
        <f>INTMARB_IN!T66+INTMARB_EX!T66</f>
        <v>1.6075666380051592</v>
      </c>
      <c r="U66" s="10">
        <f>INTMARB_IN!U66+INTMARB_EX!U66</f>
        <v>1.4169389509888219</v>
      </c>
      <c r="V66" s="10">
        <f>INTMARB_IN!V66+INTMARB_EX!V66</f>
        <v>1.555116079105761</v>
      </c>
      <c r="W66" s="10">
        <f>INTMARB_IN!W66+INTMARB_EX!W66</f>
        <v>1.2657781599312119</v>
      </c>
      <c r="X66" s="10">
        <f>INTMARB_IN!X66+INTMARB_EX!X66</f>
        <v>1.2726569217540837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832.5718583601996</v>
      </c>
      <c r="D2" s="31">
        <f t="shared" si="0"/>
        <v>708.83888604584354</v>
      </c>
      <c r="E2" s="31">
        <f t="shared" si="0"/>
        <v>638.56122136476483</v>
      </c>
      <c r="F2" s="31">
        <f t="shared" si="0"/>
        <v>671.51572865094465</v>
      </c>
      <c r="G2" s="31">
        <f t="shared" si="0"/>
        <v>774.26934111162268</v>
      </c>
      <c r="H2" s="31">
        <f t="shared" si="0"/>
        <v>677.54303034385384</v>
      </c>
      <c r="I2" s="31">
        <f t="shared" si="0"/>
        <v>641.66903219877474</v>
      </c>
      <c r="J2" s="31">
        <f t="shared" si="0"/>
        <v>669.36758972702728</v>
      </c>
      <c r="K2" s="31">
        <f t="shared" si="0"/>
        <v>569.89752769893892</v>
      </c>
      <c r="L2" s="31">
        <f t="shared" si="0"/>
        <v>607.75439537128534</v>
      </c>
      <c r="M2" s="31">
        <f t="shared" si="0"/>
        <v>591.80235368621516</v>
      </c>
      <c r="N2" s="31">
        <f t="shared" si="0"/>
        <v>661.1617410862317</v>
      </c>
      <c r="O2" s="31">
        <f t="shared" si="0"/>
        <v>630.26321093583556</v>
      </c>
      <c r="P2" s="31">
        <f t="shared" si="0"/>
        <v>540.0790774609851</v>
      </c>
      <c r="Q2" s="31">
        <f t="shared" si="0"/>
        <v>467.17030988967559</v>
      </c>
      <c r="R2" s="31">
        <f t="shared" si="0"/>
        <v>396.86488659906519</v>
      </c>
      <c r="S2" s="31">
        <f t="shared" si="0"/>
        <v>414.99169679954218</v>
      </c>
      <c r="T2" s="31">
        <f t="shared" si="0"/>
        <v>430.38015069383533</v>
      </c>
      <c r="U2" s="31">
        <f t="shared" si="0"/>
        <v>485.62304933789073</v>
      </c>
      <c r="V2" s="31">
        <f t="shared" si="0"/>
        <v>413.92540892458322</v>
      </c>
      <c r="W2" s="31">
        <f t="shared" si="0"/>
        <v>216.47273461723458</v>
      </c>
      <c r="X2" s="31">
        <f t="shared" ref="X2" si="1">SUM(X3,X17,X22,X25,X26,X51,X52,X71,X74,X75,X76)</f>
        <v>228.77043451305897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832.5718583601996</v>
      </c>
      <c r="D26" s="37">
        <f t="shared" si="14"/>
        <v>708.83888604584354</v>
      </c>
      <c r="E26" s="37">
        <f t="shared" si="14"/>
        <v>638.56122136476483</v>
      </c>
      <c r="F26" s="37">
        <f t="shared" si="14"/>
        <v>671.51572865094465</v>
      </c>
      <c r="G26" s="37">
        <f t="shared" si="14"/>
        <v>774.26934111162268</v>
      </c>
      <c r="H26" s="37">
        <f t="shared" si="14"/>
        <v>677.54303034385384</v>
      </c>
      <c r="I26" s="37">
        <f t="shared" si="14"/>
        <v>641.66903219877474</v>
      </c>
      <c r="J26" s="37">
        <f t="shared" si="14"/>
        <v>669.36758972702728</v>
      </c>
      <c r="K26" s="37">
        <f t="shared" si="14"/>
        <v>569.89752769893892</v>
      </c>
      <c r="L26" s="37">
        <f t="shared" si="14"/>
        <v>607.75439537128534</v>
      </c>
      <c r="M26" s="37">
        <f t="shared" si="14"/>
        <v>591.80235368621516</v>
      </c>
      <c r="N26" s="37">
        <f t="shared" si="14"/>
        <v>660.80207235511568</v>
      </c>
      <c r="O26" s="37">
        <f t="shared" si="14"/>
        <v>629.90212924688137</v>
      </c>
      <c r="P26" s="37">
        <f t="shared" si="14"/>
        <v>539.71299174460876</v>
      </c>
      <c r="Q26" s="37">
        <f t="shared" si="14"/>
        <v>466.78839919302851</v>
      </c>
      <c r="R26" s="37">
        <f t="shared" si="14"/>
        <v>396.49835529644628</v>
      </c>
      <c r="S26" s="37">
        <f t="shared" si="14"/>
        <v>414.60789625845746</v>
      </c>
      <c r="T26" s="37">
        <f t="shared" si="14"/>
        <v>429.98464268872908</v>
      </c>
      <c r="U26" s="37">
        <f t="shared" si="14"/>
        <v>485.273660927013</v>
      </c>
      <c r="V26" s="37">
        <f t="shared" si="14"/>
        <v>413.55163157596689</v>
      </c>
      <c r="W26" s="37">
        <f t="shared" si="14"/>
        <v>216.19509584021139</v>
      </c>
      <c r="X26" s="37">
        <f t="shared" ref="X26" si="15">SUM(X27,X33)</f>
        <v>228.50123340401566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832.5718583601996</v>
      </c>
      <c r="D33" s="29">
        <f t="shared" si="18"/>
        <v>708.83888604584354</v>
      </c>
      <c r="E33" s="29">
        <f t="shared" si="18"/>
        <v>638.56122136476483</v>
      </c>
      <c r="F33" s="29">
        <f t="shared" si="18"/>
        <v>671.51572865094465</v>
      </c>
      <c r="G33" s="29">
        <f t="shared" si="18"/>
        <v>774.26934111162268</v>
      </c>
      <c r="H33" s="29">
        <f t="shared" si="18"/>
        <v>677.54303034385384</v>
      </c>
      <c r="I33" s="29">
        <f t="shared" si="18"/>
        <v>641.66903219877474</v>
      </c>
      <c r="J33" s="29">
        <f t="shared" si="18"/>
        <v>669.36758972702728</v>
      </c>
      <c r="K33" s="29">
        <f t="shared" si="18"/>
        <v>569.89752769893892</v>
      </c>
      <c r="L33" s="29">
        <f t="shared" si="18"/>
        <v>607.75439537128534</v>
      </c>
      <c r="M33" s="29">
        <f t="shared" si="18"/>
        <v>591.80235368621516</v>
      </c>
      <c r="N33" s="29">
        <f t="shared" si="18"/>
        <v>660.80207235511568</v>
      </c>
      <c r="O33" s="29">
        <f t="shared" si="18"/>
        <v>629.90212924688137</v>
      </c>
      <c r="P33" s="29">
        <f t="shared" si="18"/>
        <v>539.71299174460876</v>
      </c>
      <c r="Q33" s="29">
        <f t="shared" si="18"/>
        <v>466.78839919302851</v>
      </c>
      <c r="R33" s="29">
        <f t="shared" si="18"/>
        <v>396.49835529644628</v>
      </c>
      <c r="S33" s="29">
        <f t="shared" si="18"/>
        <v>414.60789625845746</v>
      </c>
      <c r="T33" s="29">
        <f t="shared" si="18"/>
        <v>429.98464268872908</v>
      </c>
      <c r="U33" s="29">
        <f t="shared" si="18"/>
        <v>485.273660927013</v>
      </c>
      <c r="V33" s="29">
        <f t="shared" si="18"/>
        <v>413.55163157596689</v>
      </c>
      <c r="W33" s="29">
        <f t="shared" si="18"/>
        <v>216.19509584021139</v>
      </c>
      <c r="X33" s="29">
        <f t="shared" ref="X33" si="19">SUM(X34:X50)</f>
        <v>228.50123340401566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278.94803340837132</v>
      </c>
      <c r="D43" s="10">
        <v>236.82201356291844</v>
      </c>
      <c r="E43" s="10">
        <v>190.40668654652089</v>
      </c>
      <c r="F43" s="10">
        <v>158.47061353415404</v>
      </c>
      <c r="G43" s="10">
        <v>134.48789847361491</v>
      </c>
      <c r="H43" s="10">
        <v>121.9770175640673</v>
      </c>
      <c r="I43" s="10">
        <v>84.759572298373072</v>
      </c>
      <c r="J43" s="10">
        <v>73.256178710619281</v>
      </c>
      <c r="K43" s="10">
        <v>74.63339001169831</v>
      </c>
      <c r="L43" s="10">
        <v>66.295589965385503</v>
      </c>
      <c r="M43" s="10">
        <v>76.548741417083292</v>
      </c>
      <c r="N43" s="10">
        <v>124.88825713550004</v>
      </c>
      <c r="O43" s="10">
        <v>131.79000224767427</v>
      </c>
      <c r="P43" s="10">
        <v>109.54886606055366</v>
      </c>
      <c r="Q43" s="10">
        <v>113.12605457061969</v>
      </c>
      <c r="R43" s="10">
        <v>129.84051638628853</v>
      </c>
      <c r="S43" s="10">
        <v>166.64645998739806</v>
      </c>
      <c r="T43" s="10">
        <v>130.64384416006197</v>
      </c>
      <c r="U43" s="10">
        <v>122.48843675786735</v>
      </c>
      <c r="V43" s="10">
        <v>102.79431621394794</v>
      </c>
      <c r="W43" s="10">
        <v>102.49481568868285</v>
      </c>
      <c r="X43" s="10">
        <v>120.97531678257202</v>
      </c>
    </row>
    <row r="44" spans="1:24" ht="11.25" customHeight="1" x14ac:dyDescent="0.2">
      <c r="A44" s="41" t="s">
        <v>75</v>
      </c>
      <c r="B44" s="9" t="s">
        <v>76</v>
      </c>
      <c r="C44" s="10">
        <v>544.6138448112107</v>
      </c>
      <c r="D44" s="10">
        <v>464.06301386350395</v>
      </c>
      <c r="E44" s="10">
        <v>440.7393187119103</v>
      </c>
      <c r="F44" s="10">
        <v>504.77777067355851</v>
      </c>
      <c r="G44" s="10">
        <v>631.87401584299926</v>
      </c>
      <c r="H44" s="10">
        <v>546.64151673187564</v>
      </c>
      <c r="I44" s="10">
        <v>550.01557565246878</v>
      </c>
      <c r="J44" s="10">
        <v>588.7410162535765</v>
      </c>
      <c r="K44" s="10">
        <v>488.86692455225159</v>
      </c>
      <c r="L44" s="10">
        <v>535.45706029482562</v>
      </c>
      <c r="M44" s="10">
        <v>510.02651209054233</v>
      </c>
      <c r="N44" s="10">
        <v>531.72266913130716</v>
      </c>
      <c r="O44" s="10">
        <v>494.17991625218212</v>
      </c>
      <c r="P44" s="10">
        <v>426.6728151358401</v>
      </c>
      <c r="Q44" s="10">
        <v>350.25097754625966</v>
      </c>
      <c r="R44" s="10">
        <v>263.51254361111967</v>
      </c>
      <c r="S44" s="10">
        <v>244.75310986235417</v>
      </c>
      <c r="T44" s="10">
        <v>296.41689392507868</v>
      </c>
      <c r="U44" s="10">
        <v>359.91230722739698</v>
      </c>
      <c r="V44" s="10">
        <v>308.55387016790945</v>
      </c>
      <c r="W44" s="10">
        <v>111.73527651604078</v>
      </c>
      <c r="X44" s="10">
        <v>106.04130128985804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9.0099801406175839</v>
      </c>
      <c r="D46" s="10">
        <v>7.9538586194210632</v>
      </c>
      <c r="E46" s="10">
        <v>7.4152161063337081</v>
      </c>
      <c r="F46" s="10">
        <v>8.2673444432320533</v>
      </c>
      <c r="G46" s="10">
        <v>7.9074267950084725</v>
      </c>
      <c r="H46" s="10">
        <v>8.9244960479109103</v>
      </c>
      <c r="I46" s="10">
        <v>6.8938842479328679</v>
      </c>
      <c r="J46" s="10">
        <v>7.3703947628314186</v>
      </c>
      <c r="K46" s="10">
        <v>6.3972131349890358</v>
      </c>
      <c r="L46" s="10">
        <v>6.0017451110742082</v>
      </c>
      <c r="M46" s="10">
        <v>5.2271001785895628</v>
      </c>
      <c r="N46" s="10">
        <v>4.1911460883084937</v>
      </c>
      <c r="O46" s="10">
        <v>3.9322107470250613</v>
      </c>
      <c r="P46" s="10">
        <v>3.4913105482149667</v>
      </c>
      <c r="Q46" s="10">
        <v>3.4113670761491366</v>
      </c>
      <c r="R46" s="10">
        <v>3.1452952990381071</v>
      </c>
      <c r="S46" s="10">
        <v>3.2083264087052368</v>
      </c>
      <c r="T46" s="10">
        <v>2.9239046035884049</v>
      </c>
      <c r="U46" s="10">
        <v>2.8729169417486671</v>
      </c>
      <c r="V46" s="10">
        <v>2.2034451941095443</v>
      </c>
      <c r="W46" s="10">
        <v>1.9650036354877529</v>
      </c>
      <c r="X46" s="10">
        <v>1.4846153315856263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0.35966873111605713</v>
      </c>
      <c r="O52" s="37">
        <f t="shared" si="20"/>
        <v>0.36108168895418624</v>
      </c>
      <c r="P52" s="37">
        <f t="shared" si="20"/>
        <v>0.3660857163763781</v>
      </c>
      <c r="Q52" s="37">
        <f t="shared" si="20"/>
        <v>0.38191069664706923</v>
      </c>
      <c r="R52" s="37">
        <f t="shared" si="20"/>
        <v>0.36653130261890404</v>
      </c>
      <c r="S52" s="37">
        <f t="shared" si="20"/>
        <v>0.38380054108473</v>
      </c>
      <c r="T52" s="37">
        <f t="shared" si="20"/>
        <v>0.39550800510625816</v>
      </c>
      <c r="U52" s="37">
        <f t="shared" si="20"/>
        <v>0.34938841087773248</v>
      </c>
      <c r="V52" s="37">
        <f t="shared" si="20"/>
        <v>0.3737773486163426</v>
      </c>
      <c r="W52" s="37">
        <f t="shared" si="20"/>
        <v>0.27763877702317219</v>
      </c>
      <c r="X52" s="37">
        <f t="shared" ref="X52" si="21">SUM(X53:X70)</f>
        <v>0.26920110904331579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0.35966873111605713</v>
      </c>
      <c r="O66" s="10">
        <v>0.36108168895418624</v>
      </c>
      <c r="P66" s="10">
        <v>0.3660857163763781</v>
      </c>
      <c r="Q66" s="10">
        <v>0.38191069664706923</v>
      </c>
      <c r="R66" s="10">
        <v>0.36653130261890404</v>
      </c>
      <c r="S66" s="10">
        <v>0.38380054108473</v>
      </c>
      <c r="T66" s="10">
        <v>0.39550800510625816</v>
      </c>
      <c r="U66" s="10">
        <v>0.34938841087773248</v>
      </c>
      <c r="V66" s="10">
        <v>0.3737773486163426</v>
      </c>
      <c r="W66" s="10">
        <v>0.27763877702317219</v>
      </c>
      <c r="X66" s="10">
        <v>0.26920110904331579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1985.8479180800414</v>
      </c>
      <c r="D2" s="31">
        <f t="shared" si="0"/>
        <v>1681.3684226385928</v>
      </c>
      <c r="E2" s="31">
        <f t="shared" si="0"/>
        <v>1674.9000855999814</v>
      </c>
      <c r="F2" s="31">
        <f t="shared" si="0"/>
        <v>1806.7591638684012</v>
      </c>
      <c r="G2" s="31">
        <f t="shared" si="0"/>
        <v>2022.5335823621522</v>
      </c>
      <c r="H2" s="31">
        <f t="shared" si="0"/>
        <v>1879.76324652631</v>
      </c>
      <c r="I2" s="31">
        <f t="shared" si="0"/>
        <v>2004.9344071821367</v>
      </c>
      <c r="J2" s="31">
        <f t="shared" si="0"/>
        <v>2043.04436212164</v>
      </c>
      <c r="K2" s="31">
        <f t="shared" si="0"/>
        <v>1800.4593080706222</v>
      </c>
      <c r="L2" s="31">
        <f t="shared" si="0"/>
        <v>1756.640703510916</v>
      </c>
      <c r="M2" s="31">
        <f t="shared" si="0"/>
        <v>1701.7874141555737</v>
      </c>
      <c r="N2" s="31">
        <f t="shared" si="0"/>
        <v>1972.6122915878868</v>
      </c>
      <c r="O2" s="31">
        <f t="shared" si="0"/>
        <v>1864.2966342920231</v>
      </c>
      <c r="P2" s="31">
        <f t="shared" si="0"/>
        <v>1739.1847230549224</v>
      </c>
      <c r="Q2" s="31">
        <f t="shared" si="0"/>
        <v>1484.8676952693959</v>
      </c>
      <c r="R2" s="31">
        <f t="shared" si="0"/>
        <v>1351.0965063502033</v>
      </c>
      <c r="S2" s="31">
        <f t="shared" si="0"/>
        <v>1243.9150959777578</v>
      </c>
      <c r="T2" s="31">
        <f t="shared" si="0"/>
        <v>1318.9264701144193</v>
      </c>
      <c r="U2" s="31">
        <f t="shared" si="0"/>
        <v>1483.8132361307244</v>
      </c>
      <c r="V2" s="31">
        <f t="shared" si="0"/>
        <v>1308.2283314021577</v>
      </c>
      <c r="W2" s="31">
        <f t="shared" si="0"/>
        <v>770.4443763027997</v>
      </c>
      <c r="X2" s="31">
        <f t="shared" ref="X2" si="1">SUM(X3,X17,X22,X25,X26,X51,X52,X71,X74,X75,X76)</f>
        <v>852.74916995813601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1985.8479180800414</v>
      </c>
      <c r="D26" s="37">
        <f t="shared" si="14"/>
        <v>1681.3684226385928</v>
      </c>
      <c r="E26" s="37">
        <f t="shared" si="14"/>
        <v>1674.9000855999814</v>
      </c>
      <c r="F26" s="37">
        <f t="shared" si="14"/>
        <v>1806.7591638684012</v>
      </c>
      <c r="G26" s="37">
        <f t="shared" si="14"/>
        <v>2022.5335823621522</v>
      </c>
      <c r="H26" s="37">
        <f t="shared" si="14"/>
        <v>1879.76324652631</v>
      </c>
      <c r="I26" s="37">
        <f t="shared" si="14"/>
        <v>2004.9344071821367</v>
      </c>
      <c r="J26" s="37">
        <f t="shared" si="14"/>
        <v>2043.04436212164</v>
      </c>
      <c r="K26" s="37">
        <f t="shared" si="14"/>
        <v>1800.4593080706222</v>
      </c>
      <c r="L26" s="37">
        <f t="shared" si="14"/>
        <v>1756.640703510916</v>
      </c>
      <c r="M26" s="37">
        <f t="shared" si="14"/>
        <v>1701.7874141555737</v>
      </c>
      <c r="N26" s="37">
        <f t="shared" si="14"/>
        <v>1971.5392002158214</v>
      </c>
      <c r="O26" s="37">
        <f t="shared" si="14"/>
        <v>1863.2285672277528</v>
      </c>
      <c r="P26" s="37">
        <f t="shared" si="14"/>
        <v>1738.0058388658817</v>
      </c>
      <c r="Q26" s="37">
        <f t="shared" si="14"/>
        <v>1483.6538192076594</v>
      </c>
      <c r="R26" s="37">
        <f t="shared" si="14"/>
        <v>1349.8486782375169</v>
      </c>
      <c r="S26" s="37">
        <f t="shared" si="14"/>
        <v>1242.7646746787736</v>
      </c>
      <c r="T26" s="37">
        <f t="shared" si="14"/>
        <v>1317.7144114815205</v>
      </c>
      <c r="U26" s="37">
        <f t="shared" si="14"/>
        <v>1482.7456855906132</v>
      </c>
      <c r="V26" s="37">
        <f t="shared" si="14"/>
        <v>1307.0469926716682</v>
      </c>
      <c r="W26" s="37">
        <f t="shared" si="14"/>
        <v>769.45623691989169</v>
      </c>
      <c r="X26" s="37">
        <f t="shared" ref="X26" si="15">SUM(X27,X33)</f>
        <v>851.74571414542527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1985.8479180800414</v>
      </c>
      <c r="D33" s="29">
        <f t="shared" si="18"/>
        <v>1681.3684226385928</v>
      </c>
      <c r="E33" s="29">
        <f t="shared" si="18"/>
        <v>1674.9000855999814</v>
      </c>
      <c r="F33" s="29">
        <f t="shared" si="18"/>
        <v>1806.7591638684012</v>
      </c>
      <c r="G33" s="29">
        <f t="shared" si="18"/>
        <v>2022.5335823621522</v>
      </c>
      <c r="H33" s="29">
        <f t="shared" si="18"/>
        <v>1879.76324652631</v>
      </c>
      <c r="I33" s="29">
        <f t="shared" si="18"/>
        <v>2004.9344071821367</v>
      </c>
      <c r="J33" s="29">
        <f t="shared" si="18"/>
        <v>2043.04436212164</v>
      </c>
      <c r="K33" s="29">
        <f t="shared" si="18"/>
        <v>1800.4593080706222</v>
      </c>
      <c r="L33" s="29">
        <f t="shared" si="18"/>
        <v>1756.640703510916</v>
      </c>
      <c r="M33" s="29">
        <f t="shared" si="18"/>
        <v>1701.7874141555737</v>
      </c>
      <c r="N33" s="29">
        <f t="shared" si="18"/>
        <v>1971.5392002158214</v>
      </c>
      <c r="O33" s="29">
        <f t="shared" si="18"/>
        <v>1863.2285672277528</v>
      </c>
      <c r="P33" s="29">
        <f t="shared" si="18"/>
        <v>1738.0058388658817</v>
      </c>
      <c r="Q33" s="29">
        <f t="shared" si="18"/>
        <v>1483.6538192076594</v>
      </c>
      <c r="R33" s="29">
        <f t="shared" si="18"/>
        <v>1349.8486782375169</v>
      </c>
      <c r="S33" s="29">
        <f t="shared" si="18"/>
        <v>1242.7646746787736</v>
      </c>
      <c r="T33" s="29">
        <f t="shared" si="18"/>
        <v>1317.7144114815205</v>
      </c>
      <c r="U33" s="29">
        <f t="shared" si="18"/>
        <v>1482.7456855906132</v>
      </c>
      <c r="V33" s="29">
        <f t="shared" si="18"/>
        <v>1307.0469926716682</v>
      </c>
      <c r="W33" s="29">
        <f t="shared" si="18"/>
        <v>769.45623691989169</v>
      </c>
      <c r="X33" s="29">
        <f t="shared" ref="X33" si="19">SUM(X34:X50)</f>
        <v>851.74571414542527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120.56950743427703</v>
      </c>
      <c r="D43" s="10">
        <v>102.10034241300585</v>
      </c>
      <c r="E43" s="10">
        <v>92.028567107821317</v>
      </c>
      <c r="F43" s="10">
        <v>78.608578211331746</v>
      </c>
      <c r="G43" s="10">
        <v>64.943571861724706</v>
      </c>
      <c r="H43" s="10">
        <v>62.191856038684193</v>
      </c>
      <c r="I43" s="10">
        <v>49.551433720543528</v>
      </c>
      <c r="J43" s="10">
        <v>42.739694032287012</v>
      </c>
      <c r="K43" s="10">
        <v>43.397478431981803</v>
      </c>
      <c r="L43" s="10">
        <v>35.455140903058194</v>
      </c>
      <c r="M43" s="10">
        <v>41.482127026596821</v>
      </c>
      <c r="N43" s="10">
        <v>70.186205461232547</v>
      </c>
      <c r="O43" s="10">
        <v>73.896068259634433</v>
      </c>
      <c r="P43" s="10">
        <v>66.89507203058993</v>
      </c>
      <c r="Q43" s="10">
        <v>69.253997020094005</v>
      </c>
      <c r="R43" s="10">
        <v>85.584075187228294</v>
      </c>
      <c r="S43" s="10">
        <v>95.110375782163459</v>
      </c>
      <c r="T43" s="10">
        <v>76.487110268140938</v>
      </c>
      <c r="U43" s="10">
        <v>71.986713715047543</v>
      </c>
      <c r="V43" s="10">
        <v>61.487369082698656</v>
      </c>
      <c r="W43" s="10">
        <v>70.487557484146038</v>
      </c>
      <c r="X43" s="10">
        <v>87.366471695501886</v>
      </c>
    </row>
    <row r="44" spans="1:24" ht="11.25" customHeight="1" x14ac:dyDescent="0.2">
      <c r="A44" s="41" t="s">
        <v>75</v>
      </c>
      <c r="B44" s="9" t="s">
        <v>76</v>
      </c>
      <c r="C44" s="10">
        <v>1834.9218387657456</v>
      </c>
      <c r="D44" s="10">
        <v>1552.6561606850769</v>
      </c>
      <c r="E44" s="10">
        <v>1556.6811456045127</v>
      </c>
      <c r="F44" s="10">
        <v>1700.3027108397685</v>
      </c>
      <c r="G44" s="10">
        <v>1933.3950297287979</v>
      </c>
      <c r="H44" s="10">
        <v>1788.3743044203175</v>
      </c>
      <c r="I44" s="10">
        <v>1931.1776315702311</v>
      </c>
      <c r="J44" s="10">
        <v>1975.5726552855465</v>
      </c>
      <c r="K44" s="10">
        <v>1734.3662654735433</v>
      </c>
      <c r="L44" s="10">
        <v>1702.1072561282183</v>
      </c>
      <c r="M44" s="10">
        <v>1643.4619659834048</v>
      </c>
      <c r="N44" s="10">
        <v>1886.4833497852878</v>
      </c>
      <c r="O44" s="10">
        <v>1775.2071000848769</v>
      </c>
      <c r="P44" s="10">
        <v>1657.5476491805832</v>
      </c>
      <c r="Q44" s="10">
        <v>1400.7567610607912</v>
      </c>
      <c r="R44" s="10">
        <v>1249.3522887190602</v>
      </c>
      <c r="S44" s="10">
        <v>1132.8050156750489</v>
      </c>
      <c r="T44" s="10">
        <v>1229.1032264532535</v>
      </c>
      <c r="U44" s="10">
        <v>1399.5870908809429</v>
      </c>
      <c r="V44" s="10">
        <v>1236.7279011132596</v>
      </c>
      <c r="W44" s="10">
        <v>686.88888513486199</v>
      </c>
      <c r="X44" s="10">
        <v>753.82542269982366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30.356571880018699</v>
      </c>
      <c r="D46" s="10">
        <v>26.611919540510151</v>
      </c>
      <c r="E46" s="10">
        <v>26.190372887647378</v>
      </c>
      <c r="F46" s="10">
        <v>27.847874817301051</v>
      </c>
      <c r="G46" s="10">
        <v>24.194980771629524</v>
      </c>
      <c r="H46" s="10">
        <v>29.197086067308337</v>
      </c>
      <c r="I46" s="10">
        <v>24.20534189136206</v>
      </c>
      <c r="J46" s="10">
        <v>24.73201280380658</v>
      </c>
      <c r="K46" s="10">
        <v>22.695564165096943</v>
      </c>
      <c r="L46" s="10">
        <v>19.078306479639458</v>
      </c>
      <c r="M46" s="10">
        <v>16.843321145572084</v>
      </c>
      <c r="N46" s="10">
        <v>14.869644969301138</v>
      </c>
      <c r="O46" s="10">
        <v>14.125398883241491</v>
      </c>
      <c r="P46" s="10">
        <v>13.563117654708504</v>
      </c>
      <c r="Q46" s="10">
        <v>13.643061126774334</v>
      </c>
      <c r="R46" s="10">
        <v>14.912314331228444</v>
      </c>
      <c r="S46" s="10">
        <v>14.849283221561317</v>
      </c>
      <c r="T46" s="10">
        <v>12.124074760126128</v>
      </c>
      <c r="U46" s="10">
        <v>11.171880994622782</v>
      </c>
      <c r="V46" s="10">
        <v>8.8317224757098849</v>
      </c>
      <c r="W46" s="10">
        <v>12.079794300883698</v>
      </c>
      <c r="X46" s="10">
        <v>10.553819750099674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1.0730913720653699</v>
      </c>
      <c r="O52" s="37">
        <f t="shared" si="20"/>
        <v>1.0680670642702328</v>
      </c>
      <c r="P52" s="37">
        <f t="shared" si="20"/>
        <v>1.1788841890406467</v>
      </c>
      <c r="Q52" s="37">
        <f t="shared" si="20"/>
        <v>1.2138760617364219</v>
      </c>
      <c r="R52" s="37">
        <f t="shared" si="20"/>
        <v>1.2478281126863411</v>
      </c>
      <c r="S52" s="37">
        <f t="shared" si="20"/>
        <v>1.150421298984057</v>
      </c>
      <c r="T52" s="37">
        <f t="shared" si="20"/>
        <v>1.2120586328989009</v>
      </c>
      <c r="U52" s="37">
        <f t="shared" si="20"/>
        <v>1.0675505401110894</v>
      </c>
      <c r="V52" s="37">
        <f t="shared" si="20"/>
        <v>1.1813387304894185</v>
      </c>
      <c r="W52" s="37">
        <f t="shared" si="20"/>
        <v>0.9881393829080396</v>
      </c>
      <c r="X52" s="37">
        <f t="shared" ref="X52" si="21">SUM(X53:X70)</f>
        <v>1.003455812710768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1.0730913720653699</v>
      </c>
      <c r="O66" s="10">
        <v>1.0680670642702328</v>
      </c>
      <c r="P66" s="10">
        <v>1.1788841890406467</v>
      </c>
      <c r="Q66" s="10">
        <v>1.2138760617364219</v>
      </c>
      <c r="R66" s="10">
        <v>1.2478281126863411</v>
      </c>
      <c r="S66" s="10">
        <v>1.150421298984057</v>
      </c>
      <c r="T66" s="10">
        <v>1.2120586328989009</v>
      </c>
      <c r="U66" s="10">
        <v>1.0675505401110894</v>
      </c>
      <c r="V66" s="10">
        <v>1.1813387304894185</v>
      </c>
      <c r="W66" s="10">
        <v>0.9881393829080396</v>
      </c>
      <c r="X66" s="10">
        <v>1.003455812710768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255914.13172828886</v>
      </c>
      <c r="D2" s="31">
        <f t="shared" si="0"/>
        <v>264410.01754084259</v>
      </c>
      <c r="E2" s="31">
        <f t="shared" si="0"/>
        <v>265074.95468615642</v>
      </c>
      <c r="F2" s="31">
        <f t="shared" si="0"/>
        <v>271469.87540842651</v>
      </c>
      <c r="G2" s="31">
        <f t="shared" si="0"/>
        <v>275833.39466895955</v>
      </c>
      <c r="H2" s="31">
        <f t="shared" si="0"/>
        <v>277158.18564058468</v>
      </c>
      <c r="I2" s="31">
        <f t="shared" si="0"/>
        <v>273154.25898538256</v>
      </c>
      <c r="J2" s="31">
        <f t="shared" si="0"/>
        <v>270670.76018916594</v>
      </c>
      <c r="K2" s="31">
        <f t="shared" si="0"/>
        <v>272196.85012897674</v>
      </c>
      <c r="L2" s="31">
        <f t="shared" si="0"/>
        <v>261566.95245055889</v>
      </c>
      <c r="M2" s="31">
        <f t="shared" si="0"/>
        <v>269707.90945829754</v>
      </c>
      <c r="N2" s="31">
        <f t="shared" si="0"/>
        <v>264617.88512467756</v>
      </c>
      <c r="O2" s="31">
        <f t="shared" si="0"/>
        <v>264817.13422184007</v>
      </c>
      <c r="P2" s="31">
        <f t="shared" si="0"/>
        <v>266169.366294067</v>
      </c>
      <c r="Q2" s="31">
        <f t="shared" si="0"/>
        <v>255983.86500429921</v>
      </c>
      <c r="R2" s="31">
        <f t="shared" si="0"/>
        <v>260370.54557179703</v>
      </c>
      <c r="S2" s="31">
        <f t="shared" si="0"/>
        <v>255885.68065348233</v>
      </c>
      <c r="T2" s="31">
        <f t="shared" si="0"/>
        <v>255921.30249355125</v>
      </c>
      <c r="U2" s="31">
        <f t="shared" si="0"/>
        <v>254739.61315563199</v>
      </c>
      <c r="V2" s="31">
        <f t="shared" si="0"/>
        <v>251843.50842648323</v>
      </c>
      <c r="W2" s="31">
        <f t="shared" si="0"/>
        <v>223648.66242476349</v>
      </c>
      <c r="X2" s="31">
        <f t="shared" ref="X2" si="1">SUM(X3,X17,X22,X25,X26,X51,X52,X71,X74,X75,X76)</f>
        <v>241998.32330180568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14886.345227858987</v>
      </c>
      <c r="D3" s="34">
        <f t="shared" si="2"/>
        <v>12489.228202923472</v>
      </c>
      <c r="E3" s="34">
        <f t="shared" si="2"/>
        <v>13413.812467755803</v>
      </c>
      <c r="F3" s="34">
        <f t="shared" si="2"/>
        <v>14226.16319862425</v>
      </c>
      <c r="G3" s="34">
        <f t="shared" si="2"/>
        <v>13740.935941530524</v>
      </c>
      <c r="H3" s="34">
        <f t="shared" si="2"/>
        <v>14154.795958727429</v>
      </c>
      <c r="I3" s="34">
        <f t="shared" si="2"/>
        <v>13054.791143594153</v>
      </c>
      <c r="J3" s="34">
        <f t="shared" si="2"/>
        <v>13495.055889939811</v>
      </c>
      <c r="K3" s="34">
        <f t="shared" si="2"/>
        <v>12761.058641444539</v>
      </c>
      <c r="L3" s="34">
        <f t="shared" si="2"/>
        <v>11116.819604471195</v>
      </c>
      <c r="M3" s="34">
        <f t="shared" si="2"/>
        <v>11962.119002579535</v>
      </c>
      <c r="N3" s="34">
        <f t="shared" si="2"/>
        <v>11279.262768701632</v>
      </c>
      <c r="O3" s="34">
        <f t="shared" si="2"/>
        <v>12526.684866723988</v>
      </c>
      <c r="P3" s="34">
        <f t="shared" si="2"/>
        <v>13244.766036113499</v>
      </c>
      <c r="Q3" s="34">
        <f t="shared" si="2"/>
        <v>9845.6477214101469</v>
      </c>
      <c r="R3" s="34">
        <f t="shared" si="2"/>
        <v>9326.7446259673234</v>
      </c>
      <c r="S3" s="34">
        <f t="shared" si="2"/>
        <v>9111.6388650042973</v>
      </c>
      <c r="T3" s="34">
        <f t="shared" si="2"/>
        <v>9921.501547721411</v>
      </c>
      <c r="U3" s="34">
        <f t="shared" si="2"/>
        <v>9132.1237317282903</v>
      </c>
      <c r="V3" s="34">
        <f t="shared" si="2"/>
        <v>7328.5803095442816</v>
      </c>
      <c r="W3" s="34">
        <f t="shared" si="2"/>
        <v>5298.8939810834054</v>
      </c>
      <c r="X3" s="34">
        <f t="shared" ref="X3" si="3">SUM(X4,X8,X11)</f>
        <v>8461.4123817712825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14085.375494411008</v>
      </c>
      <c r="D4" s="29">
        <f t="shared" si="4"/>
        <v>11893.689681857264</v>
      </c>
      <c r="E4" s="29">
        <f t="shared" si="4"/>
        <v>12502.089939810832</v>
      </c>
      <c r="F4" s="29">
        <f t="shared" si="4"/>
        <v>13467.421496130699</v>
      </c>
      <c r="G4" s="29">
        <f t="shared" si="4"/>
        <v>13327.923473774721</v>
      </c>
      <c r="H4" s="29">
        <f t="shared" si="4"/>
        <v>13649.30249355116</v>
      </c>
      <c r="I4" s="29">
        <f t="shared" si="4"/>
        <v>12342.815391229578</v>
      </c>
      <c r="J4" s="29">
        <f t="shared" si="4"/>
        <v>13251.552536543422</v>
      </c>
      <c r="K4" s="29">
        <f t="shared" si="4"/>
        <v>12480.008598452278</v>
      </c>
      <c r="L4" s="29">
        <f t="shared" si="4"/>
        <v>10428.871797076525</v>
      </c>
      <c r="M4" s="29">
        <f t="shared" si="4"/>
        <v>11140.298108340497</v>
      </c>
      <c r="N4" s="29">
        <f t="shared" si="4"/>
        <v>10634.250902837488</v>
      </c>
      <c r="O4" s="29">
        <f t="shared" si="4"/>
        <v>12190.314359415304</v>
      </c>
      <c r="P4" s="29">
        <f t="shared" si="4"/>
        <v>12965.749183147032</v>
      </c>
      <c r="Q4" s="29">
        <f t="shared" si="4"/>
        <v>9449.6823731728291</v>
      </c>
      <c r="R4" s="29">
        <f t="shared" si="4"/>
        <v>9068.6314703353382</v>
      </c>
      <c r="S4" s="29">
        <f t="shared" si="4"/>
        <v>8897.1676698194315</v>
      </c>
      <c r="T4" s="29">
        <f t="shared" si="4"/>
        <v>9678.3333619948407</v>
      </c>
      <c r="U4" s="29">
        <f t="shared" si="4"/>
        <v>8674.6313843508178</v>
      </c>
      <c r="V4" s="29">
        <f t="shared" si="4"/>
        <v>6883.206448839208</v>
      </c>
      <c r="W4" s="29">
        <f t="shared" si="4"/>
        <v>4956.858727429063</v>
      </c>
      <c r="X4" s="29">
        <f t="shared" ref="X4" si="5">SUM(X5:X7)</f>
        <v>5834.3142734307821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1011.3169389509884</v>
      </c>
      <c r="O5" s="10">
        <f>PPRD!O5+RCV_RCY!O5+IMP!O5-EXP!O5+STK_CHG!O5-INTMARB!O5</f>
        <v>1174.9804815133277</v>
      </c>
      <c r="P5" s="10">
        <f>PPRD!P5+RCV_RCY!P5+IMP!P5-EXP!P5+STK_CHG!P5-INTMARB!P5</f>
        <v>1283.8321582115216</v>
      </c>
      <c r="Q5" s="10">
        <f>PPRD!Q5+RCV_RCY!Q5+IMP!Q5-EXP!Q5+STK_CHG!Q5-INTMARB!Q5</f>
        <v>740.34582975064484</v>
      </c>
      <c r="R5" s="10">
        <f>PPRD!R5+RCV_RCY!R5+IMP!R5-EXP!R5+STK_CHG!R5-INTMARB!R5</f>
        <v>819.8615649183148</v>
      </c>
      <c r="S5" s="10">
        <f>PPRD!S5+RCV_RCY!S5+IMP!S5-EXP!S5+STK_CHG!S5-INTMARB!S5</f>
        <v>446.21461736887358</v>
      </c>
      <c r="T5" s="10">
        <f>PPRD!T5+RCV_RCY!T5+IMP!T5-EXP!T5+STK_CHG!T5-INTMARB!T5</f>
        <v>373.63069647463453</v>
      </c>
      <c r="U5" s="10">
        <f>PPRD!U5+RCV_RCY!U5+IMP!U5-EXP!U5+STK_CHG!U5-INTMARB!U5</f>
        <v>594.93147033533967</v>
      </c>
      <c r="V5" s="10">
        <f>PPRD!V5+RCV_RCY!V5+IMP!V5-EXP!V5+STK_CHG!V5-INTMARB!V5</f>
        <v>465.47833190025784</v>
      </c>
      <c r="W5" s="10">
        <f>PPRD!W5+RCV_RCY!W5+IMP!W5-EXP!W5+STK_CHG!W5-INTMARB!W5</f>
        <v>278.1530524505589</v>
      </c>
      <c r="X5" s="10">
        <f>PPRD!X5+RCV_RCY!X5+IMP!X5-EXP!X5+STK_CHG!X5-INTMARB!X5</f>
        <v>355.34282029234743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4610.1676698194324</v>
      </c>
      <c r="D6" s="10">
        <f>PPRD!D6+RCV_RCY!D6+IMP!D6-EXP!D6+STK_CHG!D6-INTMARB!D6</f>
        <v>4891.3012037833187</v>
      </c>
      <c r="E6" s="10">
        <f>PPRD!E6+RCV_RCY!E6+IMP!E6-EXP!E6+STK_CHG!E6-INTMARB!E6</f>
        <v>4512.9335339638856</v>
      </c>
      <c r="F6" s="10">
        <f>PPRD!F6+RCV_RCY!F6+IMP!F6-EXP!F6+STK_CHG!F6-INTMARB!F6</f>
        <v>3897.8217540842647</v>
      </c>
      <c r="G6" s="10">
        <f>PPRD!G6+RCV_RCY!G6+IMP!G6-EXP!G6+STK_CHG!G6-INTMARB!G6</f>
        <v>4758.1326741186576</v>
      </c>
      <c r="H6" s="10">
        <f>PPRD!H6+RCV_RCY!H6+IMP!H6-EXP!H6+STK_CHG!H6-INTMARB!H6</f>
        <v>4383.9925193465169</v>
      </c>
      <c r="I6" s="10">
        <f>PPRD!I6+RCV_RCY!I6+IMP!I6-EXP!I6+STK_CHG!I6-INTMARB!I6</f>
        <v>4212.0711951848662</v>
      </c>
      <c r="J6" s="10">
        <f>PPRD!J6+RCV_RCY!J6+IMP!J6-EXP!J6+STK_CHG!J6-INTMARB!J6</f>
        <v>4329.0341358555461</v>
      </c>
      <c r="K6" s="10">
        <f>PPRD!K6+RCV_RCY!K6+IMP!K6-EXP!K6+STK_CHG!K6-INTMARB!K6</f>
        <v>5085.7695614789327</v>
      </c>
      <c r="L6" s="10">
        <f>PPRD!L6+RCV_RCY!L6+IMP!L6-EXP!L6+STK_CHG!L6-INTMARB!L6</f>
        <v>2468.9023215821153</v>
      </c>
      <c r="M6" s="10">
        <f>PPRD!M6+RCV_RCY!M6+IMP!M6-EXP!M6+STK_CHG!M6-INTMARB!M6</f>
        <v>3173.4976784178839</v>
      </c>
      <c r="N6" s="10">
        <f>PPRD!N6+RCV_RCY!N6+IMP!N6-EXP!N6+STK_CHG!N6-INTMARB!N6</f>
        <v>2977.6201203783312</v>
      </c>
      <c r="O6" s="10">
        <f>PPRD!O6+RCV_RCY!O6+IMP!O6-EXP!O6+STK_CHG!O6-INTMARB!O6</f>
        <v>3486.3380051590702</v>
      </c>
      <c r="P6" s="10">
        <f>PPRD!P6+RCV_RCY!P6+IMP!P6-EXP!P6+STK_CHG!P6-INTMARB!P6</f>
        <v>3964.7582975064493</v>
      </c>
      <c r="Q6" s="10">
        <f>PPRD!Q6+RCV_RCY!Q6+IMP!Q6-EXP!Q6+STK_CHG!Q6-INTMARB!Q6</f>
        <v>3871.7516766981944</v>
      </c>
      <c r="R6" s="10">
        <f>PPRD!R6+RCV_RCY!R6+IMP!R6-EXP!R6+STK_CHG!R6-INTMARB!R6</f>
        <v>3146.0184006878762</v>
      </c>
      <c r="S6" s="10">
        <f>PPRD!S6+RCV_RCY!S6+IMP!S6-EXP!S6+STK_CHG!S6-INTMARB!S6</f>
        <v>3060.0578675838337</v>
      </c>
      <c r="T6" s="10">
        <f>PPRD!T6+RCV_RCY!T6+IMP!T6-EXP!T6+STK_CHG!T6-INTMARB!T6</f>
        <v>3182.5404127257088</v>
      </c>
      <c r="U6" s="10">
        <f>PPRD!U6+RCV_RCY!U6+IMP!U6-EXP!U6+STK_CHG!U6-INTMARB!U6</f>
        <v>3133.0912295786761</v>
      </c>
      <c r="V6" s="10">
        <f>PPRD!V6+RCV_RCY!V6+IMP!V6-EXP!V6+STK_CHG!V6-INTMARB!V6</f>
        <v>3051.0777300085979</v>
      </c>
      <c r="W6" s="10">
        <f>PPRD!W6+RCV_RCY!W6+IMP!W6-EXP!W6+STK_CHG!W6-INTMARB!W6</f>
        <v>2253.7865004299224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9475.2078245915745</v>
      </c>
      <c r="D7" s="10">
        <f>PPRD!D7+RCV_RCY!D7+IMP!D7-EXP!D7+STK_CHG!D7-INTMARB!D7</f>
        <v>7002.3884780739454</v>
      </c>
      <c r="E7" s="10">
        <f>PPRD!E7+RCV_RCY!E7+IMP!E7-EXP!E7+STK_CHG!E7-INTMARB!E7</f>
        <v>7989.1564058469467</v>
      </c>
      <c r="F7" s="10">
        <f>PPRD!F7+RCV_RCY!F7+IMP!F7-EXP!F7+STK_CHG!F7-INTMARB!F7</f>
        <v>9569.5997420464337</v>
      </c>
      <c r="G7" s="10">
        <f>PPRD!G7+RCV_RCY!G7+IMP!G7-EXP!G7+STK_CHG!G7-INTMARB!G7</f>
        <v>8569.7907996560625</v>
      </c>
      <c r="H7" s="10">
        <f>PPRD!H7+RCV_RCY!H7+IMP!H7-EXP!H7+STK_CHG!H7-INTMARB!H7</f>
        <v>9265.3099742046434</v>
      </c>
      <c r="I7" s="10">
        <f>PPRD!I7+RCV_RCY!I7+IMP!I7-EXP!I7+STK_CHG!I7-INTMARB!I7</f>
        <v>8130.7441960447131</v>
      </c>
      <c r="J7" s="10">
        <f>PPRD!J7+RCV_RCY!J7+IMP!J7-EXP!J7+STK_CHG!J7-INTMARB!J7</f>
        <v>8922.5184006878771</v>
      </c>
      <c r="K7" s="10">
        <f>PPRD!K7+RCV_RCY!K7+IMP!K7-EXP!K7+STK_CHG!K7-INTMARB!K7</f>
        <v>7394.2390369733457</v>
      </c>
      <c r="L7" s="10">
        <f>PPRD!L7+RCV_RCY!L7+IMP!L7-EXP!L7+STK_CHG!L7-INTMARB!L7</f>
        <v>7959.9694754944103</v>
      </c>
      <c r="M7" s="10">
        <f>PPRD!M7+RCV_RCY!M7+IMP!M7-EXP!M7+STK_CHG!M7-INTMARB!M7</f>
        <v>7966.8004299226141</v>
      </c>
      <c r="N7" s="10">
        <f>PPRD!N7+RCV_RCY!N7+IMP!N7-EXP!N7+STK_CHG!N7-INTMARB!N7</f>
        <v>6645.3138435081682</v>
      </c>
      <c r="O7" s="10">
        <f>PPRD!O7+RCV_RCY!O7+IMP!O7-EXP!O7+STK_CHG!O7-INTMARB!O7</f>
        <v>7528.9958727429066</v>
      </c>
      <c r="P7" s="10">
        <f>PPRD!P7+RCV_RCY!P7+IMP!P7-EXP!P7+STK_CHG!P7-INTMARB!P7</f>
        <v>7717.1587274290623</v>
      </c>
      <c r="Q7" s="10">
        <f>PPRD!Q7+RCV_RCY!Q7+IMP!Q7-EXP!Q7+STK_CHG!Q7-INTMARB!Q7</f>
        <v>4837.5848667239907</v>
      </c>
      <c r="R7" s="10">
        <f>PPRD!R7+RCV_RCY!R7+IMP!R7-EXP!R7+STK_CHG!R7-INTMARB!R7</f>
        <v>5102.7515047291481</v>
      </c>
      <c r="S7" s="10">
        <f>PPRD!S7+RCV_RCY!S7+IMP!S7-EXP!S7+STK_CHG!S7-INTMARB!S7</f>
        <v>5390.8951848667239</v>
      </c>
      <c r="T7" s="10">
        <f>PPRD!T7+RCV_RCY!T7+IMP!T7-EXP!T7+STK_CHG!T7-INTMARB!T7</f>
        <v>6122.1622527944974</v>
      </c>
      <c r="U7" s="10">
        <f>PPRD!U7+RCV_RCY!U7+IMP!U7-EXP!U7+STK_CHG!U7-INTMARB!U7</f>
        <v>4946.608684436801</v>
      </c>
      <c r="V7" s="10">
        <f>PPRD!V7+RCV_RCY!V7+IMP!V7-EXP!V7+STK_CHG!V7-INTMARB!V7</f>
        <v>3366.6503869303529</v>
      </c>
      <c r="W7" s="10">
        <f>PPRD!W7+RCV_RCY!W7+IMP!W7-EXP!W7+STK_CHG!W7-INTMARB!W7</f>
        <v>2424.9191745485819</v>
      </c>
      <c r="X7" s="10">
        <f>PPRD!X7+RCV_RCY!X7+IMP!X7-EXP!X7+STK_CHG!X7-INTMARB!X7</f>
        <v>5478.9714531384343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144.14359415305248</v>
      </c>
      <c r="D8" s="29">
        <f t="shared" si="6"/>
        <v>151.85821152192597</v>
      </c>
      <c r="E8" s="29">
        <f t="shared" si="6"/>
        <v>74.711006018916592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47.10034393809115</v>
      </c>
      <c r="O8" s="29">
        <f t="shared" si="6"/>
        <v>37.355546001719688</v>
      </c>
      <c r="P8" s="29">
        <f t="shared" si="6"/>
        <v>79.177386070507296</v>
      </c>
      <c r="Q8" s="29">
        <f t="shared" si="6"/>
        <v>62.123817712811686</v>
      </c>
      <c r="R8" s="29">
        <f t="shared" si="6"/>
        <v>50.754772141014612</v>
      </c>
      <c r="S8" s="29">
        <f t="shared" si="6"/>
        <v>43.446087704213234</v>
      </c>
      <c r="T8" s="29">
        <f t="shared" si="6"/>
        <v>20.231212381771275</v>
      </c>
      <c r="U8" s="29">
        <f t="shared" si="6"/>
        <v>31.190627687016335</v>
      </c>
      <c r="V8" s="29">
        <f t="shared" si="6"/>
        <v>24.056147893379183</v>
      </c>
      <c r="W8" s="29">
        <f t="shared" si="6"/>
        <v>22.631814273430777</v>
      </c>
      <c r="X8" s="29">
        <f t="shared" ref="X8" si="7">SUM(X9:X10)</f>
        <v>18.545829750644877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144.14359415305248</v>
      </c>
      <c r="D10" s="10">
        <f>PPRD!D10+RCV_RCY!D10+IMP!D10-EXP!D10+STK_CHG!D10-INTMARB!D10</f>
        <v>151.85821152192597</v>
      </c>
      <c r="E10" s="10">
        <f>PPRD!E10+RCV_RCY!E10+IMP!E10-EXP!E10+STK_CHG!E10-INTMARB!E10</f>
        <v>74.711006018916592</v>
      </c>
      <c r="F10" s="10">
        <f>PPRD!F10+RCV_RCY!F10+IMP!F10-EXP!F10+STK_CHG!F10-INTMARB!F10</f>
        <v>20.7079105760963</v>
      </c>
      <c r="G10" s="10">
        <f>PPRD!G10+RCV_RCY!G10+IMP!G10-EXP!G10+STK_CHG!G10-INTMARB!G10</f>
        <v>16.241530524505588</v>
      </c>
      <c r="H10" s="10">
        <f>PPRD!H10+RCV_RCY!H10+IMP!H10-EXP!H10+STK_CHG!H10-INTMARB!H10</f>
        <v>14.61736887360275</v>
      </c>
      <c r="I10" s="10">
        <f>PPRD!I10+RCV_RCY!I10+IMP!I10-EXP!I10+STK_CHG!I10-INTMARB!I10</f>
        <v>15.023387790197759</v>
      </c>
      <c r="J10" s="10">
        <f>PPRD!J10+RCV_RCY!J10+IMP!J10-EXP!J10+STK_CHG!J10-INTMARB!J10</f>
        <v>20.7079105760963</v>
      </c>
      <c r="K10" s="10">
        <f>PPRD!K10+RCV_RCY!K10+IMP!K10-EXP!K10+STK_CHG!K10-INTMARB!K10</f>
        <v>27.204557179707649</v>
      </c>
      <c r="L10" s="10">
        <f>PPRD!L10+RCV_RCY!L10+IMP!L10-EXP!L10+STK_CHG!L10-INTMARB!L10</f>
        <v>20.7079105760963</v>
      </c>
      <c r="M10" s="10">
        <f>PPRD!M10+RCV_RCY!M10+IMP!M10-EXP!M10+STK_CHG!M10-INTMARB!M10</f>
        <v>21.1140154772141</v>
      </c>
      <c r="N10" s="10">
        <f>PPRD!N10+RCV_RCY!N10+IMP!N10-EXP!N10+STK_CHG!N10-INTMARB!N10</f>
        <v>47.10034393809115</v>
      </c>
      <c r="O10" s="10">
        <f>PPRD!O10+RCV_RCY!O10+IMP!O10-EXP!O10+STK_CHG!O10-INTMARB!O10</f>
        <v>37.355546001719688</v>
      </c>
      <c r="P10" s="10">
        <f>PPRD!P10+RCV_RCY!P10+IMP!P10-EXP!P10+STK_CHG!P10-INTMARB!P10</f>
        <v>79.177386070507296</v>
      </c>
      <c r="Q10" s="10">
        <f>PPRD!Q10+RCV_RCY!Q10+IMP!Q10-EXP!Q10+STK_CHG!Q10-INTMARB!Q10</f>
        <v>62.123817712811686</v>
      </c>
      <c r="R10" s="10">
        <f>PPRD!R10+RCV_RCY!R10+IMP!R10-EXP!R10+STK_CHG!R10-INTMARB!R10</f>
        <v>50.754772141014612</v>
      </c>
      <c r="S10" s="10">
        <f>PPRD!S10+RCV_RCY!S10+IMP!S10-EXP!S10+STK_CHG!S10-INTMARB!S10</f>
        <v>43.446087704213234</v>
      </c>
      <c r="T10" s="10">
        <f>PPRD!T10+RCV_RCY!T10+IMP!T10-EXP!T10+STK_CHG!T10-INTMARB!T10</f>
        <v>20.231212381771275</v>
      </c>
      <c r="U10" s="10">
        <f>PPRD!U10+RCV_RCY!U10+IMP!U10-EXP!U10+STK_CHG!U10-INTMARB!U10</f>
        <v>31.190627687016335</v>
      </c>
      <c r="V10" s="10">
        <f>PPRD!V10+RCV_RCY!V10+IMP!V10-EXP!V10+STK_CHG!V10-INTMARB!V10</f>
        <v>24.056147893379183</v>
      </c>
      <c r="W10" s="10">
        <f>PPRD!W10+RCV_RCY!W10+IMP!W10-EXP!W10+STK_CHG!W10-INTMARB!W10</f>
        <v>22.631814273430777</v>
      </c>
      <c r="X10" s="10">
        <f>PPRD!X10+RCV_RCY!X10+IMP!X10-EXP!X10+STK_CHG!X10-INTMARB!X10</f>
        <v>18.545829750644877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656.82613929492686</v>
      </c>
      <c r="D11" s="29">
        <f t="shared" si="8"/>
        <v>443.68030954428201</v>
      </c>
      <c r="E11" s="29">
        <f t="shared" si="8"/>
        <v>837.01152192605309</v>
      </c>
      <c r="F11" s="29">
        <f t="shared" si="8"/>
        <v>738.03379191745478</v>
      </c>
      <c r="G11" s="29">
        <f t="shared" si="8"/>
        <v>396.77093723129838</v>
      </c>
      <c r="H11" s="29">
        <f t="shared" si="8"/>
        <v>490.8760963026657</v>
      </c>
      <c r="I11" s="29">
        <f t="shared" si="8"/>
        <v>696.95236457437659</v>
      </c>
      <c r="J11" s="29">
        <f t="shared" si="8"/>
        <v>222.79544282029241</v>
      </c>
      <c r="K11" s="29">
        <f t="shared" si="8"/>
        <v>253.8454858125537</v>
      </c>
      <c r="L11" s="29">
        <f t="shared" si="8"/>
        <v>667.23989681857256</v>
      </c>
      <c r="M11" s="29">
        <f t="shared" si="8"/>
        <v>800.70687876182285</v>
      </c>
      <c r="N11" s="29">
        <f t="shared" si="8"/>
        <v>597.91152192605341</v>
      </c>
      <c r="O11" s="29">
        <f t="shared" si="8"/>
        <v>299.01496130696472</v>
      </c>
      <c r="P11" s="29">
        <f t="shared" si="8"/>
        <v>199.83946689595871</v>
      </c>
      <c r="Q11" s="29">
        <f t="shared" si="8"/>
        <v>333.84153052450563</v>
      </c>
      <c r="R11" s="29">
        <f t="shared" si="8"/>
        <v>207.35838349097159</v>
      </c>
      <c r="S11" s="29">
        <f t="shared" si="8"/>
        <v>171.02510748065347</v>
      </c>
      <c r="T11" s="29">
        <f t="shared" si="8"/>
        <v>222.93697334479799</v>
      </c>
      <c r="U11" s="29">
        <f t="shared" si="8"/>
        <v>426.30171969045568</v>
      </c>
      <c r="V11" s="29">
        <f t="shared" si="8"/>
        <v>421.31771281169381</v>
      </c>
      <c r="W11" s="29">
        <f t="shared" si="8"/>
        <v>319.40343938091144</v>
      </c>
      <c r="X11" s="29">
        <f t="shared" ref="X11" si="9">SUM(X12:X16)</f>
        <v>2608.5522785898547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64.966036113499555</v>
      </c>
      <c r="D12" s="10">
        <f>PPRD!D12+RCV_RCY!D12+IMP!D12-EXP!D12+STK_CHG!D12-INTMARB!D12</f>
        <v>77.195098882201208</v>
      </c>
      <c r="E12" s="10">
        <f>PPRD!E12+RCV_RCY!E12+IMP!E12-EXP!E12+STK_CHG!E12-INTMARB!E12</f>
        <v>51.208512467755796</v>
      </c>
      <c r="F12" s="10">
        <f>PPRD!F12+RCV_RCY!F12+IMP!F12-EXP!F12+STK_CHG!F12-INTMARB!F12</f>
        <v>56.558641444539973</v>
      </c>
      <c r="G12" s="10">
        <f>PPRD!G12+RCV_RCY!G12+IMP!G12-EXP!G12+STK_CHG!G12-INTMARB!G12</f>
        <v>60.380309544282028</v>
      </c>
      <c r="H12" s="10">
        <f>PPRD!H12+RCV_RCY!H12+IMP!H12-EXP!H12+STK_CHG!H12-INTMARB!H12</f>
        <v>90.95253654342217</v>
      </c>
      <c r="I12" s="10">
        <f>PPRD!I12+RCV_RCY!I12+IMP!I12-EXP!I12+STK_CHG!I12-INTMARB!I12</f>
        <v>91.716852966466035</v>
      </c>
      <c r="J12" s="10">
        <f>PPRD!J12+RCV_RCY!J12+IMP!J12-EXP!J12+STK_CHG!J12-INTMARB!J12</f>
        <v>86.366638005159061</v>
      </c>
      <c r="K12" s="10">
        <f>PPRD!K12+RCV_RCY!K12+IMP!K12-EXP!K12+STK_CHG!K12-INTMARB!K12</f>
        <v>88.659587274290615</v>
      </c>
      <c r="L12" s="10">
        <f>PPRD!L12+RCV_RCY!L12+IMP!L12-EXP!L12+STK_CHG!L12-INTMARB!L12</f>
        <v>78.723645743766127</v>
      </c>
      <c r="M12" s="10">
        <f>PPRD!M12+RCV_RCY!M12+IMP!M12-EXP!M12+STK_CHG!M12-INTMARB!M12</f>
        <v>76.430610490111775</v>
      </c>
      <c r="N12" s="10">
        <f>PPRD!N12+RCV_RCY!N12+IMP!N12-EXP!N12+STK_CHG!N12-INTMARB!N12</f>
        <v>32.100859845227859</v>
      </c>
      <c r="O12" s="10">
        <f>PPRD!O12+RCV_RCY!O12+IMP!O12-EXP!O12+STK_CHG!O12-INTMARB!O12</f>
        <v>69.551934651762679</v>
      </c>
      <c r="P12" s="10">
        <f>PPRD!P12+RCV_RCY!P12+IMP!P12-EXP!P12+STK_CHG!P12-INTMARB!P12</f>
        <v>43.565520206362848</v>
      </c>
      <c r="Q12" s="10">
        <f>PPRD!Q12+RCV_RCY!Q12+IMP!Q12-EXP!Q12+STK_CHG!Q12-INTMARB!Q12</f>
        <v>18.343336199484089</v>
      </c>
      <c r="R12" s="10">
        <f>PPRD!R12+RCV_RCY!R12+IMP!R12-EXP!R12+STK_CHG!R12-INTMARB!R12</f>
        <v>18.343336199484089</v>
      </c>
      <c r="S12" s="10">
        <f>PPRD!S12+RCV_RCY!S12+IMP!S12-EXP!S12+STK_CHG!S12-INTMARB!S12</f>
        <v>22.16491831470335</v>
      </c>
      <c r="T12" s="10">
        <f>PPRD!T12+RCV_RCY!T12+IMP!T12-EXP!T12+STK_CHG!T12-INTMARB!T12</f>
        <v>19.88271711092003</v>
      </c>
      <c r="U12" s="10">
        <f>PPRD!U12+RCV_RCY!U12+IMP!U12-EXP!U12+STK_CHG!U12-INTMARB!U12</f>
        <v>9.2542562338779017</v>
      </c>
      <c r="V12" s="10">
        <f>PPRD!V12+RCV_RCY!V12+IMP!V12-EXP!V12+STK_CHG!V12-INTMARB!V12</f>
        <v>7.1149613069647462</v>
      </c>
      <c r="W12" s="10">
        <f>PPRD!W12+RCV_RCY!W12+IMP!W12-EXP!W12+STK_CHG!W12-INTMARB!W12</f>
        <v>4.8747205503009452</v>
      </c>
      <c r="X12" s="10">
        <f>PPRD!X12+RCV_RCY!X12+IMP!X12-EXP!X12+STK_CHG!X12-INTMARB!X12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591.86010318142735</v>
      </c>
      <c r="D13" s="10">
        <f>PPRD!D13+RCV_RCY!D13+IMP!D13-EXP!D13+STK_CHG!D13-INTMARB!D13</f>
        <v>366.48521066208082</v>
      </c>
      <c r="E13" s="10">
        <f>PPRD!E13+RCV_RCY!E13+IMP!E13-EXP!E13+STK_CHG!E13-INTMARB!E13</f>
        <v>785.80300945829731</v>
      </c>
      <c r="F13" s="10">
        <f>PPRD!F13+RCV_RCY!F13+IMP!F13-EXP!F13+STK_CHG!F13-INTMARB!F13</f>
        <v>681.47515047291483</v>
      </c>
      <c r="G13" s="10">
        <f>PPRD!G13+RCV_RCY!G13+IMP!G13-EXP!G13+STK_CHG!G13-INTMARB!G13</f>
        <v>336.39062768701638</v>
      </c>
      <c r="H13" s="10">
        <f>PPRD!H13+RCV_RCY!H13+IMP!H13-EXP!H13+STK_CHG!H13-INTMARB!H13</f>
        <v>399.92355975924352</v>
      </c>
      <c r="I13" s="10">
        <f>PPRD!I13+RCV_RCY!I13+IMP!I13-EXP!I13+STK_CHG!I13-INTMARB!I13</f>
        <v>605.23551160791055</v>
      </c>
      <c r="J13" s="10">
        <f>PPRD!J13+RCV_RCY!J13+IMP!J13-EXP!J13+STK_CHG!J13-INTMARB!J13</f>
        <v>136.42880481513336</v>
      </c>
      <c r="K13" s="10">
        <f>PPRD!K13+RCV_RCY!K13+IMP!K13-EXP!K13+STK_CHG!K13-INTMARB!K13</f>
        <v>165.18589853826307</v>
      </c>
      <c r="L13" s="10">
        <f>PPRD!L13+RCV_RCY!L13+IMP!L13-EXP!L13+STK_CHG!L13-INTMARB!L13</f>
        <v>588.51625107480641</v>
      </c>
      <c r="M13" s="10">
        <f>PPRD!M13+RCV_RCY!M13+IMP!M13-EXP!M13+STK_CHG!M13-INTMARB!M13</f>
        <v>724.27626827171105</v>
      </c>
      <c r="N13" s="10">
        <f>PPRD!N13+RCV_RCY!N13+IMP!N13-EXP!N13+STK_CHG!N13-INTMARB!N13</f>
        <v>542.37128116938959</v>
      </c>
      <c r="O13" s="10">
        <f>PPRD!O13+RCV_RCY!O13+IMP!O13-EXP!O13+STK_CHG!O13-INTMARB!O13</f>
        <v>199.96173688736025</v>
      </c>
      <c r="P13" s="10">
        <f>PPRD!P13+RCV_RCY!P13+IMP!P13-EXP!P13+STK_CHG!P13-INTMARB!P13</f>
        <v>130.4098022355976</v>
      </c>
      <c r="Q13" s="10">
        <f>PPRD!Q13+RCV_RCY!Q13+IMP!Q13-EXP!Q13+STK_CHG!Q13-INTMARB!Q13</f>
        <v>281.5515047291488</v>
      </c>
      <c r="R13" s="10">
        <f>PPRD!R13+RCV_RCY!R13+IMP!R13-EXP!R13+STK_CHG!R13-INTMARB!R13</f>
        <v>167.19217540842644</v>
      </c>
      <c r="S13" s="10">
        <f>PPRD!S13+RCV_RCY!S13+IMP!S13-EXP!S13+STK_CHG!S13-INTMARB!S13</f>
        <v>131.07858985382629</v>
      </c>
      <c r="T13" s="10">
        <f>PPRD!T13+RCV_RCY!T13+IMP!T13-EXP!T13+STK_CHG!T13-INTMARB!T13</f>
        <v>180.0893379191746</v>
      </c>
      <c r="U13" s="10">
        <f>PPRD!U13+RCV_RCY!U13+IMP!U13-EXP!U13+STK_CHG!U13-INTMARB!U13</f>
        <v>398.92717110920029</v>
      </c>
      <c r="V13" s="10">
        <f>PPRD!V13+RCV_RCY!V13+IMP!V13-EXP!V13+STK_CHG!V13-INTMARB!V13</f>
        <v>393.4184866723989</v>
      </c>
      <c r="W13" s="10">
        <f>PPRD!W13+RCV_RCY!W13+IMP!W13-EXP!W13+STK_CHG!W13-INTMARB!W13</f>
        <v>307.52923473774723</v>
      </c>
      <c r="X13" s="10">
        <f>PPRD!X13+RCV_RCY!X13+IMP!X13-EXP!X13+STK_CHG!X13-INTMARB!X13</f>
        <v>2589.8354256233888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23.43938091143594</v>
      </c>
      <c r="O16" s="10">
        <f>PPRD!O16+RCV_RCY!O16+IMP!O16-EXP!O16+STK_CHG!O16-INTMARB!O16</f>
        <v>29.50128976784179</v>
      </c>
      <c r="P16" s="10">
        <f>PPRD!P16+RCV_RCY!P16+IMP!P16-EXP!P16+STK_CHG!P16-INTMARB!P16</f>
        <v>25.864144453998282</v>
      </c>
      <c r="Q16" s="10">
        <f>PPRD!Q16+RCV_RCY!Q16+IMP!Q16-EXP!Q16+STK_CHG!Q16-INTMARB!Q16</f>
        <v>33.946689595872741</v>
      </c>
      <c r="R16" s="10">
        <f>PPRD!R16+RCV_RCY!R16+IMP!R16-EXP!R16+STK_CHG!R16-INTMARB!R16</f>
        <v>21.822871883061051</v>
      </c>
      <c r="S16" s="10">
        <f>PPRD!S16+RCV_RCY!S16+IMP!S16-EXP!S16+STK_CHG!S16-INTMARB!S16</f>
        <v>17.78159931212382</v>
      </c>
      <c r="T16" s="10">
        <f>PPRD!T16+RCV_RCY!T16+IMP!T16-EXP!T16+STK_CHG!T16-INTMARB!T16</f>
        <v>22.964918314703358</v>
      </c>
      <c r="U16" s="10">
        <f>PPRD!U16+RCV_RCY!U16+IMP!U16-EXP!U16+STK_CHG!U16-INTMARB!U16</f>
        <v>18.120292347377472</v>
      </c>
      <c r="V16" s="10">
        <f>PPRD!V16+RCV_RCY!V16+IMP!V16-EXP!V16+STK_CHG!V16-INTMARB!V16</f>
        <v>20.78426483233018</v>
      </c>
      <c r="W16" s="10">
        <f>PPRD!W16+RCV_RCY!W16+IMP!W16-EXP!W16+STK_CHG!W16-INTMARB!W16</f>
        <v>6.999484092863284</v>
      </c>
      <c r="X16" s="10">
        <f>PPRD!X16+RCV_RCY!X16+IMP!X16-EXP!X16+STK_CHG!X16-INTMARB!X16</f>
        <v>9.9273430782459151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87612.056835769559</v>
      </c>
      <c r="D26" s="37">
        <f t="shared" si="14"/>
        <v>94224.785382631133</v>
      </c>
      <c r="E26" s="37">
        <f t="shared" si="14"/>
        <v>92231.122527944972</v>
      </c>
      <c r="F26" s="37">
        <f t="shared" si="14"/>
        <v>93468.737145313833</v>
      </c>
      <c r="G26" s="37">
        <f t="shared" si="14"/>
        <v>94791.921066208073</v>
      </c>
      <c r="H26" s="37">
        <f t="shared" si="14"/>
        <v>93809.753482373155</v>
      </c>
      <c r="I26" s="37">
        <f t="shared" si="14"/>
        <v>93162.664746345647</v>
      </c>
      <c r="J26" s="37">
        <f t="shared" si="14"/>
        <v>91996.745743766121</v>
      </c>
      <c r="K26" s="37">
        <f t="shared" si="14"/>
        <v>89772.318142734293</v>
      </c>
      <c r="L26" s="37">
        <f t="shared" si="14"/>
        <v>86344.955889939811</v>
      </c>
      <c r="M26" s="37">
        <f t="shared" si="14"/>
        <v>82718.344797936355</v>
      </c>
      <c r="N26" s="37">
        <f t="shared" si="14"/>
        <v>85104.075150472912</v>
      </c>
      <c r="O26" s="37">
        <f t="shared" si="14"/>
        <v>82575.447807394667</v>
      </c>
      <c r="P26" s="37">
        <f t="shared" si="14"/>
        <v>80690.242132416141</v>
      </c>
      <c r="Q26" s="37">
        <f t="shared" si="14"/>
        <v>80159.988134135841</v>
      </c>
      <c r="R26" s="37">
        <f t="shared" si="14"/>
        <v>81203.415133276023</v>
      </c>
      <c r="S26" s="37">
        <f t="shared" si="14"/>
        <v>78564.947291487537</v>
      </c>
      <c r="T26" s="37">
        <f t="shared" si="14"/>
        <v>79150.989251934661</v>
      </c>
      <c r="U26" s="37">
        <f t="shared" si="14"/>
        <v>76517.807910576084</v>
      </c>
      <c r="V26" s="37">
        <f t="shared" si="14"/>
        <v>77299.536887360286</v>
      </c>
      <c r="W26" s="37">
        <f t="shared" si="14"/>
        <v>64679.387274290617</v>
      </c>
      <c r="X26" s="37">
        <f t="shared" ref="X26" si="15">SUM(X27,X33)</f>
        <v>68748.78220120378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85423.366294067062</v>
      </c>
      <c r="D27" s="29">
        <f t="shared" si="16"/>
        <v>87645.495786758387</v>
      </c>
      <c r="E27" s="29">
        <f t="shared" si="16"/>
        <v>81665.659415305257</v>
      </c>
      <c r="F27" s="29">
        <f t="shared" si="16"/>
        <v>87691.976268271697</v>
      </c>
      <c r="G27" s="29">
        <f t="shared" si="16"/>
        <v>88564.988134135841</v>
      </c>
      <c r="H27" s="29">
        <f t="shared" si="16"/>
        <v>87596.863542562336</v>
      </c>
      <c r="I27" s="29">
        <f t="shared" si="16"/>
        <v>85297.543078245915</v>
      </c>
      <c r="J27" s="29">
        <f t="shared" si="16"/>
        <v>84576.309802235599</v>
      </c>
      <c r="K27" s="29">
        <f t="shared" si="16"/>
        <v>86621.169389509872</v>
      </c>
      <c r="L27" s="29">
        <f t="shared" si="16"/>
        <v>75025.416680997412</v>
      </c>
      <c r="M27" s="29">
        <f t="shared" si="16"/>
        <v>67116.491745485808</v>
      </c>
      <c r="N27" s="29">
        <f t="shared" si="16"/>
        <v>67779.484350816841</v>
      </c>
      <c r="O27" s="29">
        <f t="shared" si="16"/>
        <v>59313.367669819425</v>
      </c>
      <c r="P27" s="29">
        <f t="shared" si="16"/>
        <v>58192.501633705921</v>
      </c>
      <c r="Q27" s="29">
        <f t="shared" si="16"/>
        <v>57436.396818572648</v>
      </c>
      <c r="R27" s="29">
        <f t="shared" si="16"/>
        <v>60582.199484092867</v>
      </c>
      <c r="S27" s="29">
        <f t="shared" si="16"/>
        <v>59147.875924333624</v>
      </c>
      <c r="T27" s="29">
        <f t="shared" si="16"/>
        <v>59543.022871883055</v>
      </c>
      <c r="U27" s="29">
        <f t="shared" si="16"/>
        <v>55672.435769561467</v>
      </c>
      <c r="V27" s="29">
        <f t="shared" si="16"/>
        <v>50628.301117798801</v>
      </c>
      <c r="W27" s="29">
        <f t="shared" si="16"/>
        <v>34832.624505588989</v>
      </c>
      <c r="X27" s="29">
        <f t="shared" ref="X27" si="17">SUM(X28:X32)</f>
        <v>35705.484608770406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86533.462252794503</v>
      </c>
      <c r="D28" s="10">
        <f>PPRD!D28+RCV_RCY!D28+IMP!D28-EXP!D28+STK_CHG!D28-INTMARB!D28</f>
        <v>87075.358727429062</v>
      </c>
      <c r="E28" s="10">
        <f>PPRD!E28+RCV_RCY!E28+IMP!E28-EXP!E28+STK_CHG!E28-INTMARB!E28</f>
        <v>81417.711951848672</v>
      </c>
      <c r="F28" s="10">
        <f>PPRD!F28+RCV_RCY!F28+IMP!F28-EXP!F28+STK_CHG!F28-INTMARB!F28</f>
        <v>87316.441960447104</v>
      </c>
      <c r="G28" s="10">
        <f>PPRD!G28+RCV_RCY!G28+IMP!G28-EXP!G28+STK_CHG!G28-INTMARB!G28</f>
        <v>88027.619346517618</v>
      </c>
      <c r="H28" s="10">
        <f>PPRD!H28+RCV_RCY!H28+IMP!H28-EXP!H28+STK_CHG!H28-INTMARB!H28</f>
        <v>87439.058813413576</v>
      </c>
      <c r="I28" s="10">
        <f>PPRD!I28+RCV_RCY!I28+IMP!I28-EXP!I28+STK_CHG!I28-INTMARB!I28</f>
        <v>84541.215219260543</v>
      </c>
      <c r="J28" s="10">
        <f>PPRD!J28+RCV_RCY!J28+IMP!J28-EXP!J28+STK_CHG!J28-INTMARB!J28</f>
        <v>84313.352278589853</v>
      </c>
      <c r="K28" s="10">
        <f>PPRD!K28+RCV_RCY!K28+IMP!K28-EXP!K28+STK_CHG!K28-INTMARB!K28</f>
        <v>85519.084178847799</v>
      </c>
      <c r="L28" s="10">
        <f>PPRD!L28+RCV_RCY!L28+IMP!L28-EXP!L28+STK_CHG!L28-INTMARB!L28</f>
        <v>74291.472828890779</v>
      </c>
      <c r="M28" s="10">
        <f>PPRD!M28+RCV_RCY!M28+IMP!M28-EXP!M28+STK_CHG!M28-INTMARB!M28</f>
        <v>66650.402923473768</v>
      </c>
      <c r="N28" s="10">
        <f>PPRD!N28+RCV_RCY!N28+IMP!N28-EXP!N28+STK_CHG!N28-INTMARB!N28</f>
        <v>67033.580309544268</v>
      </c>
      <c r="O28" s="10">
        <f>PPRD!O28+RCV_RCY!O28+IMP!O28-EXP!O28+STK_CHG!O28-INTMARB!O28</f>
        <v>58717.096216680984</v>
      </c>
      <c r="P28" s="10">
        <f>PPRD!P28+RCV_RCY!P28+IMP!P28-EXP!P28+STK_CHG!P28-INTMARB!P28</f>
        <v>57330.504557179702</v>
      </c>
      <c r="Q28" s="10">
        <f>PPRD!Q28+RCV_RCY!Q28+IMP!Q28-EXP!Q28+STK_CHG!Q28-INTMARB!Q28</f>
        <v>56507.950214961304</v>
      </c>
      <c r="R28" s="10">
        <f>PPRD!R28+RCV_RCY!R28+IMP!R28-EXP!R28+STK_CHG!R28-INTMARB!R28</f>
        <v>59407.837575236459</v>
      </c>
      <c r="S28" s="10">
        <f>PPRD!S28+RCV_RCY!S28+IMP!S28-EXP!S28+STK_CHG!S28-INTMARB!S28</f>
        <v>57805.644625967325</v>
      </c>
      <c r="T28" s="10">
        <f>PPRD!T28+RCV_RCY!T28+IMP!T28-EXP!T28+STK_CHG!T28-INTMARB!T28</f>
        <v>58594.479449699051</v>
      </c>
      <c r="U28" s="10">
        <f>PPRD!U28+RCV_RCY!U28+IMP!U28-EXP!U28+STK_CHG!U28-INTMARB!U28</f>
        <v>55124.626483233013</v>
      </c>
      <c r="V28" s="10">
        <f>PPRD!V28+RCV_RCY!V28+IMP!V28-EXP!V28+STK_CHG!V28-INTMARB!V28</f>
        <v>50111.786156491835</v>
      </c>
      <c r="W28" s="10">
        <f>PPRD!W28+RCV_RCY!W28+IMP!W28-EXP!W28+STK_CHG!W28-INTMARB!W28</f>
        <v>34466.688220120377</v>
      </c>
      <c r="X28" s="10">
        <f>PPRD!X28+RCV_RCY!X28+IMP!X28-EXP!X28+STK_CHG!X28-INTMARB!X28</f>
        <v>35480.554428202915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244.76930352536539</v>
      </c>
      <c r="D29" s="10">
        <f>PPRD!D29+RCV_RCY!D29+IMP!D29-EXP!D29+STK_CHG!D29-INTMARB!D29</f>
        <v>323.01521926053306</v>
      </c>
      <c r="E29" s="10">
        <f>PPRD!E29+RCV_RCY!E29+IMP!E29-EXP!E29+STK_CHG!E29-INTMARB!E29</f>
        <v>403.26741186586406</v>
      </c>
      <c r="F29" s="10">
        <f>PPRD!F29+RCV_RCY!F29+IMP!F29-EXP!F29+STK_CHG!F29-INTMARB!F29</f>
        <v>237.75855546001722</v>
      </c>
      <c r="G29" s="10">
        <f>PPRD!G29+RCV_RCY!G29+IMP!G29-EXP!G29+STK_CHG!G29-INTMARB!G29</f>
        <v>252.80653482373174</v>
      </c>
      <c r="H29" s="10">
        <f>PPRD!H29+RCV_RCY!H29+IMP!H29-EXP!H29+STK_CHG!H29-INTMARB!H29</f>
        <v>150.48005159071366</v>
      </c>
      <c r="I29" s="10">
        <f>PPRD!I29+RCV_RCY!I29+IMP!I29-EXP!I29+STK_CHG!I29-INTMARB!I29</f>
        <v>348.11057609630268</v>
      </c>
      <c r="J29" s="10">
        <f>PPRD!J29+RCV_RCY!J29+IMP!J29-EXP!J29+STK_CHG!J29-INTMARB!J29</f>
        <v>39.124849527085118</v>
      </c>
      <c r="K29" s="10">
        <f>PPRD!K29+RCV_RCY!K29+IMP!K29-EXP!K29+STK_CHG!K29-INTMARB!K29</f>
        <v>35.112037833190023</v>
      </c>
      <c r="L29" s="10">
        <f>PPRD!L29+RCV_RCY!L29+IMP!L29-EXP!L29+STK_CHG!L29-INTMARB!L29</f>
        <v>68.217626827171102</v>
      </c>
      <c r="M29" s="10">
        <f>PPRD!M29+RCV_RCY!M29+IMP!M29-EXP!M29+STK_CHG!M29-INTMARB!M29</f>
        <v>29.092777300085981</v>
      </c>
      <c r="N29" s="10">
        <f>PPRD!N29+RCV_RCY!N29+IMP!N29-EXP!N29+STK_CHG!N29-INTMARB!N29</f>
        <v>28.089595872742901</v>
      </c>
      <c r="O29" s="10">
        <f>PPRD!O29+RCV_RCY!O29+IMP!O29-EXP!O29+STK_CHG!O29-INTMARB!O29</f>
        <v>27.086414445399829</v>
      </c>
      <c r="P29" s="10">
        <f>PPRD!P29+RCV_RCY!P29+IMP!P29-EXP!P29+STK_CHG!P29-INTMARB!P29</f>
        <v>332.05932932072221</v>
      </c>
      <c r="Q29" s="10">
        <f>PPRD!Q29+RCV_RCY!Q29+IMP!Q29-EXP!Q29+STK_CHG!Q29-INTMARB!Q29</f>
        <v>445.42106620808261</v>
      </c>
      <c r="R29" s="10">
        <f>PPRD!R29+RCV_RCY!R29+IMP!R29-EXP!R29+STK_CHG!R29-INTMARB!R29</f>
        <v>490.56509028374887</v>
      </c>
      <c r="S29" s="10">
        <f>PPRD!S29+RCV_RCY!S29+IMP!S29-EXP!S29+STK_CHG!S29-INTMARB!S29</f>
        <v>757.41633705932929</v>
      </c>
      <c r="T29" s="10">
        <f>PPRD!T29+RCV_RCY!T29+IMP!T29-EXP!T29+STK_CHG!T29-INTMARB!T29</f>
        <v>667.12837489251922</v>
      </c>
      <c r="U29" s="10">
        <f>PPRD!U29+RCV_RCY!U29+IMP!U29-EXP!U29+STK_CHG!U29-INTMARB!U29</f>
        <v>335.62072226999129</v>
      </c>
      <c r="V29" s="10">
        <f>PPRD!V29+RCV_RCY!V29+IMP!V29-EXP!V29+STK_CHG!V29-INTMARB!V29</f>
        <v>186.58426483233009</v>
      </c>
      <c r="W29" s="10">
        <f>PPRD!W29+RCV_RCY!W29+IMP!W29-EXP!W29+STK_CHG!W29-INTMARB!W29</f>
        <v>0</v>
      </c>
      <c r="X29" s="10">
        <f>PPRD!X29+RCV_RCY!X29+IMP!X29-EXP!X29+STK_CHG!X29-INTMARB!X29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-1672.5900257953567</v>
      </c>
      <c r="D30" s="10">
        <f>PPRD!D30+RCV_RCY!D30+IMP!D30-EXP!D30+STK_CHG!D30-INTMARB!D30</f>
        <v>209.5633705932932</v>
      </c>
      <c r="E30" s="10">
        <f>PPRD!E30+RCV_RCY!E30+IMP!E30-EXP!E30+STK_CHG!E30-INTMARB!E30</f>
        <v>-196.9388650042992</v>
      </c>
      <c r="F30" s="10">
        <f>PPRD!F30+RCV_RCY!F30+IMP!F30-EXP!F30+STK_CHG!F30-INTMARB!F30</f>
        <v>17.994411006018918</v>
      </c>
      <c r="G30" s="10">
        <f>PPRD!G30+RCV_RCY!G30+IMP!G30-EXP!G30+STK_CHG!G30-INTMARB!G30</f>
        <v>109.965864144454</v>
      </c>
      <c r="H30" s="10">
        <f>PPRD!H30+RCV_RCY!H30+IMP!H30-EXP!H30+STK_CHG!H30-INTMARB!H30</f>
        <v>-145.95468615649179</v>
      </c>
      <c r="I30" s="10">
        <f>PPRD!I30+RCV_RCY!I30+IMP!I30-EXP!I30+STK_CHG!I30-INTMARB!I30</f>
        <v>187.94161650902839</v>
      </c>
      <c r="J30" s="10">
        <f>PPRD!J30+RCV_RCY!J30+IMP!J30-EXP!J30+STK_CHG!J30-INTMARB!J30</f>
        <v>-164.94875322441948</v>
      </c>
      <c r="K30" s="10">
        <f>PPRD!K30+RCV_RCY!K30+IMP!K30-EXP!K30+STK_CHG!K30-INTMARB!K30</f>
        <v>585.81805674978489</v>
      </c>
      <c r="L30" s="10">
        <f>PPRD!L30+RCV_RCY!L30+IMP!L30-EXP!L30+STK_CHG!L30-INTMARB!L30</f>
        <v>274.91461736887362</v>
      </c>
      <c r="M30" s="10">
        <f>PPRD!M30+RCV_RCY!M30+IMP!M30-EXP!M30+STK_CHG!M30-INTMARB!M30</f>
        <v>98.969303525365433</v>
      </c>
      <c r="N30" s="10">
        <f>PPRD!N30+RCV_RCY!N30+IMP!N30-EXP!N30+STK_CHG!N30-INTMARB!N30</f>
        <v>476.85184866723978</v>
      </c>
      <c r="O30" s="10">
        <f>PPRD!O30+RCV_RCY!O30+IMP!O30-EXP!O30+STK_CHG!O30-INTMARB!O30</f>
        <v>356.88916595012887</v>
      </c>
      <c r="P30" s="10">
        <f>PPRD!P30+RCV_RCY!P30+IMP!P30-EXP!P30+STK_CHG!P30-INTMARB!P30</f>
        <v>317.90128976784177</v>
      </c>
      <c r="Q30" s="10">
        <f>PPRD!Q30+RCV_RCY!Q30+IMP!Q30-EXP!Q30+STK_CHG!Q30-INTMARB!Q30</f>
        <v>266.91702493551156</v>
      </c>
      <c r="R30" s="10">
        <f>PPRD!R30+RCV_RCY!R30+IMP!R30-EXP!R30+STK_CHG!R30-INTMARB!R30</f>
        <v>455.8584694754943</v>
      </c>
      <c r="S30" s="10">
        <f>PPRD!S30+RCV_RCY!S30+IMP!S30-EXP!S30+STK_CHG!S30-INTMARB!S30</f>
        <v>359.88822012037826</v>
      </c>
      <c r="T30" s="10">
        <f>PPRD!T30+RCV_RCY!T30+IMP!T30-EXP!T30+STK_CHG!T30-INTMARB!T30</f>
        <v>47.985124677558026</v>
      </c>
      <c r="U30" s="10">
        <f>PPRD!U30+RCV_RCY!U30+IMP!U30-EXP!U30+STK_CHG!U30-INTMARB!U30</f>
        <v>7.8605331040412665</v>
      </c>
      <c r="V30" s="10">
        <f>PPRD!V30+RCV_RCY!V30+IMP!V30-EXP!V30+STK_CHG!V30-INTMARB!V30</f>
        <v>56.645399828030953</v>
      </c>
      <c r="W30" s="10">
        <f>PPRD!W30+RCV_RCY!W30+IMP!W30-EXP!W30+STK_CHG!W30-INTMARB!W30</f>
        <v>173.64608770421319</v>
      </c>
      <c r="X30" s="10">
        <f>PPRD!X30+RCV_RCY!X30+IMP!X30-EXP!X30+STK_CHG!X30-INTMARB!X30</f>
        <v>-74.258899398108326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317.72476354256236</v>
      </c>
      <c r="D31" s="10">
        <f>PPRD!D31+RCV_RCY!D31+IMP!D31-EXP!D31+STK_CHG!D31-INTMARB!D31</f>
        <v>37.558469475494405</v>
      </c>
      <c r="E31" s="10">
        <f>PPRD!E31+RCV_RCY!E31+IMP!E31-EXP!E31+STK_CHG!E31-INTMARB!E31</f>
        <v>41.618916595012884</v>
      </c>
      <c r="F31" s="10">
        <f>PPRD!F31+RCV_RCY!F31+IMP!F31-EXP!F31+STK_CHG!F31-INTMARB!F31</f>
        <v>119.78134135855552</v>
      </c>
      <c r="G31" s="10">
        <f>PPRD!G31+RCV_RCY!G31+IMP!G31-EXP!G31+STK_CHG!G31-INTMARB!G31</f>
        <v>174.59638865004302</v>
      </c>
      <c r="H31" s="10">
        <f>PPRD!H31+RCV_RCY!H31+IMP!H31-EXP!H31+STK_CHG!H31-INTMARB!H31</f>
        <v>153.2793637145314</v>
      </c>
      <c r="I31" s="10">
        <f>PPRD!I31+RCV_RCY!I31+IMP!I31-EXP!I31+STK_CHG!I31-INTMARB!I31</f>
        <v>220.27566638005158</v>
      </c>
      <c r="J31" s="10">
        <f>PPRD!J31+RCV_RCY!J31+IMP!J31-EXP!J31+STK_CHG!J31-INTMARB!J31</f>
        <v>388.78142734307824</v>
      </c>
      <c r="K31" s="10">
        <f>PPRD!K31+RCV_RCY!K31+IMP!K31-EXP!K31+STK_CHG!K31-INTMARB!K31</f>
        <v>481.15511607910571</v>
      </c>
      <c r="L31" s="10">
        <f>PPRD!L31+RCV_RCY!L31+IMP!L31-EXP!L31+STK_CHG!L31-INTMARB!L31</f>
        <v>390.81160791057596</v>
      </c>
      <c r="M31" s="10">
        <f>PPRD!M31+RCV_RCY!M31+IMP!M31-EXP!M31+STK_CHG!M31-INTMARB!M31</f>
        <v>338.02674118658638</v>
      </c>
      <c r="N31" s="10">
        <f>PPRD!N31+RCV_RCY!N31+IMP!N31-EXP!N31+STK_CHG!N31-INTMARB!N31</f>
        <v>240.96259673258814</v>
      </c>
      <c r="O31" s="10">
        <f>PPRD!O31+RCV_RCY!O31+IMP!O31-EXP!O31+STK_CHG!O31-INTMARB!O31</f>
        <v>212.29587274290628</v>
      </c>
      <c r="P31" s="10">
        <f>PPRD!P31+RCV_RCY!P31+IMP!P31-EXP!P31+STK_CHG!P31-INTMARB!P31</f>
        <v>212.03645743766126</v>
      </c>
      <c r="Q31" s="10">
        <f>PPRD!Q31+RCV_RCY!Q31+IMP!Q31-EXP!Q31+STK_CHG!Q31-INTMARB!Q31</f>
        <v>216.10851246775576</v>
      </c>
      <c r="R31" s="10">
        <f>PPRD!R31+RCV_RCY!R31+IMP!R31-EXP!R31+STK_CHG!R31-INTMARB!R31</f>
        <v>227.93834909716267</v>
      </c>
      <c r="S31" s="10">
        <f>PPRD!S31+RCV_RCY!S31+IMP!S31-EXP!S31+STK_CHG!S31-INTMARB!S31</f>
        <v>224.92674118658638</v>
      </c>
      <c r="T31" s="10">
        <f>PPRD!T31+RCV_RCY!T31+IMP!T31-EXP!T31+STK_CHG!T31-INTMARB!T31</f>
        <v>233.42992261392953</v>
      </c>
      <c r="U31" s="10">
        <f>PPRD!U31+RCV_RCY!U31+IMP!U31-EXP!U31+STK_CHG!U31-INTMARB!U31</f>
        <v>204.32803095442813</v>
      </c>
      <c r="V31" s="10">
        <f>PPRD!V31+RCV_RCY!V31+IMP!V31-EXP!V31+STK_CHG!V31-INTMARB!V31</f>
        <v>273.28529664660374</v>
      </c>
      <c r="W31" s="10">
        <f>PPRD!W31+RCV_RCY!W31+IMP!W31-EXP!W31+STK_CHG!W31-INTMARB!W31</f>
        <v>192.29019776440239</v>
      </c>
      <c r="X31" s="10">
        <f>PPRD!X31+RCV_RCY!X31+IMP!X31-EXP!X31+STK_CHG!X31-INTMARB!X31</f>
        <v>275.11229578675847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2188.690541702495</v>
      </c>
      <c r="D33" s="29">
        <f t="shared" si="18"/>
        <v>6579.2895958727422</v>
      </c>
      <c r="E33" s="29">
        <f t="shared" si="18"/>
        <v>10565.463112639722</v>
      </c>
      <c r="F33" s="29">
        <f t="shared" si="18"/>
        <v>5776.7608770421321</v>
      </c>
      <c r="G33" s="29">
        <f t="shared" si="18"/>
        <v>6226.9329320722281</v>
      </c>
      <c r="H33" s="29">
        <f t="shared" si="18"/>
        <v>6212.8899398108251</v>
      </c>
      <c r="I33" s="29">
        <f t="shared" si="18"/>
        <v>7865.1216680997377</v>
      </c>
      <c r="J33" s="29">
        <f t="shared" si="18"/>
        <v>7420.4359415305171</v>
      </c>
      <c r="K33" s="29">
        <f t="shared" si="18"/>
        <v>3151.1487532244146</v>
      </c>
      <c r="L33" s="29">
        <f t="shared" si="18"/>
        <v>11319.539208942393</v>
      </c>
      <c r="M33" s="29">
        <f t="shared" si="18"/>
        <v>15601.853052450553</v>
      </c>
      <c r="N33" s="29">
        <f t="shared" si="18"/>
        <v>17324.590799656071</v>
      </c>
      <c r="O33" s="29">
        <f t="shared" si="18"/>
        <v>23262.080137575245</v>
      </c>
      <c r="P33" s="29">
        <f t="shared" si="18"/>
        <v>22497.740498710227</v>
      </c>
      <c r="Q33" s="29">
        <f t="shared" si="18"/>
        <v>22723.591315563197</v>
      </c>
      <c r="R33" s="29">
        <f t="shared" si="18"/>
        <v>20621.215649183148</v>
      </c>
      <c r="S33" s="29">
        <f t="shared" si="18"/>
        <v>19417.071367153916</v>
      </c>
      <c r="T33" s="29">
        <f t="shared" si="18"/>
        <v>19607.966380051599</v>
      </c>
      <c r="U33" s="29">
        <f t="shared" si="18"/>
        <v>20845.372141014614</v>
      </c>
      <c r="V33" s="29">
        <f t="shared" si="18"/>
        <v>26671.235769561488</v>
      </c>
      <c r="W33" s="29">
        <f t="shared" si="18"/>
        <v>29846.762768701628</v>
      </c>
      <c r="X33" s="29">
        <f t="shared" ref="X33" si="19">SUM(X34:X50)</f>
        <v>33043.297592433366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342.31152192605293</v>
      </c>
      <c r="D36" s="10">
        <f>PPRD!D36+RCV_RCY!D36+IMP!D36-EXP!D36+STK_CHG!D36-INTMARB!D36</f>
        <v>737.72089423903765</v>
      </c>
      <c r="E36" s="10">
        <f>PPRD!E36+RCV_RCY!E36+IMP!E36-EXP!E36+STK_CHG!E36-INTMARB!E36</f>
        <v>1171.5415305245062</v>
      </c>
      <c r="F36" s="10">
        <f>PPRD!F36+RCV_RCY!F36+IMP!F36-EXP!F36+STK_CHG!F36-INTMARB!F36</f>
        <v>32.960705073086871</v>
      </c>
      <c r="G36" s="10">
        <f>PPRD!G36+RCV_RCY!G36+IMP!G36-EXP!G36+STK_CHG!G36-INTMARB!G36</f>
        <v>659.21470335339598</v>
      </c>
      <c r="H36" s="10">
        <f>PPRD!H36+RCV_RCY!H36+IMP!H36-EXP!H36+STK_CHG!H36-INTMARB!H36</f>
        <v>614.16835769561453</v>
      </c>
      <c r="I36" s="10">
        <f>PPRD!I36+RCV_RCY!I36+IMP!I36-EXP!I36+STK_CHG!I36-INTMARB!I36</f>
        <v>1150.3295786758383</v>
      </c>
      <c r="J36" s="10">
        <f>PPRD!J36+RCV_RCY!J36+IMP!J36-EXP!J36+STK_CHG!J36-INTMARB!J36</f>
        <v>1503.0093723129833</v>
      </c>
      <c r="K36" s="10">
        <f>PPRD!K36+RCV_RCY!K36+IMP!K36-EXP!K36+STK_CHG!K36-INTMARB!K36</f>
        <v>1517.2924333619949</v>
      </c>
      <c r="L36" s="10">
        <f>PPRD!L36+RCV_RCY!L36+IMP!L36-EXP!L36+STK_CHG!L36-INTMARB!L36</f>
        <v>1641.4445399828032</v>
      </c>
      <c r="M36" s="10">
        <f>PPRD!M36+RCV_RCY!M36+IMP!M36-EXP!M36+STK_CHG!M36-INTMARB!M36</f>
        <v>1806.2482373172843</v>
      </c>
      <c r="N36" s="10">
        <f>PPRD!N36+RCV_RCY!N36+IMP!N36-EXP!N36+STK_CHG!N36-INTMARB!N36</f>
        <v>1631.5563198624238</v>
      </c>
      <c r="O36" s="10">
        <f>PPRD!O36+RCV_RCY!O36+IMP!O36-EXP!O36+STK_CHG!O36-INTMARB!O36</f>
        <v>1812.840326741187</v>
      </c>
      <c r="P36" s="10">
        <f>PPRD!P36+RCV_RCY!P36+IMP!P36-EXP!P36+STK_CHG!P36-INTMARB!P36</f>
        <v>2245.7246775580393</v>
      </c>
      <c r="Q36" s="10">
        <f>PPRD!Q36+RCV_RCY!Q36+IMP!Q36-EXP!Q36+STK_CHG!Q36-INTMARB!Q36</f>
        <v>2963.1699914015467</v>
      </c>
      <c r="R36" s="10">
        <f>PPRD!R36+RCV_RCY!R36+IMP!R36-EXP!R36+STK_CHG!R36-INTMARB!R36</f>
        <v>2563.2463456577821</v>
      </c>
      <c r="S36" s="10">
        <f>PPRD!S36+RCV_RCY!S36+IMP!S36-EXP!S36+STK_CHG!S36-INTMARB!S36</f>
        <v>2534.6803955288042</v>
      </c>
      <c r="T36" s="10">
        <f>PPRD!T36+RCV_RCY!T36+IMP!T36-EXP!T36+STK_CHG!T36-INTMARB!T36</f>
        <v>2279.7840068787623</v>
      </c>
      <c r="U36" s="10">
        <f>PPRD!U36+RCV_RCY!U36+IMP!U36-EXP!U36+STK_CHG!U36-INTMARB!U36</f>
        <v>2287.466122098022</v>
      </c>
      <c r="V36" s="10">
        <f>PPRD!V36+RCV_RCY!V36+IMP!V36-EXP!V36+STK_CHG!V36-INTMARB!V36</f>
        <v>2678.8924333619948</v>
      </c>
      <c r="W36" s="10">
        <f>PPRD!W36+RCV_RCY!W36+IMP!W36-EXP!W36+STK_CHG!W36-INTMARB!W36</f>
        <v>2354.1533963886504</v>
      </c>
      <c r="X36" s="10">
        <f>PPRD!X36+RCV_RCY!X36+IMP!X36-EXP!X36+STK_CHG!X36-INTMARB!X36</f>
        <v>2563.3892519346514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-2741.5042992261388</v>
      </c>
      <c r="D37" s="10">
        <f>PPRD!D37+RCV_RCY!D37+IMP!D37-EXP!D37+STK_CHG!D37-INTMARB!D37</f>
        <v>-3086.4406706792779</v>
      </c>
      <c r="E37" s="10">
        <f>PPRD!E37+RCV_RCY!E37+IMP!E37-EXP!E37+STK_CHG!E37-INTMARB!E37</f>
        <v>-2862.1261392949264</v>
      </c>
      <c r="F37" s="10">
        <f>PPRD!F37+RCV_RCY!F37+IMP!F37-EXP!F37+STK_CHG!F37-INTMARB!F37</f>
        <v>-5627.5591573516767</v>
      </c>
      <c r="G37" s="10">
        <f>PPRD!G37+RCV_RCY!G37+IMP!G37-EXP!G37+STK_CHG!G37-INTMARB!G37</f>
        <v>-6778.2925193465171</v>
      </c>
      <c r="H37" s="10">
        <f>PPRD!H37+RCV_RCY!H37+IMP!H37-EXP!H37+STK_CHG!H37-INTMARB!H37</f>
        <v>-7130.3434221840071</v>
      </c>
      <c r="I37" s="10">
        <f>PPRD!I37+RCV_RCY!I37+IMP!I37-EXP!I37+STK_CHG!I37-INTMARB!I37</f>
        <v>-6506.1098882201195</v>
      </c>
      <c r="J37" s="10">
        <f>PPRD!J37+RCV_RCY!J37+IMP!J37-EXP!J37+STK_CHG!J37-INTMARB!J37</f>
        <v>-6389.4602751504726</v>
      </c>
      <c r="K37" s="10">
        <f>PPRD!K37+RCV_RCY!K37+IMP!K37-EXP!K37+STK_CHG!K37-INTMARB!K37</f>
        <v>-7883.8372312983665</v>
      </c>
      <c r="L37" s="10">
        <f>PPRD!L37+RCV_RCY!L37+IMP!L37-EXP!L37+STK_CHG!L37-INTMARB!L37</f>
        <v>-6257.046947549441</v>
      </c>
      <c r="M37" s="10">
        <f>PPRD!M37+RCV_RCY!M37+IMP!M37-EXP!M37+STK_CHG!M37-INTMARB!M37</f>
        <v>-5382.6999140154767</v>
      </c>
      <c r="N37" s="10">
        <f>PPRD!N37+RCV_RCY!N37+IMP!N37-EXP!N37+STK_CHG!N37-INTMARB!N37</f>
        <v>-4414.6723129836628</v>
      </c>
      <c r="O37" s="10">
        <f>PPRD!O37+RCV_RCY!O37+IMP!O37-EXP!O37+STK_CHG!O37-INTMARB!O37</f>
        <v>-3896.1806534823722</v>
      </c>
      <c r="P37" s="10">
        <f>PPRD!P37+RCV_RCY!P37+IMP!P37-EXP!P37+STK_CHG!P37-INTMARB!P37</f>
        <v>-3166.6323301805678</v>
      </c>
      <c r="Q37" s="10">
        <f>PPRD!Q37+RCV_RCY!Q37+IMP!Q37-EXP!Q37+STK_CHG!Q37-INTMARB!Q37</f>
        <v>-3552.4877042132416</v>
      </c>
      <c r="R37" s="10">
        <f>PPRD!R37+RCV_RCY!R37+IMP!R37-EXP!R37+STK_CHG!R37-INTMARB!R37</f>
        <v>-3502.1133276010314</v>
      </c>
      <c r="S37" s="10">
        <f>PPRD!S37+RCV_RCY!S37+IMP!S37-EXP!S37+STK_CHG!S37-INTMARB!S37</f>
        <v>-3670.2307824591567</v>
      </c>
      <c r="T37" s="10">
        <f>PPRD!T37+RCV_RCY!T37+IMP!T37-EXP!T37+STK_CHG!T37-INTMARB!T37</f>
        <v>-3043.6358555460024</v>
      </c>
      <c r="U37" s="10">
        <f>PPRD!U37+RCV_RCY!U37+IMP!U37-EXP!U37+STK_CHG!U37-INTMARB!U37</f>
        <v>-1875.1721410146163</v>
      </c>
      <c r="V37" s="10">
        <f>PPRD!V37+RCV_RCY!V37+IMP!V37-EXP!V37+STK_CHG!V37-INTMARB!V37</f>
        <v>-1186.9987962166811</v>
      </c>
      <c r="W37" s="10">
        <f>PPRD!W37+RCV_RCY!W37+IMP!W37-EXP!W37+STK_CHG!W37-INTMARB!W37</f>
        <v>-864.57678417884802</v>
      </c>
      <c r="X37" s="10">
        <f>PPRD!X37+RCV_RCY!X37+IMP!X37-EXP!X37+STK_CHG!X37-INTMARB!X37</f>
        <v>569.06543422184018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-3.1742046431642343</v>
      </c>
      <c r="D38" s="10">
        <f>PPRD!D38+RCV_RCY!D38+IMP!D38-EXP!D38+STK_CHG!D38-INTMARB!D38</f>
        <v>-30.684608770421324</v>
      </c>
      <c r="E38" s="10">
        <f>PPRD!E38+RCV_RCY!E38+IMP!E38-EXP!E38+STK_CHG!E38-INTMARB!E38</f>
        <v>-29.626483233018057</v>
      </c>
      <c r="F38" s="10">
        <f>PPRD!F38+RCV_RCY!F38+IMP!F38-EXP!F38+STK_CHG!F38-INTMARB!F38</f>
        <v>-31.526913155631981</v>
      </c>
      <c r="G38" s="10">
        <f>PPRD!G38+RCV_RCY!G38+IMP!G38-EXP!G38+STK_CHG!G38-INTMARB!G38</f>
        <v>-21.017884780739465</v>
      </c>
      <c r="H38" s="10">
        <f>PPRD!H38+RCV_RCY!H38+IMP!H38-EXP!H38+STK_CHG!H38-INTMARB!H38</f>
        <v>-23.119690455717965</v>
      </c>
      <c r="I38" s="10">
        <f>PPRD!I38+RCV_RCY!I38+IMP!I38-EXP!I38+STK_CHG!I38-INTMARB!I38</f>
        <v>-10.508942390369727</v>
      </c>
      <c r="J38" s="10">
        <f>PPRD!J38+RCV_RCY!J38+IMP!J38-EXP!J38+STK_CHG!J38-INTMARB!J38</f>
        <v>-26.272398968185733</v>
      </c>
      <c r="K38" s="10">
        <f>PPRD!K38+RCV_RCY!K38+IMP!K38-EXP!K38+STK_CHG!K38-INTMARB!K38</f>
        <v>-50.443078245915736</v>
      </c>
      <c r="L38" s="10">
        <f>PPRD!L38+RCV_RCY!L38+IMP!L38-EXP!L38+STK_CHG!L38-INTMARB!L38</f>
        <v>-14.712553740326745</v>
      </c>
      <c r="M38" s="10">
        <f>PPRD!M38+RCV_RCY!M38+IMP!M38-EXP!M38+STK_CHG!M38-INTMARB!M38</f>
        <v>-11.559931212381766</v>
      </c>
      <c r="N38" s="10">
        <f>PPRD!N38+RCV_RCY!N38+IMP!N38-EXP!N38+STK_CHG!N38-INTMARB!N38</f>
        <v>-33.628718830610488</v>
      </c>
      <c r="O38" s="10">
        <f>PPRD!O38+RCV_RCY!O38+IMP!O38-EXP!O38+STK_CHG!O38-INTMARB!O38</f>
        <v>-16.81435941530524</v>
      </c>
      <c r="P38" s="10">
        <f>PPRD!P38+RCV_RCY!P38+IMP!P38-EXP!P38+STK_CHG!P38-INTMARB!P38</f>
        <v>-19.967067927772998</v>
      </c>
      <c r="Q38" s="10">
        <f>PPRD!Q38+RCV_RCY!Q38+IMP!Q38-EXP!Q38+STK_CHG!Q38-INTMARB!Q38</f>
        <v>-11.559931212381773</v>
      </c>
      <c r="R38" s="10">
        <f>PPRD!R38+RCV_RCY!R38+IMP!R38-EXP!R38+STK_CHG!R38-INTMARB!R38</f>
        <v>33.628718830610488</v>
      </c>
      <c r="S38" s="10">
        <f>PPRD!S38+RCV_RCY!S38+IMP!S38-EXP!S38+STK_CHG!S38-INTMARB!S38</f>
        <v>10.50902837489252</v>
      </c>
      <c r="T38" s="10">
        <f>PPRD!T38+RCV_RCY!T38+IMP!T38-EXP!T38+STK_CHG!T38-INTMARB!T38</f>
        <v>18.916251074806528</v>
      </c>
      <c r="U38" s="10">
        <f>PPRD!U38+RCV_RCY!U38+IMP!U38-EXP!U38+STK_CHG!U38-INTMARB!U38</f>
        <v>22.068873602751509</v>
      </c>
      <c r="V38" s="10">
        <f>PPRD!V38+RCV_RCY!V38+IMP!V38-EXP!V38+STK_CHG!V38-INTMARB!V38</f>
        <v>16.814445399828031</v>
      </c>
      <c r="W38" s="10">
        <f>PPRD!W38+RCV_RCY!W38+IMP!W38-EXP!W38+STK_CHG!W38-INTMARB!W38</f>
        <v>5.186242476354253</v>
      </c>
      <c r="X38" s="10">
        <f>PPRD!X38+RCV_RCY!X38+IMP!X38-EXP!X38+STK_CHG!X38-INTMARB!X38</f>
        <v>-6.3589853826311264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833.16852966466081</v>
      </c>
      <c r="D40" s="10">
        <f>PPRD!D40+RCV_RCY!D40+IMP!D40-EXP!D40+STK_CHG!D40-INTMARB!D40</f>
        <v>1250.2794496990534</v>
      </c>
      <c r="E40" s="10">
        <f>PPRD!E40+RCV_RCY!E40+IMP!E40-EXP!E40+STK_CHG!E40-INTMARB!E40</f>
        <v>1691.6165090283753</v>
      </c>
      <c r="F40" s="10">
        <f>PPRD!F40+RCV_RCY!F40+IMP!F40-EXP!F40+STK_CHG!F40-INTMARB!F40</f>
        <v>1664.750128976784</v>
      </c>
      <c r="G40" s="10">
        <f>PPRD!G40+RCV_RCY!G40+IMP!G40-EXP!G40+STK_CHG!G40-INTMARB!G40</f>
        <v>1604.1576956147896</v>
      </c>
      <c r="H40" s="10">
        <f>PPRD!H40+RCV_RCY!H40+IMP!H40-EXP!H40+STK_CHG!H40-INTMARB!H40</f>
        <v>1760.2601031814272</v>
      </c>
      <c r="I40" s="10">
        <f>PPRD!I40+RCV_RCY!I40+IMP!I40-EXP!I40+STK_CHG!I40-INTMARB!I40</f>
        <v>1571.2940670679279</v>
      </c>
      <c r="J40" s="10">
        <f>PPRD!J40+RCV_RCY!J40+IMP!J40-EXP!J40+STK_CHG!J40-INTMARB!J40</f>
        <v>2264.5120378331899</v>
      </c>
      <c r="K40" s="10">
        <f>PPRD!K40+RCV_RCY!K40+IMP!K40-EXP!K40+STK_CHG!K40-INTMARB!K40</f>
        <v>2252.1881341358553</v>
      </c>
      <c r="L40" s="10">
        <f>PPRD!L40+RCV_RCY!L40+IMP!L40-EXP!L40+STK_CHG!L40-INTMARB!L40</f>
        <v>2422.6684436801374</v>
      </c>
      <c r="M40" s="10">
        <f>PPRD!M40+RCV_RCY!M40+IMP!M40-EXP!M40+STK_CHG!M40-INTMARB!M40</f>
        <v>2831.4104041272572</v>
      </c>
      <c r="N40" s="10">
        <f>PPRD!N40+RCV_RCY!N40+IMP!N40-EXP!N40+STK_CHG!N40-INTMARB!N40</f>
        <v>3070.6987962166804</v>
      </c>
      <c r="O40" s="10">
        <f>PPRD!O40+RCV_RCY!O40+IMP!O40-EXP!O40+STK_CHG!O40-INTMARB!O40</f>
        <v>3438.3611349957009</v>
      </c>
      <c r="P40" s="10">
        <f>PPRD!P40+RCV_RCY!P40+IMP!P40-EXP!P40+STK_CHG!P40-INTMARB!P40</f>
        <v>3349.0129836629403</v>
      </c>
      <c r="Q40" s="10">
        <f>PPRD!Q40+RCV_RCY!Q40+IMP!Q40-EXP!Q40+STK_CHG!Q40-INTMARB!Q40</f>
        <v>3357.2289767841789</v>
      </c>
      <c r="R40" s="10">
        <f>PPRD!R40+RCV_RCY!R40+IMP!R40-EXP!R40+STK_CHG!R40-INTMARB!R40</f>
        <v>3579.0587274290629</v>
      </c>
      <c r="S40" s="10">
        <f>PPRD!S40+RCV_RCY!S40+IMP!S40-EXP!S40+STK_CHG!S40-INTMARB!S40</f>
        <v>3612.9493551160781</v>
      </c>
      <c r="T40" s="10">
        <f>PPRD!T40+RCV_RCY!T40+IMP!T40-EXP!T40+STK_CHG!T40-INTMARB!T40</f>
        <v>3124.1024075666382</v>
      </c>
      <c r="U40" s="10">
        <f>PPRD!U40+RCV_RCY!U40+IMP!U40-EXP!U40+STK_CHG!U40-INTMARB!U40</f>
        <v>3711.0269131556315</v>
      </c>
      <c r="V40" s="10">
        <f>PPRD!V40+RCV_RCY!V40+IMP!V40-EXP!V40+STK_CHG!V40-INTMARB!V40</f>
        <v>4498.881943250215</v>
      </c>
      <c r="W40" s="10">
        <f>PPRD!W40+RCV_RCY!W40+IMP!W40-EXP!W40+STK_CHG!W40-INTMARB!W40</f>
        <v>2628.9619088564064</v>
      </c>
      <c r="X40" s="10">
        <f>PPRD!X40+RCV_RCY!X40+IMP!X40-EXP!X40+STK_CHG!X40-INTMARB!X40</f>
        <v>3341.9514187446257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135.99888220120377</v>
      </c>
      <c r="D41" s="10">
        <f>PPRD!D41+RCV_RCY!D41+IMP!D41-EXP!D41+STK_CHG!D41-INTMARB!D41</f>
        <v>161.10627687016336</v>
      </c>
      <c r="E41" s="10">
        <f>PPRD!E41+RCV_RCY!E41+IMP!E41-EXP!E41+STK_CHG!E41-INTMARB!E41</f>
        <v>125.53740326741188</v>
      </c>
      <c r="F41" s="10">
        <f>PPRD!F41+RCV_RCY!F41+IMP!F41-EXP!F41+STK_CHG!F41-INTMARB!F41</f>
        <v>157.12940670679279</v>
      </c>
      <c r="G41" s="10">
        <f>PPRD!G41+RCV_RCY!G41+IMP!G41-EXP!G41+STK_CHG!G41-INTMARB!G41</f>
        <v>196.155030094583</v>
      </c>
      <c r="H41" s="10">
        <f>PPRD!H41+RCV_RCY!H41+IMP!H41-EXP!H41+STK_CHG!H41-INTMARB!H41</f>
        <v>213.61384350816849</v>
      </c>
      <c r="I41" s="10">
        <f>PPRD!I41+RCV_RCY!I41+IMP!I41-EXP!I41+STK_CHG!I41-INTMARB!I41</f>
        <v>119.1307824591574</v>
      </c>
      <c r="J41" s="10">
        <f>PPRD!J41+RCV_RCY!J41+IMP!J41-EXP!J41+STK_CHG!J41-INTMARB!J41</f>
        <v>139.67059329320725</v>
      </c>
      <c r="K41" s="10">
        <f>PPRD!K41+RCV_RCY!K41+IMP!K41-EXP!K41+STK_CHG!K41-INTMARB!K41</f>
        <v>176.64221840068791</v>
      </c>
      <c r="L41" s="10">
        <f>PPRD!L41+RCV_RCY!L41+IMP!L41-EXP!L41+STK_CHG!L41-INTMARB!L41</f>
        <v>220.80275150472912</v>
      </c>
      <c r="M41" s="10">
        <f>PPRD!M41+RCV_RCY!M41+IMP!M41-EXP!M41+STK_CHG!M41-INTMARB!M41</f>
        <v>244.42347377472061</v>
      </c>
      <c r="N41" s="10">
        <f>PPRD!N41+RCV_RCY!N41+IMP!N41-EXP!N41+STK_CHG!N41-INTMARB!N41</f>
        <v>265.99036973344801</v>
      </c>
      <c r="O41" s="10">
        <f>PPRD!O41+RCV_RCY!O41+IMP!O41-EXP!O41+STK_CHG!O41-INTMARB!O41</f>
        <v>408.74187446259668</v>
      </c>
      <c r="P41" s="10">
        <f>PPRD!P41+RCV_RCY!P41+IMP!P41-EXP!P41+STK_CHG!P41-INTMARB!P41</f>
        <v>424.14668959587272</v>
      </c>
      <c r="Q41" s="10">
        <f>PPRD!Q41+RCV_RCY!Q41+IMP!Q41-EXP!Q41+STK_CHG!Q41-INTMARB!Q41</f>
        <v>319.39372312983659</v>
      </c>
      <c r="R41" s="10">
        <f>PPRD!R41+RCV_RCY!R41+IMP!R41-EXP!R41+STK_CHG!R41-INTMARB!R41</f>
        <v>185.885124677558</v>
      </c>
      <c r="S41" s="10">
        <f>PPRD!S41+RCV_RCY!S41+IMP!S41-EXP!S41+STK_CHG!S41-INTMARB!S41</f>
        <v>150.96749785038693</v>
      </c>
      <c r="T41" s="10">
        <f>PPRD!T41+RCV_RCY!T41+IMP!T41-EXP!T41+STK_CHG!T41-INTMARB!T41</f>
        <v>139.67059329320716</v>
      </c>
      <c r="U41" s="10">
        <f>PPRD!U41+RCV_RCY!U41+IMP!U41-EXP!U41+STK_CHG!U41-INTMARB!U41</f>
        <v>122.77145313843509</v>
      </c>
      <c r="V41" s="10">
        <f>PPRD!V41+RCV_RCY!V41+IMP!V41-EXP!V41+STK_CHG!V41-INTMARB!V41</f>
        <v>141.60954428202928</v>
      </c>
      <c r="W41" s="10">
        <f>PPRD!W41+RCV_RCY!W41+IMP!W41-EXP!W41+STK_CHG!W41-INTMARB!W41</f>
        <v>14.866723989681867</v>
      </c>
      <c r="X41" s="10">
        <f>PPRD!X41+RCV_RCY!X41+IMP!X41-EXP!X41+STK_CHG!X41-INTMARB!X41</f>
        <v>86.39243336199489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667.47876182287177</v>
      </c>
      <c r="D42" s="10">
        <f>PPRD!D42+RCV_RCY!D42+IMP!D42-EXP!D42+STK_CHG!D42-INTMARB!D42</f>
        <v>414.51711092003541</v>
      </c>
      <c r="E42" s="10">
        <f>PPRD!E42+RCV_RCY!E42+IMP!E42-EXP!E42+STK_CHG!E42-INTMARB!E42</f>
        <v>1237.1739466895958</v>
      </c>
      <c r="F42" s="10">
        <f>PPRD!F42+RCV_RCY!F42+IMP!F42-EXP!F42+STK_CHG!F42-INTMARB!F42</f>
        <v>2280.4487532244193</v>
      </c>
      <c r="G42" s="10">
        <f>PPRD!G42+RCV_RCY!G42+IMP!G42-EXP!G42+STK_CHG!G42-INTMARB!G42</f>
        <v>2068.1674118658634</v>
      </c>
      <c r="H42" s="10">
        <f>PPRD!H42+RCV_RCY!H42+IMP!H42-EXP!H42+STK_CHG!H42-INTMARB!H42</f>
        <v>1521.7004299226137</v>
      </c>
      <c r="I42" s="10">
        <f>PPRD!I42+RCV_RCY!I42+IMP!I42-EXP!I42+STK_CHG!I42-INTMARB!I42</f>
        <v>2027.1822871883073</v>
      </c>
      <c r="J42" s="10">
        <f>PPRD!J42+RCV_RCY!J42+IMP!J42-EXP!J42+STK_CHG!J42-INTMARB!J42</f>
        <v>2294.1104901117801</v>
      </c>
      <c r="K42" s="10">
        <f>PPRD!K42+RCV_RCY!K42+IMP!K42-EXP!K42+STK_CHG!K42-INTMARB!K42</f>
        <v>-524.398194325021</v>
      </c>
      <c r="L42" s="10">
        <f>PPRD!L42+RCV_RCY!L42+IMP!L42-EXP!L42+STK_CHG!L42-INTMARB!L42</f>
        <v>-529.65270851246805</v>
      </c>
      <c r="M42" s="10">
        <f>PPRD!M42+RCV_RCY!M42+IMP!M42-EXP!M42+STK_CHG!M42-INTMARB!M42</f>
        <v>-219.63774720550234</v>
      </c>
      <c r="N42" s="10">
        <f>PPRD!N42+RCV_RCY!N42+IMP!N42-EXP!N42+STK_CHG!N42-INTMARB!N42</f>
        <v>-675.72751504729206</v>
      </c>
      <c r="O42" s="10">
        <f>PPRD!O42+RCV_RCY!O42+IMP!O42-EXP!O42+STK_CHG!O42-INTMARB!O42</f>
        <v>686.23645743766156</v>
      </c>
      <c r="P42" s="10">
        <f>PPRD!P42+RCV_RCY!P42+IMP!P42-EXP!P42+STK_CHG!P42-INTMARB!P42</f>
        <v>-1270.5357695614789</v>
      </c>
      <c r="Q42" s="10">
        <f>PPRD!Q42+RCV_RCY!Q42+IMP!Q42-EXP!Q42+STK_CHG!Q42-INTMARB!Q42</f>
        <v>-585.35012897678371</v>
      </c>
      <c r="R42" s="10">
        <f>PPRD!R42+RCV_RCY!R42+IMP!R42-EXP!R42+STK_CHG!R42-INTMARB!R42</f>
        <v>-877.49991401547709</v>
      </c>
      <c r="S42" s="10">
        <f>PPRD!S42+RCV_RCY!S42+IMP!S42-EXP!S42+STK_CHG!S42-INTMARB!S42</f>
        <v>-1779.1704213241619</v>
      </c>
      <c r="T42" s="10">
        <f>PPRD!T42+RCV_RCY!T42+IMP!T42-EXP!T42+STK_CHG!T42-INTMARB!T42</f>
        <v>-882.75434221839998</v>
      </c>
      <c r="U42" s="10">
        <f>PPRD!U42+RCV_RCY!U42+IMP!U42-EXP!U42+STK_CHG!U42-INTMARB!U42</f>
        <v>-2120.7122098022355</v>
      </c>
      <c r="V42" s="10">
        <f>PPRD!V42+RCV_RCY!V42+IMP!V42-EXP!V42+STK_CHG!V42-INTMARB!V42</f>
        <v>-219.63774720550302</v>
      </c>
      <c r="W42" s="10">
        <f>PPRD!W42+RCV_RCY!W42+IMP!W42-EXP!W42+STK_CHG!W42-INTMARB!W42</f>
        <v>3216.3775580395513</v>
      </c>
      <c r="X42" s="10">
        <f>PPRD!X42+RCV_RCY!X42+IMP!X42-EXP!X42+STK_CHG!X42-INTMARB!X42</f>
        <v>3296.8479793637148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7697.6449699054156</v>
      </c>
      <c r="D43" s="10">
        <f>PPRD!D43+RCV_RCY!D43+IMP!D43-EXP!D43+STK_CHG!D43-INTMARB!D43</f>
        <v>11566.494582975063</v>
      </c>
      <c r="E43" s="10">
        <f>PPRD!E43+RCV_RCY!E43+IMP!E43-EXP!E43+STK_CHG!E43-INTMARB!E43</f>
        <v>14098.141788478069</v>
      </c>
      <c r="F43" s="10">
        <f>PPRD!F43+RCV_RCY!F43+IMP!F43-EXP!F43+STK_CHG!F43-INTMARB!F43</f>
        <v>14258.331298366295</v>
      </c>
      <c r="G43" s="10">
        <f>PPRD!G43+RCV_RCY!G43+IMP!G43-EXP!G43+STK_CHG!G43-INTMARB!G43</f>
        <v>15066.232072227</v>
      </c>
      <c r="H43" s="10">
        <f>PPRD!H43+RCV_RCY!H43+IMP!H43-EXP!H43+STK_CHG!H43-INTMARB!H43</f>
        <v>15493.585124677549</v>
      </c>
      <c r="I43" s="10">
        <f>PPRD!I43+RCV_RCY!I43+IMP!I43-EXP!I43+STK_CHG!I43-INTMARB!I43</f>
        <v>13590.846431642298</v>
      </c>
      <c r="J43" s="10">
        <f>PPRD!J43+RCV_RCY!J43+IMP!J43-EXP!J43+STK_CHG!J43-INTMARB!J43</f>
        <v>10568.849441100594</v>
      </c>
      <c r="K43" s="10">
        <f>PPRD!K43+RCV_RCY!K43+IMP!K43-EXP!K43+STK_CHG!K43-INTMARB!K43</f>
        <v>9831.1565778159875</v>
      </c>
      <c r="L43" s="10">
        <f>PPRD!L43+RCV_RCY!L43+IMP!L43-EXP!L43+STK_CHG!L43-INTMARB!L43</f>
        <v>13352.749699054175</v>
      </c>
      <c r="M43" s="10">
        <f>PPRD!M43+RCV_RCY!M43+IMP!M43-EXP!M43+STK_CHG!M43-INTMARB!M43</f>
        <v>16038.969131556314</v>
      </c>
      <c r="N43" s="10">
        <f>PPRD!N43+RCV_RCY!N43+IMP!N43-EXP!N43+STK_CHG!N43-INTMARB!N43</f>
        <v>17327.42046431643</v>
      </c>
      <c r="O43" s="10">
        <f>PPRD!O43+RCV_RCY!O43+IMP!O43-EXP!O43+STK_CHG!O43-INTMARB!O43</f>
        <v>21113.128976784177</v>
      </c>
      <c r="P43" s="10">
        <f>PPRD!P43+RCV_RCY!P43+IMP!P43-EXP!P43+STK_CHG!P43-INTMARB!P43</f>
        <v>22209.736457437659</v>
      </c>
      <c r="Q43" s="10">
        <f>PPRD!Q43+RCV_RCY!Q43+IMP!Q43-EXP!Q43+STK_CHG!Q43-INTMARB!Q43</f>
        <v>21687.924075666378</v>
      </c>
      <c r="R43" s="10">
        <f>PPRD!R43+RCV_RCY!R43+IMP!R43-EXP!R43+STK_CHG!R43-INTMARB!R43</f>
        <v>21717.965004299225</v>
      </c>
      <c r="S43" s="10">
        <f>PPRD!S43+RCV_RCY!S43+IMP!S43-EXP!S43+STK_CHG!S43-INTMARB!S43</f>
        <v>20219.649699054171</v>
      </c>
      <c r="T43" s="10">
        <f>PPRD!T43+RCV_RCY!T43+IMP!T43-EXP!T43+STK_CHG!T43-INTMARB!T43</f>
        <v>19670.893723129844</v>
      </c>
      <c r="U43" s="10">
        <f>PPRD!U43+RCV_RCY!U43+IMP!U43-EXP!U43+STK_CHG!U43-INTMARB!U43</f>
        <v>20695.260189165947</v>
      </c>
      <c r="V43" s="10">
        <f>PPRD!V43+RCV_RCY!V43+IMP!V43-EXP!V43+STK_CHG!V43-INTMARB!V43</f>
        <v>22105.651504729154</v>
      </c>
      <c r="W43" s="10">
        <f>PPRD!W43+RCV_RCY!W43+IMP!W43-EXP!W43+STK_CHG!W43-INTMARB!W43</f>
        <v>22965.333361994839</v>
      </c>
      <c r="X43" s="10">
        <f>PPRD!X43+RCV_RCY!X43+IMP!X43-EXP!X43+STK_CHG!X43-INTMARB!X43</f>
        <v>23778.523215821147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-4076.860619088563</v>
      </c>
      <c r="D44" s="10">
        <f>PPRD!D44+RCV_RCY!D44+IMP!D44-EXP!D44+STK_CHG!D44-INTMARB!D44</f>
        <v>-4261.163542562339</v>
      </c>
      <c r="E44" s="10">
        <f>PPRD!E44+RCV_RCY!E44+IMP!E44-EXP!E44+STK_CHG!E44-INTMARB!E44</f>
        <v>-4536.1707652622536</v>
      </c>
      <c r="F44" s="10">
        <f>PPRD!F44+RCV_RCY!F44+IMP!F44-EXP!F44+STK_CHG!F44-INTMARB!F44</f>
        <v>-6317.1542562338773</v>
      </c>
      <c r="G44" s="10">
        <f>PPRD!G44+RCV_RCY!G44+IMP!G44-EXP!G44+STK_CHG!G44-INTMARB!G44</f>
        <v>-6607.5980223559764</v>
      </c>
      <c r="H44" s="10">
        <f>PPRD!H44+RCV_RCY!H44+IMP!H44-EXP!H44+STK_CHG!H44-INTMARB!H44</f>
        <v>-6210.1484952708506</v>
      </c>
      <c r="I44" s="10">
        <f>PPRD!I44+RCV_RCY!I44+IMP!I44-EXP!I44+STK_CHG!I44-INTMARB!I44</f>
        <v>-4422.5812553740325</v>
      </c>
      <c r="J44" s="10">
        <f>PPRD!J44+RCV_RCY!J44+IMP!J44-EXP!J44+STK_CHG!J44-INTMARB!J44</f>
        <v>-3466.2182287188293</v>
      </c>
      <c r="K44" s="10">
        <f>PPRD!K44+RCV_RCY!K44+IMP!K44-EXP!K44+STK_CHG!K44-INTMARB!K44</f>
        <v>-2277.6914015477205</v>
      </c>
      <c r="L44" s="10">
        <f>PPRD!L44+RCV_RCY!L44+IMP!L44-EXP!L44+STK_CHG!L44-INTMARB!L44</f>
        <v>-164.33009458297511</v>
      </c>
      <c r="M44" s="10">
        <f>PPRD!M44+RCV_RCY!M44+IMP!M44-EXP!M44+STK_CHG!M44-INTMARB!M44</f>
        <v>-228.34239036973418</v>
      </c>
      <c r="N44" s="10">
        <f>PPRD!N44+RCV_RCY!N44+IMP!N44-EXP!N44+STK_CHG!N44-INTMARB!N44</f>
        <v>-434.78013757523649</v>
      </c>
      <c r="O44" s="10">
        <f>PPRD!O44+RCV_RCY!O44+IMP!O44-EXP!O44+STK_CHG!O44-INTMARB!O44</f>
        <v>-1395.1891659501282</v>
      </c>
      <c r="P44" s="10">
        <f>PPRD!P44+RCV_RCY!P44+IMP!P44-EXP!P44+STK_CHG!P44-INTMARB!P44</f>
        <v>-1952.3742046431644</v>
      </c>
      <c r="Q44" s="10">
        <f>PPRD!Q44+RCV_RCY!Q44+IMP!Q44-EXP!Q44+STK_CHG!Q44-INTMARB!Q44</f>
        <v>-2058.6489251934649</v>
      </c>
      <c r="R44" s="10">
        <f>PPRD!R44+RCV_RCY!R44+IMP!R44-EXP!R44+STK_CHG!R44-INTMARB!R44</f>
        <v>-4087.6879621668086</v>
      </c>
      <c r="S44" s="10">
        <f>PPRD!S44+RCV_RCY!S44+IMP!S44-EXP!S44+STK_CHG!S44-INTMARB!S44</f>
        <v>-2762.8988822012034</v>
      </c>
      <c r="T44" s="10">
        <f>PPRD!T44+RCV_RCY!T44+IMP!T44-EXP!T44+STK_CHG!T44-INTMARB!T44</f>
        <v>-2569.7804815133268</v>
      </c>
      <c r="U44" s="10">
        <f>PPRD!U44+RCV_RCY!U44+IMP!U44-EXP!U44+STK_CHG!U44-INTMARB!U44</f>
        <v>-3171.8878761822871</v>
      </c>
      <c r="V44" s="10">
        <f>PPRD!V44+RCV_RCY!V44+IMP!V44-EXP!V44+STK_CHG!V44-INTMARB!V44</f>
        <v>-2544.9981943250209</v>
      </c>
      <c r="W44" s="10">
        <f>PPRD!W44+RCV_RCY!W44+IMP!W44-EXP!W44+STK_CHG!W44-INTMARB!W44</f>
        <v>-1341.0930352536543</v>
      </c>
      <c r="X44" s="10">
        <f>PPRD!X44+RCV_RCY!X44+IMP!X44-EXP!X44+STK_CHG!X44-INTMARB!X44</f>
        <v>-1800.5638005159071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58.569733447979317</v>
      </c>
      <c r="D45" s="10">
        <f>PPRD!D45+RCV_RCY!D45+IMP!D45-EXP!D45+STK_CHG!D45-INTMARB!D45</f>
        <v>-73.932416165090331</v>
      </c>
      <c r="E45" s="10">
        <f>PPRD!E45+RCV_RCY!E45+IMP!E45-EXP!E45+STK_CHG!E45-INTMARB!E45</f>
        <v>23.043938091143637</v>
      </c>
      <c r="F45" s="10">
        <f>PPRD!F45+RCV_RCY!F45+IMP!F45-EXP!F45+STK_CHG!F45-INTMARB!F45</f>
        <v>-65.607652622527894</v>
      </c>
      <c r="G45" s="10">
        <f>PPRD!G45+RCV_RCY!G45+IMP!G45-EXP!G45+STK_CHG!G45-INTMARB!G45</f>
        <v>-20.827858985382672</v>
      </c>
      <c r="H45" s="10">
        <f>PPRD!H45+RCV_RCY!H45+IMP!H45-EXP!H45+STK_CHG!H45-INTMARB!H45</f>
        <v>96.849441100601922</v>
      </c>
      <c r="I45" s="10">
        <f>PPRD!I45+RCV_RCY!I45+IMP!I45-EXP!I45+STK_CHG!I45-INTMARB!I45</f>
        <v>68.731900257953541</v>
      </c>
      <c r="J45" s="10">
        <f>PPRD!J45+RCV_RCY!J45+IMP!J45-EXP!J45+STK_CHG!J45-INTMARB!J45</f>
        <v>121.84282029234735</v>
      </c>
      <c r="K45" s="10">
        <f>PPRD!K45+RCV_RCY!K45+IMP!K45-EXP!K45+STK_CHG!K45-INTMARB!K45</f>
        <v>45.821238177128151</v>
      </c>
      <c r="L45" s="10">
        <f>PPRD!L45+RCV_RCY!L45+IMP!L45-EXP!L45+STK_CHG!L45-INTMARB!L45</f>
        <v>88.51831470335344</v>
      </c>
      <c r="M45" s="10">
        <f>PPRD!M45+RCV_RCY!M45+IMP!M45-EXP!M45+STK_CHG!M45-INTMARB!M45</f>
        <v>24.993379191745476</v>
      </c>
      <c r="N45" s="10">
        <f>PPRD!N45+RCV_RCY!N45+IMP!N45-EXP!N45+STK_CHG!N45-INTMARB!N45</f>
        <v>22.91066208082546</v>
      </c>
      <c r="O45" s="10">
        <f>PPRD!O45+RCV_RCY!O45+IMP!O45-EXP!O45+STK_CHG!O45-INTMARB!O45</f>
        <v>-51.028202923473792</v>
      </c>
      <c r="P45" s="10">
        <f>PPRD!P45+RCV_RCY!P45+IMP!P45-EXP!P45+STK_CHG!P45-INTMARB!P45</f>
        <v>17.703697334479777</v>
      </c>
      <c r="Q45" s="10">
        <f>PPRD!Q45+RCV_RCY!Q45+IMP!Q45-EXP!Q45+STK_CHG!Q45-INTMARB!Q45</f>
        <v>-1.0413585554600218</v>
      </c>
      <c r="R45" s="10">
        <f>PPRD!R45+RCV_RCY!R45+IMP!R45-EXP!R45+STK_CHG!R45-INTMARB!R45</f>
        <v>-41.655717970765281</v>
      </c>
      <c r="S45" s="10">
        <f>PPRD!S45+RCV_RCY!S45+IMP!S45-EXP!S45+STK_CHG!S45-INTMARB!S45</f>
        <v>-60.400773860705108</v>
      </c>
      <c r="T45" s="10">
        <f>PPRD!T45+RCV_RCY!T45+IMP!T45-EXP!T45+STK_CHG!T45-INTMARB!T45</f>
        <v>-78.104385210662088</v>
      </c>
      <c r="U45" s="10">
        <f>PPRD!U45+RCV_RCY!U45+IMP!U45-EXP!U45+STK_CHG!U45-INTMARB!U45</f>
        <v>-60.400687876182268</v>
      </c>
      <c r="V45" s="10">
        <f>PPRD!V45+RCV_RCY!V45+IMP!V45-EXP!V45+STK_CHG!V45-INTMARB!V45</f>
        <v>-107.26337059329322</v>
      </c>
      <c r="W45" s="10">
        <f>PPRD!W45+RCV_RCY!W45+IMP!W45-EXP!W45+STK_CHG!W45-INTMARB!W45</f>
        <v>-144.53791917454848</v>
      </c>
      <c r="X45" s="10">
        <f>PPRD!X45+RCV_RCY!X45+IMP!X45-EXP!X45+STK_CHG!X45-INTMARB!X45</f>
        <v>-62.956319862424706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-951.51900257953514</v>
      </c>
      <c r="D46" s="10">
        <f>PPRD!D46+RCV_RCY!D46+IMP!D46-EXP!D46+STK_CHG!D46-INTMARB!D46</f>
        <v>-996.64651762682706</v>
      </c>
      <c r="E46" s="10">
        <f>PPRD!E46+RCV_RCY!E46+IMP!E46-EXP!E46+STK_CHG!E46-INTMARB!E46</f>
        <v>-676.91315563198657</v>
      </c>
      <c r="F46" s="10">
        <f>PPRD!F46+RCV_RCY!F46+IMP!F46-EXP!F46+STK_CHG!F46-INTMARB!F46</f>
        <v>-1121.5782459157354</v>
      </c>
      <c r="G46" s="10">
        <f>PPRD!G46+RCV_RCY!G46+IMP!G46-EXP!G46+STK_CHG!G46-INTMARB!G46</f>
        <v>-848.70756663800546</v>
      </c>
      <c r="H46" s="10">
        <f>PPRD!H46+RCV_RCY!H46+IMP!H46-EXP!H46+STK_CHG!H46-INTMARB!H46</f>
        <v>-903.88357695614786</v>
      </c>
      <c r="I46" s="10">
        <f>PPRD!I46+RCV_RCY!I46+IMP!I46-EXP!I46+STK_CHG!I46-INTMARB!I46</f>
        <v>-734.34273430782446</v>
      </c>
      <c r="J46" s="10">
        <f>PPRD!J46+RCV_RCY!J46+IMP!J46-EXP!J46+STK_CHG!J46-INTMARB!J46</f>
        <v>-759.42287188306079</v>
      </c>
      <c r="K46" s="10">
        <f>PPRD!K46+RCV_RCY!K46+IMP!K46-EXP!K46+STK_CHG!K46-INTMARB!K46</f>
        <v>-819.61478933791909</v>
      </c>
      <c r="L46" s="10">
        <f>PPRD!L46+RCV_RCY!L46+IMP!L46-EXP!L46+STK_CHG!L46-INTMARB!L46</f>
        <v>-678.16354256233876</v>
      </c>
      <c r="M46" s="10">
        <f>PPRD!M46+RCV_RCY!M46+IMP!M46-EXP!M46+STK_CHG!M46-INTMARB!M46</f>
        <v>-619.97790197764414</v>
      </c>
      <c r="N46" s="10">
        <f>PPRD!N46+RCV_RCY!N46+IMP!N46-EXP!N46+STK_CHG!N46-INTMARB!N46</f>
        <v>-779.48684436801352</v>
      </c>
      <c r="O46" s="10">
        <f>PPRD!O46+RCV_RCY!O46+IMP!O46-EXP!O46+STK_CHG!O46-INTMARB!O46</f>
        <v>-344.09776440240779</v>
      </c>
      <c r="P46" s="10">
        <f>PPRD!P46+RCV_RCY!P46+IMP!P46-EXP!P46+STK_CHG!P46-INTMARB!P46</f>
        <v>-436.39217540842651</v>
      </c>
      <c r="Q46" s="10">
        <f>PPRD!Q46+RCV_RCY!Q46+IMP!Q46-EXP!Q46+STK_CHG!Q46-INTMARB!Q46</f>
        <v>-459.46586414445397</v>
      </c>
      <c r="R46" s="10">
        <f>PPRD!R46+RCV_RCY!R46+IMP!R46-EXP!R46+STK_CHG!R46-INTMARB!R46</f>
        <v>-53.169647463455945</v>
      </c>
      <c r="S46" s="10">
        <f>PPRD!S46+RCV_RCY!S46+IMP!S46-EXP!S46+STK_CHG!S46-INTMARB!S46</f>
        <v>-117.37454858125541</v>
      </c>
      <c r="T46" s="10">
        <f>PPRD!T46+RCV_RCY!T46+IMP!T46-EXP!T46+STK_CHG!T46-INTMARB!T46</f>
        <v>-32.102407566637318</v>
      </c>
      <c r="U46" s="10">
        <f>PPRD!U46+RCV_RCY!U46+IMP!U46-EXP!U46+STK_CHG!U46-INTMARB!U46</f>
        <v>170.5441100601889</v>
      </c>
      <c r="V46" s="10">
        <f>PPRD!V46+RCV_RCY!V46+IMP!V46-EXP!V46+STK_CHG!V46-INTMARB!V46</f>
        <v>158.50576096302669</v>
      </c>
      <c r="W46" s="10">
        <f>PPRD!W46+RCV_RCY!W46+IMP!W46-EXP!W46+STK_CHG!W46-INTMARB!W46</f>
        <v>-26.940928632846521</v>
      </c>
      <c r="X46" s="10">
        <f>PPRD!X46+RCV_RCY!X46+IMP!X46-EXP!X46+STK_CHG!X46-INTMARB!X46</f>
        <v>125.18632846087664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180.51014617368867</v>
      </c>
      <c r="D47" s="10">
        <f>PPRD!D47+RCV_RCY!D47+IMP!D47-EXP!D47+STK_CHG!D47-INTMARB!D47</f>
        <v>177.6296646603611</v>
      </c>
      <c r="E47" s="10">
        <f>PPRD!E47+RCV_RCY!E47+IMP!E47-EXP!E47+STK_CHG!E47-INTMARB!E47</f>
        <v>120.02012037833195</v>
      </c>
      <c r="F47" s="10">
        <f>PPRD!F47+RCV_RCY!F47+IMP!F47-EXP!F47+STK_CHG!F47-INTMARB!F47</f>
        <v>-190.0257953568358</v>
      </c>
      <c r="G47" s="10">
        <f>PPRD!G47+RCV_RCY!G47+IMP!G47-EXP!G47+STK_CHG!G47-INTMARB!G47</f>
        <v>-153.6973344797936</v>
      </c>
      <c r="H47" s="10">
        <f>PPRD!H47+RCV_RCY!H47+IMP!H47-EXP!H47+STK_CHG!H47-INTMARB!H47</f>
        <v>-240.32674118658642</v>
      </c>
      <c r="I47" s="10">
        <f>PPRD!I47+RCV_RCY!I47+IMP!I47-EXP!I47+STK_CHG!I47-INTMARB!I47</f>
        <v>-148.10834049871019</v>
      </c>
      <c r="J47" s="10">
        <f>PPRD!J47+RCV_RCY!J47+IMP!J47-EXP!J47+STK_CHG!J47-INTMARB!J47</f>
        <v>176.98486672398963</v>
      </c>
      <c r="K47" s="10">
        <f>PPRD!K47+RCV_RCY!K47+IMP!K47-EXP!K47+STK_CHG!K47-INTMARB!K47</f>
        <v>99.670335339639038</v>
      </c>
      <c r="L47" s="10">
        <f>PPRD!L47+RCV_RCY!L47+IMP!L47-EXP!L47+STK_CHG!L47-INTMARB!L47</f>
        <v>497.42046431642291</v>
      </c>
      <c r="M47" s="10">
        <f>PPRD!M47+RCV_RCY!M47+IMP!M47-EXP!M47+STK_CHG!M47-INTMARB!M47</f>
        <v>639.00825451418746</v>
      </c>
      <c r="N47" s="10">
        <f>PPRD!N47+RCV_RCY!N47+IMP!N47-EXP!N47+STK_CHG!N47-INTMARB!N47</f>
        <v>666.95322441960445</v>
      </c>
      <c r="O47" s="10">
        <f>PPRD!O47+RCV_RCY!O47+IMP!O47-EXP!O47+STK_CHG!O47-INTMARB!O47</f>
        <v>975.27944969905354</v>
      </c>
      <c r="P47" s="10">
        <f>PPRD!P47+RCV_RCY!P47+IMP!P47-EXP!P47+STK_CHG!P47-INTMARB!P47</f>
        <v>880.26655202063614</v>
      </c>
      <c r="Q47" s="10">
        <f>PPRD!Q47+RCV_RCY!Q47+IMP!Q47-EXP!Q47+STK_CHG!Q47-INTMARB!Q47</f>
        <v>918.4579535683572</v>
      </c>
      <c r="R47" s="10">
        <f>PPRD!R47+RCV_RCY!R47+IMP!R47-EXP!R47+STK_CHG!R47-INTMARB!R47</f>
        <v>748.92519346517633</v>
      </c>
      <c r="S47" s="10">
        <f>PPRD!S47+RCV_RCY!S47+IMP!S47-EXP!S47+STK_CHG!S47-INTMARB!S47</f>
        <v>994.84092863284638</v>
      </c>
      <c r="T47" s="10">
        <f>PPRD!T47+RCV_RCY!T47+IMP!T47-EXP!T47+STK_CHG!T47-INTMARB!T47</f>
        <v>678.13121238177098</v>
      </c>
      <c r="U47" s="10">
        <f>PPRD!U47+RCV_RCY!U47+IMP!U47-EXP!U47+STK_CHG!U47-INTMARB!U47</f>
        <v>694.8981943250219</v>
      </c>
      <c r="V47" s="10">
        <f>PPRD!V47+RCV_RCY!V47+IMP!V47-EXP!V47+STK_CHG!V47-INTMARB!V47</f>
        <v>821.58211521926046</v>
      </c>
      <c r="W47" s="10">
        <f>PPRD!W47+RCV_RCY!W47+IMP!W47-EXP!W47+STK_CHG!W47-INTMARB!W47</f>
        <v>799.87738607050733</v>
      </c>
      <c r="X47" s="10">
        <f>PPRD!X47+RCV_RCY!X47+IMP!X47-EXP!X47+STK_CHG!X47-INTMARB!X47</f>
        <v>787.85064488392061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952.45769561478926</v>
      </c>
      <c r="D48" s="10">
        <f>PPRD!D48+RCV_RCY!D48+IMP!D48-EXP!D48+STK_CHG!D48-INTMARB!D48</f>
        <v>1202.4099742046426</v>
      </c>
      <c r="E48" s="10">
        <f>PPRD!E48+RCV_RCY!E48+IMP!E48-EXP!E48+STK_CHG!E48-INTMARB!E48</f>
        <v>978.07394668959535</v>
      </c>
      <c r="F48" s="10">
        <f>PPRD!F48+RCV_RCY!F48+IMP!F48-EXP!F48+STK_CHG!F48-INTMARB!F48</f>
        <v>1062.3865004299228</v>
      </c>
      <c r="G48" s="10">
        <f>PPRD!G48+RCV_RCY!G48+IMP!G48-EXP!G48+STK_CHG!G48-INTMARB!G48</f>
        <v>1208.3691315563203</v>
      </c>
      <c r="H48" s="10">
        <f>PPRD!H48+RCV_RCY!H48+IMP!H48-EXP!H48+STK_CHG!H48-INTMARB!H48</f>
        <v>1267.985038693035</v>
      </c>
      <c r="I48" s="10">
        <f>PPRD!I48+RCV_RCY!I48+IMP!I48-EXP!I48+STK_CHG!I48-INTMARB!I48</f>
        <v>1343.651418744626</v>
      </c>
      <c r="J48" s="10">
        <f>PPRD!J48+RCV_RCY!J48+IMP!J48-EXP!J48+STK_CHG!J48-INTMARB!J48</f>
        <v>1176.2682717110922</v>
      </c>
      <c r="K48" s="10">
        <f>PPRD!K48+RCV_RCY!K48+IMP!K48-EXP!K48+STK_CHG!K48-INTMARB!K48</f>
        <v>1081.4942390369731</v>
      </c>
      <c r="L48" s="10">
        <f>PPRD!L48+RCV_RCY!L48+IMP!L48-EXP!L48+STK_CHG!L48-INTMARB!L48</f>
        <v>1068.5010318142733</v>
      </c>
      <c r="M48" s="10">
        <f>PPRD!M48+RCV_RCY!M48+IMP!M48-EXP!M48+STK_CHG!M48-INTMARB!M48</f>
        <v>923.28263112639718</v>
      </c>
      <c r="N48" s="10">
        <f>PPRD!N48+RCV_RCY!N48+IMP!N48-EXP!N48+STK_CHG!N48-INTMARB!N48</f>
        <v>1096.7803955288048</v>
      </c>
      <c r="O48" s="10">
        <f>PPRD!O48+RCV_RCY!O48+IMP!O48-EXP!O48+STK_CHG!O48-INTMARB!O48</f>
        <v>895.7676698194324</v>
      </c>
      <c r="P48" s="10">
        <f>PPRD!P48+RCV_RCY!P48+IMP!P48-EXP!P48+STK_CHG!P48-INTMARB!P48</f>
        <v>706.21951848667231</v>
      </c>
      <c r="Q48" s="10">
        <f>PPRD!Q48+RCV_RCY!Q48+IMP!Q48-EXP!Q48+STK_CHG!Q48-INTMARB!Q48</f>
        <v>631.31745485812542</v>
      </c>
      <c r="R48" s="10">
        <f>PPRD!R48+RCV_RCY!R48+IMP!R48-EXP!R48+STK_CHG!R48-INTMARB!R48</f>
        <v>561.00120378331906</v>
      </c>
      <c r="S48" s="10">
        <f>PPRD!S48+RCV_RCY!S48+IMP!S48-EXP!S48+STK_CHG!S48-INTMARB!S48</f>
        <v>604.5667239896818</v>
      </c>
      <c r="T48" s="10">
        <f>PPRD!T48+RCV_RCY!T48+IMP!T48-EXP!T48+STK_CHG!T48-INTMARB!T48</f>
        <v>741.37764402407561</v>
      </c>
      <c r="U48" s="10">
        <f>PPRD!U48+RCV_RCY!U48+IMP!U48-EXP!U48+STK_CHG!U48-INTMARB!U48</f>
        <v>742.14196044711946</v>
      </c>
      <c r="V48" s="10">
        <f>PPRD!V48+RCV_RCY!V48+IMP!V48-EXP!V48+STK_CHG!V48-INTMARB!V48</f>
        <v>697.04789337919169</v>
      </c>
      <c r="W48" s="10">
        <f>PPRD!W48+RCV_RCY!W48+IMP!W48-EXP!W48+STK_CHG!W48-INTMARB!W48</f>
        <v>550.17635425623382</v>
      </c>
      <c r="X48" s="10">
        <f>PPRD!X48+RCV_RCY!X48+IMP!X48-EXP!X48+STK_CHG!X48-INTMARB!X48</f>
        <v>738.05597592433367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-60.490111779879598</v>
      </c>
      <c r="D49" s="10">
        <f>PPRD!D49+RCV_RCY!D49+IMP!D49-EXP!D49+STK_CHG!D49-INTMARB!D49</f>
        <v>-45.127515047291496</v>
      </c>
      <c r="E49" s="10">
        <f>PPRD!E49+RCV_RCY!E49+IMP!E49-EXP!E49+STK_CHG!E49-INTMARB!E49</f>
        <v>-46.087704213241636</v>
      </c>
      <c r="F49" s="10">
        <f>PPRD!F49+RCV_RCY!F49+IMP!F49-EXP!F49+STK_CHG!F49-INTMARB!F49</f>
        <v>-21.018916595012815</v>
      </c>
      <c r="G49" s="10">
        <f>PPRD!G49+RCV_RCY!G49+IMP!G49-EXP!G49+STK_CHG!G49-INTMARB!G49</f>
        <v>26.751418744625965</v>
      </c>
      <c r="H49" s="10">
        <f>PPRD!H49+RCV_RCY!H49+IMP!H49-EXP!H49+STK_CHG!H49-INTMARB!H49</f>
        <v>9.5540842648323014</v>
      </c>
      <c r="I49" s="10">
        <f>PPRD!I49+RCV_RCY!I49+IMP!I49-EXP!I49+STK_CHG!I49-INTMARB!I49</f>
        <v>56.369045571797095</v>
      </c>
      <c r="J49" s="10">
        <f>PPRD!J49+RCV_RCY!J49+IMP!J49-EXP!J49+STK_CHG!J49-INTMARB!J49</f>
        <v>74.521840068787597</v>
      </c>
      <c r="K49" s="10">
        <f>PPRD!K49+RCV_RCY!K49+IMP!K49-EXP!K49+STK_CHG!K49-INTMARB!K49</f>
        <v>-30.573086844367989</v>
      </c>
      <c r="L49" s="10">
        <f>PPRD!L49+RCV_RCY!L49+IMP!L49-EXP!L49+STK_CHG!L49-INTMARB!L49</f>
        <v>-22.929836629406708</v>
      </c>
      <c r="M49" s="10">
        <f>PPRD!M49+RCV_RCY!M49+IMP!M49-EXP!M49+STK_CHG!M49-INTMARB!M49</f>
        <v>-41.082545141874441</v>
      </c>
      <c r="N49" s="10">
        <f>PPRD!N49+RCV_RCY!N49+IMP!N49-EXP!N49+STK_CHG!N49-INTMARB!N49</f>
        <v>-55.413671539122944</v>
      </c>
      <c r="O49" s="10">
        <f>PPRD!O49+RCV_RCY!O49+IMP!O49-EXP!O49+STK_CHG!O49-INTMARB!O49</f>
        <v>-55.41367153912298</v>
      </c>
      <c r="P49" s="10">
        <f>PPRD!P49+RCV_RCY!P49+IMP!P49-EXP!P49+STK_CHG!P49-INTMARB!P49</f>
        <v>-118.47050730868438</v>
      </c>
      <c r="Q49" s="10">
        <f>PPRD!Q49+RCV_RCY!Q49+IMP!Q49-EXP!Q49+STK_CHG!Q49-INTMARB!Q49</f>
        <v>-120.38134135855546</v>
      </c>
      <c r="R49" s="10">
        <f>PPRD!R49+RCV_RCY!R49+IMP!R49-EXP!R49+STK_CHG!R49-INTMARB!R49</f>
        <v>-33.439294926913128</v>
      </c>
      <c r="S49" s="10">
        <f>PPRD!S49+RCV_RCY!S49+IMP!S49-EXP!S49+STK_CHG!S49-INTMARB!S49</f>
        <v>-6.6878761822871802</v>
      </c>
      <c r="T49" s="10">
        <f>PPRD!T49+RCV_RCY!T49+IMP!T49-EXP!T49+STK_CHG!T49-INTMARB!T49</f>
        <v>-29.617540842648314</v>
      </c>
      <c r="U49" s="10">
        <f>PPRD!U49+RCV_RCY!U49+IMP!U49-EXP!U49+STK_CHG!U49-INTMARB!U49</f>
        <v>-2.8662080825451475</v>
      </c>
      <c r="V49" s="10">
        <f>PPRD!V49+RCV_RCY!V49+IMP!V49-EXP!V49+STK_CHG!V49-INTMARB!V49</f>
        <v>-4.4408920985006262E-16</v>
      </c>
      <c r="W49" s="10">
        <f>PPRD!W49+RCV_RCY!W49+IMP!W49-EXP!W49+STK_CHG!W49-INTMARB!W49</f>
        <v>1.49896818572656</v>
      </c>
      <c r="X49" s="10">
        <f>PPRD!X49+RCV_RCY!X49+IMP!X49-EXP!X49+STK_CHG!X49-INTMARB!X49</f>
        <v>17.223129836629401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-845.9014617368872</v>
      </c>
      <c r="D50" s="10">
        <f>PPRD!D50+RCV_RCY!D50+IMP!D50-EXP!D50+STK_CHG!D50-INTMARB!D50</f>
        <v>-436.873086844368</v>
      </c>
      <c r="E50" s="10">
        <f>PPRD!E50+RCV_RCY!E50+IMP!E50-EXP!E50+STK_CHG!E50-INTMARB!E50</f>
        <v>-728.76182287188294</v>
      </c>
      <c r="F50" s="10">
        <f>PPRD!F50+RCV_RCY!F50+IMP!F50-EXP!F50+STK_CHG!F50-INTMARB!F50</f>
        <v>-304.77497850386931</v>
      </c>
      <c r="G50" s="10">
        <f>PPRD!G50+RCV_RCY!G50+IMP!G50-EXP!G50+STK_CHG!G50-INTMARB!G50</f>
        <v>-171.97334479793631</v>
      </c>
      <c r="H50" s="10">
        <f>PPRD!H50+RCV_RCY!H50+IMP!H50-EXP!H50+STK_CHG!H50-INTMARB!H50</f>
        <v>-257.00455717970766</v>
      </c>
      <c r="I50" s="10">
        <f>PPRD!I50+RCV_RCY!I50+IMP!I50-EXP!I50+STK_CHG!I50-INTMARB!I50</f>
        <v>-240.76268271711086</v>
      </c>
      <c r="J50" s="10">
        <f>PPRD!J50+RCV_RCY!J50+IMP!J50-EXP!J50+STK_CHG!J50-INTMARB!J50</f>
        <v>-257.96001719690457</v>
      </c>
      <c r="K50" s="10">
        <f>PPRD!K50+RCV_RCY!K50+IMP!K50-EXP!K50+STK_CHG!K50-INTMARB!K50</f>
        <v>-266.55864144453994</v>
      </c>
      <c r="L50" s="10">
        <f>PPRD!L50+RCV_RCY!L50+IMP!L50-EXP!L50+STK_CHG!L50-INTMARB!L50</f>
        <v>-305.73035253654336</v>
      </c>
      <c r="M50" s="10">
        <f>PPRD!M50+RCV_RCY!M50+IMP!M50-EXP!M50+STK_CHG!M50-INTMARB!M50</f>
        <v>-403.1820292347378</v>
      </c>
      <c r="N50" s="10">
        <f>PPRD!N50+RCV_RCY!N50+IMP!N50-EXP!N50+STK_CHG!N50-INTMARB!N50</f>
        <v>-364.01023215821152</v>
      </c>
      <c r="O50" s="10">
        <f>PPRD!O50+RCV_RCY!O50+IMP!O50-EXP!O50+STK_CHG!O50-INTMARB!O50</f>
        <v>-309.55193465176268</v>
      </c>
      <c r="P50" s="10">
        <f>PPRD!P50+RCV_RCY!P50+IMP!P50-EXP!P50+STK_CHG!P50-INTMARB!P50</f>
        <v>-370.69802235597592</v>
      </c>
      <c r="Q50" s="10">
        <f>PPRD!Q50+RCV_RCY!Q50+IMP!Q50-EXP!Q50+STK_CHG!Q50-INTMARB!Q50</f>
        <v>-364.96560619088564</v>
      </c>
      <c r="R50" s="10">
        <f>PPRD!R50+RCV_RCY!R50+IMP!R50-EXP!R50+STK_CHG!R50-INTMARB!R50</f>
        <v>-172.92880481513328</v>
      </c>
      <c r="S50" s="10">
        <f>PPRD!S50+RCV_RCY!S50+IMP!S50-EXP!S50+STK_CHG!S50-INTMARB!S50</f>
        <v>-314.32897678417885</v>
      </c>
      <c r="T50" s="10">
        <f>PPRD!T50+RCV_RCY!T50+IMP!T50-EXP!T50+STK_CHG!T50-INTMARB!T50</f>
        <v>-408.91444539982803</v>
      </c>
      <c r="U50" s="10">
        <f>PPRD!U50+RCV_RCY!U50+IMP!U50-EXP!U50+STK_CHG!U50-INTMARB!U50</f>
        <v>-369.76655202063625</v>
      </c>
      <c r="V50" s="10">
        <f>PPRD!V50+RCV_RCY!V50+IMP!V50-EXP!V50+STK_CHG!V50-INTMARB!V50</f>
        <v>-388.85176268271715</v>
      </c>
      <c r="W50" s="10">
        <f>PPRD!W50+RCV_RCY!W50+IMP!W50-EXP!W50+STK_CHG!W50-INTMARB!W50</f>
        <v>-312.52046431642287</v>
      </c>
      <c r="X50" s="10">
        <f>PPRD!X50+RCV_RCY!X50+IMP!X50-EXP!X50+STK_CHG!X50-INTMARB!X50</f>
        <v>-391.30911435941528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35766.12691315564</v>
      </c>
      <c r="D51" s="37">
        <f>PPRD!D51+RCV_RCY!D51+IMP!D51-EXP!D51+STK_CHG!D51-INTMARB!D51</f>
        <v>37547.7883061049</v>
      </c>
      <c r="E51" s="37">
        <f>PPRD!E51+RCV_RCY!E51+IMP!E51-EXP!E51+STK_CHG!E51-INTMARB!E51</f>
        <v>37484.431642304378</v>
      </c>
      <c r="F51" s="37">
        <f>PPRD!F51+RCV_RCY!F51+IMP!F51-EXP!F51+STK_CHG!F51-INTMARB!F51</f>
        <v>39318.100085984537</v>
      </c>
      <c r="G51" s="37">
        <f>PPRD!G51+RCV_RCY!G51+IMP!G51-EXP!G51+STK_CHG!G51-INTMARB!G51</f>
        <v>40148.676268271709</v>
      </c>
      <c r="H51" s="37">
        <f>PPRD!H51+RCV_RCY!H51+IMP!H51-EXP!H51+STK_CHG!H51-INTMARB!H51</f>
        <v>41025.560705073091</v>
      </c>
      <c r="I51" s="37">
        <f>PPRD!I51+RCV_RCY!I51+IMP!I51-EXP!I51+STK_CHG!I51-INTMARB!I51</f>
        <v>39621.800687876195</v>
      </c>
      <c r="J51" s="37">
        <f>PPRD!J51+RCV_RCY!J51+IMP!J51-EXP!J51+STK_CHG!J51-INTMARB!J51</f>
        <v>38487.14961306964</v>
      </c>
      <c r="K51" s="37">
        <f>PPRD!K51+RCV_RCY!K51+IMP!K51-EXP!K51+STK_CHG!K51-INTMARB!K51</f>
        <v>39885.734565778148</v>
      </c>
      <c r="L51" s="37">
        <f>PPRD!L51+RCV_RCY!L51+IMP!L51-EXP!L51+STK_CHG!L51-INTMARB!L51</f>
        <v>38461.697506448836</v>
      </c>
      <c r="M51" s="37">
        <f>PPRD!M51+RCV_RCY!M51+IMP!M51-EXP!M51+STK_CHG!M51-INTMARB!M51</f>
        <v>42617.698366294069</v>
      </c>
      <c r="N51" s="37">
        <f>PPRD!N51+RCV_RCY!N51+IMP!N51-EXP!N51+STK_CHG!N51-INTMARB!N51</f>
        <v>36989.711435941514</v>
      </c>
      <c r="O51" s="37">
        <f>PPRD!O51+RCV_RCY!O51+IMP!O51-EXP!O51+STK_CHG!O51-INTMARB!O51</f>
        <v>38215.215649183148</v>
      </c>
      <c r="P51" s="37">
        <f>PPRD!P51+RCV_RCY!P51+IMP!P51-EXP!P51+STK_CHG!P51-INTMARB!P51</f>
        <v>38816.125709372318</v>
      </c>
      <c r="Q51" s="37">
        <f>PPRD!Q51+RCV_RCY!Q51+IMP!Q51-EXP!Q51+STK_CHG!Q51-INTMARB!Q51</f>
        <v>32595.314445399832</v>
      </c>
      <c r="R51" s="37">
        <f>PPRD!R51+RCV_RCY!R51+IMP!R51-EXP!R51+STK_CHG!R51-INTMARB!R51</f>
        <v>35040.210834049874</v>
      </c>
      <c r="S51" s="37">
        <f>PPRD!S51+RCV_RCY!S51+IMP!S51-EXP!S51+STK_CHG!S51-INTMARB!S51</f>
        <v>38288.858899398096</v>
      </c>
      <c r="T51" s="37">
        <f>PPRD!T51+RCV_RCY!T51+IMP!T51-EXP!T51+STK_CHG!T51-INTMARB!T51</f>
        <v>38491.579793637145</v>
      </c>
      <c r="U51" s="37">
        <f>PPRD!U51+RCV_RCY!U51+IMP!U51-EXP!U51+STK_CHG!U51-INTMARB!U51</f>
        <v>36834.379621668093</v>
      </c>
      <c r="V51" s="37">
        <f>PPRD!V51+RCV_RCY!V51+IMP!V51-EXP!V51+STK_CHG!V51-INTMARB!V51</f>
        <v>37542.603181427345</v>
      </c>
      <c r="W51" s="37">
        <f>PPRD!W51+RCV_RCY!W51+IMP!W51-EXP!W51+STK_CHG!W51-INTMARB!W51</f>
        <v>34894.961908856414</v>
      </c>
      <c r="X51" s="37">
        <f>PPRD!X51+RCV_RCY!X51+IMP!X51-EXP!X51+STK_CHG!X51-INTMARB!X51</f>
        <v>37008.93740326741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15602.640842648321</v>
      </c>
      <c r="D52" s="37">
        <f t="shared" si="20"/>
        <v>16444.938693035256</v>
      </c>
      <c r="E52" s="37">
        <f t="shared" si="20"/>
        <v>14884.047033533963</v>
      </c>
      <c r="F52" s="37">
        <f t="shared" si="20"/>
        <v>15321.076784178847</v>
      </c>
      <c r="G52" s="37">
        <f t="shared" si="20"/>
        <v>15697.404557179705</v>
      </c>
      <c r="H52" s="37">
        <f t="shared" si="20"/>
        <v>15823.912897678416</v>
      </c>
      <c r="I52" s="37">
        <f t="shared" si="20"/>
        <v>15611.19045571797</v>
      </c>
      <c r="J52" s="37">
        <f t="shared" si="20"/>
        <v>17041.17876182287</v>
      </c>
      <c r="K52" s="37">
        <f t="shared" si="20"/>
        <v>19390.390627687015</v>
      </c>
      <c r="L52" s="37">
        <f t="shared" si="20"/>
        <v>19780.975666380051</v>
      </c>
      <c r="M52" s="37">
        <f t="shared" si="20"/>
        <v>22187.380911435936</v>
      </c>
      <c r="N52" s="37">
        <f t="shared" si="20"/>
        <v>19327.136973344797</v>
      </c>
      <c r="O52" s="37">
        <f t="shared" si="20"/>
        <v>22855.083319002577</v>
      </c>
      <c r="P52" s="37">
        <f t="shared" si="20"/>
        <v>25517.796130696479</v>
      </c>
      <c r="Q52" s="37">
        <f t="shared" si="20"/>
        <v>23716.476440240756</v>
      </c>
      <c r="R52" s="37">
        <f t="shared" si="20"/>
        <v>24631.814359415304</v>
      </c>
      <c r="S52" s="37">
        <f t="shared" si="20"/>
        <v>26662.346603611346</v>
      </c>
      <c r="T52" s="37">
        <f t="shared" si="20"/>
        <v>26258.724419604478</v>
      </c>
      <c r="U52" s="37">
        <f t="shared" si="20"/>
        <v>28354.987102321575</v>
      </c>
      <c r="V52" s="37">
        <f t="shared" si="20"/>
        <v>28902.530438521062</v>
      </c>
      <c r="W52" s="37">
        <f t="shared" si="20"/>
        <v>28802.181771281168</v>
      </c>
      <c r="X52" s="37">
        <f t="shared" ref="X52" si="21">SUM(X53:X70)</f>
        <v>31051.54333619948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5570.0744625967318</v>
      </c>
      <c r="D53" s="10">
        <f>PPRD!D53+RCV_RCY!D53+IMP!D53-EXP!D53+STK_CHG!D53-INTMARB!D53</f>
        <v>6244.3941530524507</v>
      </c>
      <c r="E53" s="10">
        <f>PPRD!E53+RCV_RCY!E53+IMP!E53-EXP!E53+STK_CHG!E53-INTMARB!E53</f>
        <v>5062.6165090283748</v>
      </c>
      <c r="F53" s="10">
        <f>PPRD!F53+RCV_RCY!F53+IMP!F53-EXP!F53+STK_CHG!F53-INTMARB!F53</f>
        <v>4931.3953568357692</v>
      </c>
      <c r="G53" s="10">
        <f>PPRD!G53+RCV_RCY!G53+IMP!G53-EXP!G53+STK_CHG!G53-INTMARB!G53</f>
        <v>4990.6423903697332</v>
      </c>
      <c r="H53" s="10">
        <f>PPRD!H53+RCV_RCY!H53+IMP!H53-EXP!H53+STK_CHG!H53-INTMARB!H53</f>
        <v>4311.1907996560612</v>
      </c>
      <c r="I53" s="10">
        <f>PPRD!I53+RCV_RCY!I53+IMP!I53-EXP!I53+STK_CHG!I53-INTMARB!I53</f>
        <v>4718.6539982803097</v>
      </c>
      <c r="J53" s="10">
        <f>PPRD!J53+RCV_RCY!J53+IMP!J53-EXP!J53+STK_CHG!J53-INTMARB!J53</f>
        <v>4814.2691315563197</v>
      </c>
      <c r="K53" s="10">
        <f>PPRD!K53+RCV_RCY!K53+IMP!K53-EXP!K53+STK_CHG!K53-INTMARB!K53</f>
        <v>5344.6708512467749</v>
      </c>
      <c r="L53" s="10">
        <f>PPRD!L53+RCV_RCY!L53+IMP!L53-EXP!L53+STK_CHG!L53-INTMARB!L53</f>
        <v>4771.6722269991396</v>
      </c>
      <c r="M53" s="10">
        <f>PPRD!M53+RCV_RCY!M53+IMP!M53-EXP!M53+STK_CHG!M53-INTMARB!M53</f>
        <v>5262.4411006018918</v>
      </c>
      <c r="N53" s="10">
        <f>PPRD!N53+RCV_RCY!N53+IMP!N53-EXP!N53+STK_CHG!N53-INTMARB!N53</f>
        <v>3933.2641444539981</v>
      </c>
      <c r="O53" s="10">
        <f>PPRD!O53+RCV_RCY!O53+IMP!O53-EXP!O53+STK_CHG!O53-INTMARB!O53</f>
        <v>5144.5085124677553</v>
      </c>
      <c r="P53" s="10">
        <f>PPRD!P53+RCV_RCY!P53+IMP!P53-EXP!P53+STK_CHG!P53-INTMARB!P53</f>
        <v>6184.0440240756661</v>
      </c>
      <c r="Q53" s="10">
        <f>PPRD!Q53+RCV_RCY!Q53+IMP!Q53-EXP!Q53+STK_CHG!Q53-INTMARB!Q53</f>
        <v>5483.4588993981079</v>
      </c>
      <c r="R53" s="10">
        <f>PPRD!R53+RCV_RCY!R53+IMP!R53-EXP!R53+STK_CHG!R53-INTMARB!R53</f>
        <v>4776.9795356835766</v>
      </c>
      <c r="S53" s="10">
        <f>PPRD!S53+RCV_RCY!S53+IMP!S53-EXP!S53+STK_CHG!S53-INTMARB!S53</f>
        <v>5231.2304385210646</v>
      </c>
      <c r="T53" s="10">
        <f>PPRD!T53+RCV_RCY!T53+IMP!T53-EXP!T53+STK_CHG!T53-INTMARB!T53</f>
        <v>4299.3342218400676</v>
      </c>
      <c r="U53" s="10">
        <f>PPRD!U53+RCV_RCY!U53+IMP!U53-EXP!U53+STK_CHG!U53-INTMARB!U53</f>
        <v>5598.5748925193457</v>
      </c>
      <c r="V53" s="10">
        <f>PPRD!V53+RCV_RCY!V53+IMP!V53-EXP!V53+STK_CHG!V53-INTMARB!V53</f>
        <v>4893.6843508168522</v>
      </c>
      <c r="W53" s="10">
        <f>PPRD!W53+RCV_RCY!W53+IMP!W53-EXP!W53+STK_CHG!W53-INTMARB!W53</f>
        <v>5382.07901977644</v>
      </c>
      <c r="X53" s="10">
        <f>PPRD!X53+RCV_RCY!X53+IMP!X53-EXP!X53+STK_CHG!X53-INTMARB!X53</f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43.62055030094583</v>
      </c>
      <c r="D54" s="10">
        <f>PPRD!D54+RCV_RCY!D54+IMP!D54-EXP!D54+STK_CHG!D54-INTMARB!D54</f>
        <v>41.696732588134132</v>
      </c>
      <c r="E54" s="10">
        <f>PPRD!E54+RCV_RCY!E54+IMP!E54-EXP!E54+STK_CHG!E54-INTMARB!E54</f>
        <v>42.513585554600169</v>
      </c>
      <c r="F54" s="10">
        <f>PPRD!F54+RCV_RCY!F54+IMP!F54-EXP!F54+STK_CHG!F54-INTMARB!F54</f>
        <v>42.164058469475492</v>
      </c>
      <c r="G54" s="10">
        <f>PPRD!G54+RCV_RCY!G54+IMP!G54-EXP!G54+STK_CHG!G54-INTMARB!G54</f>
        <v>40.427858985382628</v>
      </c>
      <c r="H54" s="10">
        <f>PPRD!H54+RCV_RCY!H54+IMP!H54-EXP!H54+STK_CHG!H54-INTMARB!H54</f>
        <v>41.34952708512467</v>
      </c>
      <c r="I54" s="10">
        <f>PPRD!I54+RCV_RCY!I54+IMP!I54-EXP!I54+STK_CHG!I54-INTMARB!I54</f>
        <v>39.919604471195179</v>
      </c>
      <c r="J54" s="10">
        <f>PPRD!J54+RCV_RCY!J54+IMP!J54-EXP!J54+STK_CHG!J54-INTMARB!J54</f>
        <v>40.0079105760963</v>
      </c>
      <c r="K54" s="10">
        <f>PPRD!K54+RCV_RCY!K54+IMP!K54-EXP!K54+STK_CHG!K54-INTMARB!K54</f>
        <v>39.993035253654341</v>
      </c>
      <c r="L54" s="10">
        <f>PPRD!L54+RCV_RCY!L54+IMP!L54-EXP!L54+STK_CHG!L54-INTMARB!L54</f>
        <v>38.538005159071368</v>
      </c>
      <c r="M54" s="10">
        <f>PPRD!M54+RCV_RCY!M54+IMP!M54-EXP!M54+STK_CHG!M54-INTMARB!M54</f>
        <v>40.962768701633699</v>
      </c>
      <c r="N54" s="10">
        <f>PPRD!N54+RCV_RCY!N54+IMP!N54-EXP!N54+STK_CHG!N54-INTMARB!N54</f>
        <v>41.038521066208077</v>
      </c>
      <c r="O54" s="10">
        <f>PPRD!O54+RCV_RCY!O54+IMP!O54-EXP!O54+STK_CHG!O54-INTMARB!O54</f>
        <v>39.379707652622521</v>
      </c>
      <c r="P54" s="10">
        <f>PPRD!P54+RCV_RCY!P54+IMP!P54-EXP!P54+STK_CHG!P54-INTMARB!P54</f>
        <v>35.560791057609627</v>
      </c>
      <c r="Q54" s="10">
        <f>PPRD!Q54+RCV_RCY!Q54+IMP!Q54-EXP!Q54+STK_CHG!Q54-INTMARB!Q54</f>
        <v>41.316165090283747</v>
      </c>
      <c r="R54" s="10">
        <f>PPRD!R54+RCV_RCY!R54+IMP!R54-EXP!R54+STK_CHG!R54-INTMARB!R54</f>
        <v>41.910404127257088</v>
      </c>
      <c r="S54" s="10">
        <f>PPRD!S54+RCV_RCY!S54+IMP!S54-EXP!S54+STK_CHG!S54-INTMARB!S54</f>
        <v>43.036629406706787</v>
      </c>
      <c r="T54" s="10">
        <f>PPRD!T54+RCV_RCY!T54+IMP!T54-EXP!T54+STK_CHG!T54-INTMARB!T54</f>
        <v>44.858641444539977</v>
      </c>
      <c r="U54" s="10">
        <f>PPRD!U54+RCV_RCY!U54+IMP!U54-EXP!U54+STK_CHG!U54-INTMARB!U54</f>
        <v>41.266552020636283</v>
      </c>
      <c r="V54" s="10">
        <f>PPRD!V54+RCV_RCY!V54+IMP!V54-EXP!V54+STK_CHG!V54-INTMARB!V54</f>
        <v>41.183490971625098</v>
      </c>
      <c r="W54" s="10">
        <f>PPRD!W54+RCV_RCY!W54+IMP!W54-EXP!W54+STK_CHG!W54-INTMARB!W54</f>
        <v>41.424247635425623</v>
      </c>
      <c r="X54" s="10">
        <f>PPRD!X54+RCV_RCY!X54+IMP!X54-EXP!X54+STK_CHG!X54-INTMARB!X54</f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4.1410146173688727</v>
      </c>
      <c r="D55" s="10">
        <f>PPRD!D55+RCV_RCY!D55+IMP!D55-EXP!D55+STK_CHG!D55-INTMARB!D55</f>
        <v>11.28460877042132</v>
      </c>
      <c r="E55" s="10">
        <f>PPRD!E55+RCV_RCY!E55+IMP!E55-EXP!E55+STK_CHG!E55-INTMARB!E55</f>
        <v>22.836629406706791</v>
      </c>
      <c r="F55" s="10">
        <f>PPRD!F55+RCV_RCY!F55+IMP!F55-EXP!F55+STK_CHG!F55-INTMARB!F55</f>
        <v>33.340498710232147</v>
      </c>
      <c r="G55" s="10">
        <f>PPRD!G55+RCV_RCY!G55+IMP!G55-EXP!G55+STK_CHG!G55-INTMARB!G55</f>
        <v>51.147893379191743</v>
      </c>
      <c r="H55" s="10">
        <f>PPRD!H55+RCV_RCY!H55+IMP!H55-EXP!H55+STK_CHG!H55-INTMARB!H55</f>
        <v>82.76612209802235</v>
      </c>
      <c r="I55" s="10">
        <f>PPRD!I55+RCV_RCY!I55+IMP!I55-EXP!I55+STK_CHG!I55-INTMARB!I55</f>
        <v>187.66809974204639</v>
      </c>
      <c r="J55" s="10">
        <f>PPRD!J55+RCV_RCY!J55+IMP!J55-EXP!J55+STK_CHG!J55-INTMARB!J55</f>
        <v>349.9664660361135</v>
      </c>
      <c r="K55" s="10">
        <f>PPRD!K55+RCV_RCY!K55+IMP!K55-EXP!K55+STK_CHG!K55-INTMARB!K55</f>
        <v>489.61392949269128</v>
      </c>
      <c r="L55" s="10">
        <f>PPRD!L55+RCV_RCY!L55+IMP!L55-EXP!L55+STK_CHG!L55-INTMARB!L55</f>
        <v>680.27257093723119</v>
      </c>
      <c r="M55" s="10">
        <f>PPRD!M55+RCV_RCY!M55+IMP!M55-EXP!M55+STK_CHG!M55-INTMARB!M55</f>
        <v>855.11521926053308</v>
      </c>
      <c r="N55" s="10">
        <f>PPRD!N55+RCV_RCY!N55+IMP!N55-EXP!N55+STK_CHG!N55-INTMARB!N55</f>
        <v>1063.767755803955</v>
      </c>
      <c r="O55" s="10">
        <f>PPRD!O55+RCV_RCY!O55+IMP!O55-EXP!O55+STK_CHG!O55-INTMARB!O55</f>
        <v>1305.1074806534821</v>
      </c>
      <c r="P55" s="10">
        <f>PPRD!P55+RCV_RCY!P55+IMP!P55-EXP!P55+STK_CHG!P55-INTMARB!P55</f>
        <v>1387.532674118658</v>
      </c>
      <c r="Q55" s="10">
        <f>PPRD!Q55+RCV_RCY!Q55+IMP!Q55-EXP!Q55+STK_CHG!Q55-INTMARB!Q55</f>
        <v>1489.576698194325</v>
      </c>
      <c r="R55" s="10">
        <f>PPRD!R55+RCV_RCY!R55+IMP!R55-EXP!R55+STK_CHG!R55-INTMARB!R55</f>
        <v>1841.8402407566639</v>
      </c>
      <c r="S55" s="10">
        <f>PPRD!S55+RCV_RCY!S55+IMP!S55-EXP!S55+STK_CHG!S55-INTMARB!S55</f>
        <v>1838.433791917455</v>
      </c>
      <c r="T55" s="10">
        <f>PPRD!T55+RCV_RCY!T55+IMP!T55-EXP!T55+STK_CHG!T55-INTMARB!T55</f>
        <v>2116.0306964746351</v>
      </c>
      <c r="U55" s="10">
        <f>PPRD!U55+RCV_RCY!U55+IMP!U55-EXP!U55+STK_CHG!U55-INTMARB!U55</f>
        <v>2459.036543422184</v>
      </c>
      <c r="V55" s="10">
        <f>PPRD!V55+RCV_RCY!V55+IMP!V55-EXP!V55+STK_CHG!V55-INTMARB!V55</f>
        <v>2985.5273430782449</v>
      </c>
      <c r="W55" s="10">
        <f>PPRD!W55+RCV_RCY!W55+IMP!W55-EXP!W55+STK_CHG!W55-INTMARB!W55</f>
        <v>3443.2849527085118</v>
      </c>
      <c r="X55" s="10">
        <f>PPRD!X55+RCV_RCY!X55+IMP!X55-EXP!X55+STK_CHG!X55-INTMARB!X55</f>
        <v>3191.6950128976782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0.44909716251074799</v>
      </c>
      <c r="D56" s="10">
        <f>PPRD!D56+RCV_RCY!D56+IMP!D56-EXP!D56+STK_CHG!D56-INTMARB!D56</f>
        <v>0.52975064488392087</v>
      </c>
      <c r="E56" s="10">
        <f>PPRD!E56+RCV_RCY!E56+IMP!E56-EXP!E56+STK_CHG!E56-INTMARB!E56</f>
        <v>0.61083404987102319</v>
      </c>
      <c r="F56" s="10">
        <f>PPRD!F56+RCV_RCY!F56+IMP!F56-EXP!F56+STK_CHG!F56-INTMARB!F56</f>
        <v>0.66784178847807396</v>
      </c>
      <c r="G56" s="10">
        <f>PPRD!G56+RCV_RCY!G56+IMP!G56-EXP!G56+STK_CHG!G56-INTMARB!G56</f>
        <v>0.72639724849527088</v>
      </c>
      <c r="H56" s="10">
        <f>PPRD!H56+RCV_RCY!H56+IMP!H56-EXP!H56+STK_CHG!H56-INTMARB!H56</f>
        <v>0.90292347377472049</v>
      </c>
      <c r="I56" s="10">
        <f>PPRD!I56+RCV_RCY!I56+IMP!I56-EXP!I56+STK_CHG!I56-INTMARB!I56</f>
        <v>1.04067067927773</v>
      </c>
      <c r="J56" s="10">
        <f>PPRD!J56+RCV_RCY!J56+IMP!J56-EXP!J56+STK_CHG!J56-INTMARB!J56</f>
        <v>1.510920034393809</v>
      </c>
      <c r="K56" s="10">
        <f>PPRD!K56+RCV_RCY!K56+IMP!K56-EXP!K56+STK_CHG!K56-INTMARB!K56</f>
        <v>3.584866723989681</v>
      </c>
      <c r="L56" s="10">
        <f>PPRD!L56+RCV_RCY!L56+IMP!L56-EXP!L56+STK_CHG!L56-INTMARB!L56</f>
        <v>14.958813413585551</v>
      </c>
      <c r="M56" s="10">
        <f>PPRD!M56+RCV_RCY!M56+IMP!M56-EXP!M56+STK_CHG!M56-INTMARB!M56</f>
        <v>53.310404127257087</v>
      </c>
      <c r="N56" s="10">
        <f>PPRD!N56+RCV_RCY!N56+IMP!N56-EXP!N56+STK_CHG!N56-INTMARB!N56</f>
        <v>200.67145313843511</v>
      </c>
      <c r="O56" s="10">
        <f>PPRD!O56+RCV_RCY!O56+IMP!O56-EXP!O56+STK_CHG!O56-INTMARB!O56</f>
        <v>380.73422184006881</v>
      </c>
      <c r="P56" s="10">
        <f>PPRD!P56+RCV_RCY!P56+IMP!P56-EXP!P56+STK_CHG!P56-INTMARB!P56</f>
        <v>446.56904557179712</v>
      </c>
      <c r="Q56" s="10">
        <f>PPRD!Q56+RCV_RCY!Q56+IMP!Q56-EXP!Q56+STK_CHG!Q56-INTMARB!Q56</f>
        <v>549.58039552880473</v>
      </c>
      <c r="R56" s="10">
        <f>PPRD!R56+RCV_RCY!R56+IMP!R56-EXP!R56+STK_CHG!R56-INTMARB!R56</f>
        <v>666.70859845227858</v>
      </c>
      <c r="S56" s="10">
        <f>PPRD!S56+RCV_RCY!S56+IMP!S56-EXP!S56+STK_CHG!S56-INTMARB!S56</f>
        <v>744.62244196044708</v>
      </c>
      <c r="T56" s="10">
        <f>PPRD!T56+RCV_RCY!T56+IMP!T56-EXP!T56+STK_CHG!T56-INTMARB!T56</f>
        <v>824.29991401547716</v>
      </c>
      <c r="U56" s="10">
        <f>PPRD!U56+RCV_RCY!U56+IMP!U56-EXP!U56+STK_CHG!U56-INTMARB!U56</f>
        <v>929.42613929492688</v>
      </c>
      <c r="V56" s="10">
        <f>PPRD!V56+RCV_RCY!V56+IMP!V56-EXP!V56+STK_CHG!V56-INTMARB!V56</f>
        <v>1047.306706792777</v>
      </c>
      <c r="W56" s="10">
        <f>PPRD!W56+RCV_RCY!W56+IMP!W56-EXP!W56+STK_CHG!W56-INTMARB!W56</f>
        <v>1135.3619948409289</v>
      </c>
      <c r="X56" s="10">
        <f>PPRD!X56+RCV_RCY!X56+IMP!X56-EXP!X56+STK_CHG!X56-INTMARB!X56</f>
        <v>1321.6964746345659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20.684092863284611</v>
      </c>
      <c r="D57" s="10">
        <f>PPRD!D57+RCV_RCY!D57+IMP!D57-EXP!D57+STK_CHG!D57-INTMARB!D57</f>
        <v>20.15855546001719</v>
      </c>
      <c r="E57" s="10">
        <f>PPRD!E57+RCV_RCY!E57+IMP!E57-EXP!E57+STK_CHG!E57-INTMARB!E57</f>
        <v>20.11083404987102</v>
      </c>
      <c r="F57" s="10">
        <f>PPRD!F57+RCV_RCY!F57+IMP!F57-EXP!F57+STK_CHG!F57-INTMARB!F57</f>
        <v>21.018400687876181</v>
      </c>
      <c r="G57" s="10">
        <f>PPRD!G57+RCV_RCY!G57+IMP!G57-EXP!G57+STK_CHG!G57-INTMARB!G57</f>
        <v>21.9499570077386</v>
      </c>
      <c r="H57" s="10">
        <f>PPRD!H57+RCV_RCY!H57+IMP!H57-EXP!H57+STK_CHG!H57-INTMARB!H57</f>
        <v>24.696646603611349</v>
      </c>
      <c r="I57" s="10">
        <f>PPRD!I57+RCV_RCY!I57+IMP!I57-EXP!I57+STK_CHG!I57-INTMARB!I57</f>
        <v>31.95760963026655</v>
      </c>
      <c r="J57" s="10">
        <f>PPRD!J57+RCV_RCY!J57+IMP!J57-EXP!J57+STK_CHG!J57-INTMARB!J57</f>
        <v>39.887274290627687</v>
      </c>
      <c r="K57" s="10">
        <f>PPRD!K57+RCV_RCY!K57+IMP!K57-EXP!K57+STK_CHG!K57-INTMARB!K57</f>
        <v>49.942648323301803</v>
      </c>
      <c r="L57" s="10">
        <f>PPRD!L57+RCV_RCY!L57+IMP!L57-EXP!L57+STK_CHG!L57-INTMARB!L57</f>
        <v>57.609630266552017</v>
      </c>
      <c r="M57" s="10">
        <f>PPRD!M57+RCV_RCY!M57+IMP!M57-EXP!M57+STK_CHG!M57-INTMARB!M57</f>
        <v>64.3450558899398</v>
      </c>
      <c r="N57" s="10">
        <f>PPRD!N57+RCV_RCY!N57+IMP!N57-EXP!N57+STK_CHG!N57-INTMARB!N57</f>
        <v>121.1114359415305</v>
      </c>
      <c r="O57" s="10">
        <f>PPRD!O57+RCV_RCY!O57+IMP!O57-EXP!O57+STK_CHG!O57-INTMARB!O57</f>
        <v>134.87067927773001</v>
      </c>
      <c r="P57" s="10">
        <f>PPRD!P57+RCV_RCY!P57+IMP!P57-EXP!P57+STK_CHG!P57-INTMARB!P57</f>
        <v>145.1650042992261</v>
      </c>
      <c r="Q57" s="10">
        <f>PPRD!Q57+RCV_RCY!Q57+IMP!Q57-EXP!Q57+STK_CHG!Q57-INTMARB!Q57</f>
        <v>153.91289767841789</v>
      </c>
      <c r="R57" s="10">
        <f>PPRD!R57+RCV_RCY!R57+IMP!R57-EXP!R57+STK_CHG!R57-INTMARB!R57</f>
        <v>162.84952708512469</v>
      </c>
      <c r="S57" s="10">
        <f>PPRD!S57+RCV_RCY!S57+IMP!S57-EXP!S57+STK_CHG!S57-INTMARB!S57</f>
        <v>172.78426483233019</v>
      </c>
      <c r="T57" s="10">
        <f>PPRD!T57+RCV_RCY!T57+IMP!T57-EXP!T57+STK_CHG!T57-INTMARB!T57</f>
        <v>179.8122957867584</v>
      </c>
      <c r="U57" s="10">
        <f>PPRD!U57+RCV_RCY!U57+IMP!U57-EXP!U57+STK_CHG!U57-INTMARB!U57</f>
        <v>195.29853826311259</v>
      </c>
      <c r="V57" s="10">
        <f>PPRD!V57+RCV_RCY!V57+IMP!V57-EXP!V57+STK_CHG!V57-INTMARB!V57</f>
        <v>207.20232158211519</v>
      </c>
      <c r="W57" s="10">
        <f>PPRD!W57+RCV_RCY!W57+IMP!W57-EXP!W57+STK_CHG!W57-INTMARB!W57</f>
        <v>215.73877901977639</v>
      </c>
      <c r="X57" s="10">
        <f>PPRD!X57+RCV_RCY!X57+IMP!X57-EXP!X57+STK_CHG!X57-INTMARB!X57</f>
        <v>224.77205503009461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125.9912295786758</v>
      </c>
      <c r="D58" s="10">
        <f>PPRD!D58+RCV_RCY!D58+IMP!D58-EXP!D58+STK_CHG!D58-INTMARB!D58</f>
        <v>127.9736027515047</v>
      </c>
      <c r="E58" s="10">
        <f>PPRD!E58+RCV_RCY!E58+IMP!E58-EXP!E58+STK_CHG!E58-INTMARB!E58</f>
        <v>127.9736027515047</v>
      </c>
      <c r="F58" s="10">
        <f>PPRD!F58+RCV_RCY!F58+IMP!F58-EXP!F58+STK_CHG!F58-INTMARB!F58</f>
        <v>128.97678417884779</v>
      </c>
      <c r="G58" s="10">
        <f>PPRD!G58+RCV_RCY!G58+IMP!G58-EXP!G58+STK_CHG!G58-INTMARB!G58</f>
        <v>129.97996560619089</v>
      </c>
      <c r="H58" s="10">
        <f>PPRD!H58+RCV_RCY!H58+IMP!H58-EXP!H58+STK_CHG!H58-INTMARB!H58</f>
        <v>189.4764402407566</v>
      </c>
      <c r="I58" s="10">
        <f>PPRD!I58+RCV_RCY!I58+IMP!I58-EXP!I58+STK_CHG!I58-INTMARB!I58</f>
        <v>166.73834909716251</v>
      </c>
      <c r="J58" s="10">
        <f>PPRD!J58+RCV_RCY!J58+IMP!J58-EXP!J58+STK_CHG!J58-INTMARB!J58</f>
        <v>159.02355975924331</v>
      </c>
      <c r="K58" s="10">
        <f>PPRD!K58+RCV_RCY!K58+IMP!K58-EXP!K58+STK_CHG!K58-INTMARB!K58</f>
        <v>169.58056749785041</v>
      </c>
      <c r="L58" s="10">
        <f>PPRD!L58+RCV_RCY!L58+IMP!L58-EXP!L58+STK_CHG!L58-INTMARB!L58</f>
        <v>158.0294926913156</v>
      </c>
      <c r="M58" s="10">
        <f>PPRD!M58+RCV_RCY!M58+IMP!M58-EXP!M58+STK_CHG!M58-INTMARB!M58</f>
        <v>174.5639724849527</v>
      </c>
      <c r="N58" s="10">
        <f>PPRD!N58+RCV_RCY!N58+IMP!N58-EXP!N58+STK_CHG!N58-INTMARB!N58</f>
        <v>229.56784178847801</v>
      </c>
      <c r="O58" s="10">
        <f>PPRD!O58+RCV_RCY!O58+IMP!O58-EXP!O58+STK_CHG!O58-INTMARB!O58</f>
        <v>241.86276870163371</v>
      </c>
      <c r="P58" s="10">
        <f>PPRD!P58+RCV_RCY!P58+IMP!P58-EXP!P58+STK_CHG!P58-INTMARB!P58</f>
        <v>304.01384350816852</v>
      </c>
      <c r="Q58" s="10">
        <f>PPRD!Q58+RCV_RCY!Q58+IMP!Q58-EXP!Q58+STK_CHG!Q58-INTMARB!Q58</f>
        <v>292.63671539122947</v>
      </c>
      <c r="R58" s="10">
        <f>PPRD!R58+RCV_RCY!R58+IMP!R58-EXP!R58+STK_CHG!R58-INTMARB!R58</f>
        <v>303.446173688736</v>
      </c>
      <c r="S58" s="10">
        <f>PPRD!S58+RCV_RCY!S58+IMP!S58-EXP!S58+STK_CHG!S58-INTMARB!S58</f>
        <v>334.13576956147892</v>
      </c>
      <c r="T58" s="10">
        <f>PPRD!T58+RCV_RCY!T58+IMP!T58-EXP!T58+STK_CHG!T58-INTMARB!T58</f>
        <v>422.76165090283752</v>
      </c>
      <c r="U58" s="10">
        <f>PPRD!U58+RCV_RCY!U58+IMP!U58-EXP!U58+STK_CHG!U58-INTMARB!U58</f>
        <v>435.25975924333619</v>
      </c>
      <c r="V58" s="10">
        <f>PPRD!V58+RCV_RCY!V58+IMP!V58-EXP!V58+STK_CHG!V58-INTMARB!V58</f>
        <v>460.22123817712799</v>
      </c>
      <c r="W58" s="10">
        <f>PPRD!W58+RCV_RCY!W58+IMP!W58-EXP!W58+STK_CHG!W58-INTMARB!W58</f>
        <v>477.17420464316422</v>
      </c>
      <c r="X58" s="10">
        <f>PPRD!X58+RCV_RCY!X58+IMP!X58-EXP!X58+STK_CHG!X58-INTMARB!X58</f>
        <v>464.35907136715389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8433.4336199484078</v>
      </c>
      <c r="D59" s="10">
        <f>PPRD!D59+RCV_RCY!D59+IMP!D59-EXP!D59+STK_CHG!D59-INTMARB!D59</f>
        <v>8541.296474634566</v>
      </c>
      <c r="E59" s="10">
        <f>PPRD!E59+RCV_RCY!E59+IMP!E59-EXP!E59+STK_CHG!E59-INTMARB!E59</f>
        <v>8043.5893379191739</v>
      </c>
      <c r="F59" s="10">
        <f>PPRD!F59+RCV_RCY!F59+IMP!F59-EXP!F59+STK_CHG!F59-INTMARB!F59</f>
        <v>8570.865606190886</v>
      </c>
      <c r="G59" s="10">
        <f>PPRD!G59+RCV_RCY!G59+IMP!G59-EXP!G59+STK_CHG!G59-INTMARB!G59</f>
        <v>8634.8523645743753</v>
      </c>
      <c r="H59" s="10">
        <f>PPRD!H59+RCV_RCY!H59+IMP!H59-EXP!H59+STK_CHG!H59-INTMARB!H59</f>
        <v>9078.8907996560611</v>
      </c>
      <c r="I59" s="10">
        <f>PPRD!I59+RCV_RCY!I59+IMP!I59-EXP!I59+STK_CHG!I59-INTMARB!I59</f>
        <v>8109.3436801375747</v>
      </c>
      <c r="J59" s="10">
        <f>PPRD!J59+RCV_RCY!J59+IMP!J59-EXP!J59+STK_CHG!J59-INTMARB!J59</f>
        <v>8320.459501289768</v>
      </c>
      <c r="K59" s="10">
        <f>PPRD!K59+RCV_RCY!K59+IMP!K59-EXP!K59+STK_CHG!K59-INTMARB!K59</f>
        <v>8772.5470335339633</v>
      </c>
      <c r="L59" s="10">
        <f>PPRD!L59+RCV_RCY!L59+IMP!L59-EXP!L59+STK_CHG!L59-INTMARB!L59</f>
        <v>8991.1626827171094</v>
      </c>
      <c r="M59" s="10">
        <f>PPRD!M59+RCV_RCY!M59+IMP!M59-EXP!M59+STK_CHG!M59-INTMARB!M59</f>
        <v>10338.03860705073</v>
      </c>
      <c r="N59" s="10">
        <f>PPRD!N59+RCV_RCY!N59+IMP!N59-EXP!N59+STK_CHG!N59-INTMARB!N59</f>
        <v>8387.5001719690445</v>
      </c>
      <c r="O59" s="10">
        <f>PPRD!O59+RCV_RCY!O59+IMP!O59-EXP!O59+STK_CHG!O59-INTMARB!O59</f>
        <v>9578.5343938091137</v>
      </c>
      <c r="P59" s="10">
        <f>PPRD!P59+RCV_RCY!P59+IMP!P59-EXP!P59+STK_CHG!P59-INTMARB!P59</f>
        <v>10598.686500429923</v>
      </c>
      <c r="Q59" s="10">
        <f>PPRD!Q59+RCV_RCY!Q59+IMP!Q59-EXP!Q59+STK_CHG!Q59-INTMARB!Q59</f>
        <v>9195.2028374892507</v>
      </c>
      <c r="R59" s="10">
        <f>PPRD!R59+RCV_RCY!R59+IMP!R59-EXP!R59+STK_CHG!R59-INTMARB!R59</f>
        <v>9957.7848667239923</v>
      </c>
      <c r="S59" s="10">
        <f>PPRD!S59+RCV_RCY!S59+IMP!S59-EXP!S59+STK_CHG!S59-INTMARB!S59</f>
        <v>10864.973774720545</v>
      </c>
      <c r="T59" s="10">
        <f>PPRD!T59+RCV_RCY!T59+IMP!T59-EXP!T59+STK_CHG!T59-INTMARB!T59</f>
        <v>10525.695786758386</v>
      </c>
      <c r="U59" s="10">
        <f>PPRD!U59+RCV_RCY!U59+IMP!U59-EXP!U59+STK_CHG!U59-INTMARB!U59</f>
        <v>10534.818572656917</v>
      </c>
      <c r="V59" s="10">
        <f>PPRD!V59+RCV_RCY!V59+IMP!V59-EXP!V59+STK_CHG!V59-INTMARB!V59</f>
        <v>10630.203267411865</v>
      </c>
      <c r="W59" s="10">
        <f>PPRD!W59+RCV_RCY!W59+IMP!W59-EXP!W59+STK_CHG!W59-INTMARB!W59</f>
        <v>9800.3180567497839</v>
      </c>
      <c r="X59" s="10">
        <f>PPRD!X59+RCV_RCY!X59+IMP!X59-EXP!X59+STK_CHG!X59-INTMARB!X59</f>
        <v>10930.979277730003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49.690197764402399</v>
      </c>
      <c r="O60" s="10">
        <f>PPRD!O60+RCV_RCY!O60+IMP!O60-EXP!O60+STK_CHG!O60-INTMARB!O60</f>
        <v>55.617282889079974</v>
      </c>
      <c r="P60" s="10">
        <f>PPRD!P60+RCV_RCY!P60+IMP!P60-EXP!P60+STK_CHG!P60-INTMARB!P60</f>
        <v>49.926913155631986</v>
      </c>
      <c r="Q60" s="10">
        <f>PPRD!Q60+RCV_RCY!Q60+IMP!Q60-EXP!Q60+STK_CHG!Q60-INTMARB!Q60</f>
        <v>61.368787618228723</v>
      </c>
      <c r="R60" s="10">
        <f>PPRD!R60+RCV_RCY!R60+IMP!R60-EXP!R60+STK_CHG!R60-INTMARB!R60</f>
        <v>68.649441100601877</v>
      </c>
      <c r="S60" s="10">
        <f>PPRD!S60+RCV_RCY!S60+IMP!S60-EXP!S60+STK_CHG!S60-INTMARB!S60</f>
        <v>57.454772141014615</v>
      </c>
      <c r="T60" s="10">
        <f>PPRD!T60+RCV_RCY!T60+IMP!T60-EXP!T60+STK_CHG!T60-INTMARB!T60</f>
        <v>50.570937231298352</v>
      </c>
      <c r="U60" s="10">
        <f>PPRD!U60+RCV_RCY!U60+IMP!U60-EXP!U60+STK_CHG!U60-INTMARB!U60</f>
        <v>85.169389509888219</v>
      </c>
      <c r="V60" s="10">
        <f>PPRD!V60+RCV_RCY!V60+IMP!V60-EXP!V60+STK_CHG!V60-INTMARB!V60</f>
        <v>58.148839208942384</v>
      </c>
      <c r="W60" s="10">
        <f>PPRD!W60+RCV_RCY!W60+IMP!W60-EXP!W60+STK_CHG!W60-INTMARB!W60</f>
        <v>68.278073946689602</v>
      </c>
      <c r="X60" s="10">
        <f>PPRD!X60+RCV_RCY!X60+IMP!X60-EXP!X60+STK_CHG!X60-INTMARB!X60</f>
        <v>52.208426483233012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149.23095442820289</v>
      </c>
      <c r="D61" s="10">
        <f>PPRD!D61+RCV_RCY!D61+IMP!D61-EXP!D61+STK_CHG!D61-INTMARB!D61</f>
        <v>164.42149613069651</v>
      </c>
      <c r="E61" s="10">
        <f>PPRD!E61+RCV_RCY!E61+IMP!E61-EXP!E61+STK_CHG!E61-INTMARB!E61</f>
        <v>200.1289767841788</v>
      </c>
      <c r="F61" s="10">
        <f>PPRD!F61+RCV_RCY!F61+IMP!F61-EXP!F61+STK_CHG!F61-INTMARB!F61</f>
        <v>205.47910576096299</v>
      </c>
      <c r="G61" s="10">
        <f>PPRD!G61+RCV_RCY!G61+IMP!G61-EXP!G61+STK_CHG!G61-INTMARB!G61</f>
        <v>219.523301805675</v>
      </c>
      <c r="H61" s="10">
        <f>PPRD!H61+RCV_RCY!H61+IMP!H61-EXP!H61+STK_CHG!H61-INTMARB!H61</f>
        <v>242.73912295786761</v>
      </c>
      <c r="I61" s="10">
        <f>PPRD!I61+RCV_RCY!I61+IMP!I61-EXP!I61+STK_CHG!I61-INTMARB!I61</f>
        <v>269.63310404127259</v>
      </c>
      <c r="J61" s="10">
        <f>PPRD!J61+RCV_RCY!J61+IMP!J61-EXP!J61+STK_CHG!J61-INTMARB!J61</f>
        <v>281.7187446259673</v>
      </c>
      <c r="K61" s="10">
        <f>PPRD!K61+RCV_RCY!K61+IMP!K61-EXP!K61+STK_CHG!K61-INTMARB!K61</f>
        <v>309.18598452278587</v>
      </c>
      <c r="L61" s="10">
        <f>PPRD!L61+RCV_RCY!L61+IMP!L61-EXP!L61+STK_CHG!L61-INTMARB!L61</f>
        <v>387.69466895958732</v>
      </c>
      <c r="M61" s="10">
        <f>PPRD!M61+RCV_RCY!M61+IMP!M61-EXP!M61+STK_CHG!M61-INTMARB!M61</f>
        <v>439.21375752364571</v>
      </c>
      <c r="N61" s="10">
        <f>PPRD!N61+RCV_RCY!N61+IMP!N61-EXP!N61+STK_CHG!N61-INTMARB!N61</f>
        <v>446.25159071367148</v>
      </c>
      <c r="O61" s="10">
        <f>PPRD!O61+RCV_RCY!O61+IMP!O61-EXP!O61+STK_CHG!O61-INTMARB!O61</f>
        <v>502.15236457437658</v>
      </c>
      <c r="P61" s="10">
        <f>PPRD!P61+RCV_RCY!P61+IMP!P61-EXP!P61+STK_CHG!P61-INTMARB!P61</f>
        <v>573.55511607910569</v>
      </c>
      <c r="Q61" s="10">
        <f>PPRD!Q61+RCV_RCY!Q61+IMP!Q61-EXP!Q61+STK_CHG!Q61-INTMARB!Q61</f>
        <v>608.24402407566629</v>
      </c>
      <c r="R61" s="10">
        <f>PPRD!R61+RCV_RCY!R61+IMP!R61-EXP!R61+STK_CHG!R61-INTMARB!R61</f>
        <v>687.9448839208942</v>
      </c>
      <c r="S61" s="10">
        <f>PPRD!S61+RCV_RCY!S61+IMP!S61-EXP!S61+STK_CHG!S61-INTMARB!S61</f>
        <v>750.33688736027511</v>
      </c>
      <c r="T61" s="10">
        <f>PPRD!T61+RCV_RCY!T61+IMP!T61-EXP!T61+STK_CHG!T61-INTMARB!T61</f>
        <v>804.96190885640578</v>
      </c>
      <c r="U61" s="10">
        <f>PPRD!U61+RCV_RCY!U61+IMP!U61-EXP!U61+STK_CHG!U61-INTMARB!U61</f>
        <v>874.59699054170244</v>
      </c>
      <c r="V61" s="10">
        <f>PPRD!V61+RCV_RCY!V61+IMP!V61-EXP!V61+STK_CHG!V61-INTMARB!V61</f>
        <v>972.62768701633695</v>
      </c>
      <c r="W61" s="10">
        <f>PPRD!W61+RCV_RCY!W61+IMP!W61-EXP!W61+STK_CHG!W61-INTMARB!W61</f>
        <v>1090.141100601892</v>
      </c>
      <c r="X61" s="10">
        <f>PPRD!X61+RCV_RCY!X61+IMP!X61-EXP!X61+STK_CHG!X61-INTMARB!X61</f>
        <v>1376.8886500429919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928.56122098022342</v>
      </c>
      <c r="D62" s="10">
        <f>PPRD!D62+RCV_RCY!D62+IMP!D62-EXP!D62+STK_CHG!D62-INTMARB!D62</f>
        <v>965.70171969045577</v>
      </c>
      <c r="E62" s="10">
        <f>PPRD!E62+RCV_RCY!E62+IMP!E62-EXP!E62+STK_CHG!E62-INTMARB!E62</f>
        <v>1021.47222699914</v>
      </c>
      <c r="F62" s="10">
        <f>PPRD!F62+RCV_RCY!F62+IMP!F62-EXP!F62+STK_CHG!F62-INTMARB!F62</f>
        <v>1070.7938950988821</v>
      </c>
      <c r="G62" s="10">
        <f>PPRD!G62+RCV_RCY!G62+IMP!G62-EXP!G62+STK_CHG!G62-INTMARB!G62</f>
        <v>1152.049269131556</v>
      </c>
      <c r="H62" s="10">
        <f>PPRD!H62+RCV_RCY!H62+IMP!H62-EXP!H62+STK_CHG!H62-INTMARB!H62</f>
        <v>1057.9201203783321</v>
      </c>
      <c r="I62" s="10">
        <f>PPRD!I62+RCV_RCY!I62+IMP!I62-EXP!I62+STK_CHG!I62-INTMARB!I62</f>
        <v>1021.78271711092</v>
      </c>
      <c r="J62" s="10">
        <f>PPRD!J62+RCV_RCY!J62+IMP!J62-EXP!J62+STK_CHG!J62-INTMARB!J62</f>
        <v>1078.2961306964751</v>
      </c>
      <c r="K62" s="10">
        <f>PPRD!K62+RCV_RCY!K62+IMP!K62-EXP!K62+STK_CHG!K62-INTMARB!K62</f>
        <v>1126.815219260533</v>
      </c>
      <c r="L62" s="10">
        <f>PPRD!L62+RCV_RCY!L62+IMP!L62-EXP!L62+STK_CHG!L62-INTMARB!L62</f>
        <v>1203.3631126397249</v>
      </c>
      <c r="M62" s="10">
        <f>PPRD!M62+RCV_RCY!M62+IMP!M62-EXP!M62+STK_CHG!M62-INTMARB!M62</f>
        <v>1219.9380051590711</v>
      </c>
      <c r="N62" s="10">
        <f>PPRD!N62+RCV_RCY!N62+IMP!N62-EXP!N62+STK_CHG!N62-INTMARB!N62</f>
        <v>1148.9139294926911</v>
      </c>
      <c r="O62" s="10">
        <f>PPRD!O62+RCV_RCY!O62+IMP!O62-EXP!O62+STK_CHG!O62-INTMARB!O62</f>
        <v>1210.3220980223559</v>
      </c>
      <c r="P62" s="10">
        <f>PPRD!P62+RCV_RCY!P62+IMP!P62-EXP!P62+STK_CHG!P62-INTMARB!P62</f>
        <v>1252.7330180567501</v>
      </c>
      <c r="Q62" s="10">
        <f>PPRD!Q62+RCV_RCY!Q62+IMP!Q62-EXP!Q62+STK_CHG!Q62-INTMARB!Q62</f>
        <v>1262.407824591573</v>
      </c>
      <c r="R62" s="10">
        <f>PPRD!R62+RCV_RCY!R62+IMP!R62-EXP!R62+STK_CHG!R62-INTMARB!R62</f>
        <v>1217.9109200343939</v>
      </c>
      <c r="S62" s="10">
        <f>PPRD!S62+RCV_RCY!S62+IMP!S62-EXP!S62+STK_CHG!S62-INTMARB!S62</f>
        <v>1240.2208082545139</v>
      </c>
      <c r="T62" s="10">
        <f>PPRD!T62+RCV_RCY!T62+IMP!T62-EXP!T62+STK_CHG!T62-INTMARB!T62</f>
        <v>1264.211693895099</v>
      </c>
      <c r="U62" s="10">
        <f>PPRD!U62+RCV_RCY!U62+IMP!U62-EXP!U62+STK_CHG!U62-INTMARB!U62</f>
        <v>1233.7980223559759</v>
      </c>
      <c r="V62" s="10">
        <f>PPRD!V62+RCV_RCY!V62+IMP!V62-EXP!V62+STK_CHG!V62-INTMARB!V62</f>
        <v>1246.058899398108</v>
      </c>
      <c r="W62" s="10">
        <f>PPRD!W62+RCV_RCY!W62+IMP!W62-EXP!W62+STK_CHG!W62-INTMARB!W62</f>
        <v>1229.2053310404131</v>
      </c>
      <c r="X62" s="10">
        <f>PPRD!X62+RCV_RCY!X62+IMP!X62-EXP!X62+STK_CHG!X62-INTMARB!X62</f>
        <v>1242.5520206362851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58.684436801375753</v>
      </c>
      <c r="D63" s="10">
        <f>PPRD!D63+RCV_RCY!D63+IMP!D63-EXP!D63+STK_CHG!D63-INTMARB!D63</f>
        <v>53.52536543422184</v>
      </c>
      <c r="E63" s="10">
        <f>PPRD!E63+RCV_RCY!E63+IMP!E63-EXP!E63+STK_CHG!E63-INTMARB!E63</f>
        <v>56.749785038693034</v>
      </c>
      <c r="F63" s="10">
        <f>PPRD!F63+RCV_RCY!F63+IMP!F63-EXP!F63+STK_CHG!F63-INTMARB!F63</f>
        <v>47.721410146173682</v>
      </c>
      <c r="G63" s="10">
        <f>PPRD!G63+RCV_RCY!G63+IMP!G63-EXP!G63+STK_CHG!G63-INTMARB!G63</f>
        <v>51.590713671539113</v>
      </c>
      <c r="H63" s="10">
        <f>PPRD!H63+RCV_RCY!H63+IMP!H63-EXP!H63+STK_CHG!H63-INTMARB!H63</f>
        <v>100.60197764402412</v>
      </c>
      <c r="I63" s="10">
        <f>PPRD!I63+RCV_RCY!I63+IMP!I63-EXP!I63+STK_CHG!I63-INTMARB!I63</f>
        <v>143.16423043852103</v>
      </c>
      <c r="J63" s="10">
        <f>PPRD!J63+RCV_RCY!J63+IMP!J63-EXP!J63+STK_CHG!J63-INTMARB!J63</f>
        <v>273.43086844368014</v>
      </c>
      <c r="K63" s="10">
        <f>PPRD!K63+RCV_RCY!K63+IMP!K63-EXP!K63+STK_CHG!K63-INTMARB!K63</f>
        <v>436.58572656921746</v>
      </c>
      <c r="L63" s="10">
        <f>PPRD!L63+RCV_RCY!L63+IMP!L63-EXP!L63+STK_CHG!L63-INTMARB!L63</f>
        <v>402.40756663800516</v>
      </c>
      <c r="M63" s="10">
        <f>PPRD!M63+RCV_RCY!M63+IMP!M63-EXP!M63+STK_CHG!M63-INTMARB!M63</f>
        <v>398.5383490971625</v>
      </c>
      <c r="N63" s="10">
        <f>PPRD!N63+RCV_RCY!N63+IMP!N63-EXP!N63+STK_CHG!N63-INTMARB!N63</f>
        <v>393.37919174548574</v>
      </c>
      <c r="O63" s="10">
        <f>PPRD!O63+RCV_RCY!O63+IMP!O63-EXP!O63+STK_CHG!O63-INTMARB!O63</f>
        <v>403.05245055889947</v>
      </c>
      <c r="P63" s="10">
        <f>PPRD!P63+RCV_RCY!P63+IMP!P63-EXP!P63+STK_CHG!P63-INTMARB!P63</f>
        <v>394.66956147893376</v>
      </c>
      <c r="Q63" s="10">
        <f>PPRD!Q63+RCV_RCY!Q63+IMP!Q63-EXP!Q63+STK_CHG!Q63-INTMARB!Q63</f>
        <v>413.30137575236455</v>
      </c>
      <c r="R63" s="10">
        <f>PPRD!R63+RCV_RCY!R63+IMP!R63-EXP!R63+STK_CHG!R63-INTMARB!R63</f>
        <v>431.99914015477202</v>
      </c>
      <c r="S63" s="10">
        <f>PPRD!S63+RCV_RCY!S63+IMP!S63-EXP!S63+STK_CHG!S63-INTMARB!S63</f>
        <v>476.23654342218396</v>
      </c>
      <c r="T63" s="10">
        <f>PPRD!T63+RCV_RCY!T63+IMP!T63-EXP!T63+STK_CHG!T63-INTMARB!T63</f>
        <v>537.96775580395524</v>
      </c>
      <c r="U63" s="10">
        <f>PPRD!U63+RCV_RCY!U63+IMP!U63-EXP!U63+STK_CHG!U63-INTMARB!U63</f>
        <v>585.97291487532254</v>
      </c>
      <c r="V63" s="10">
        <f>PPRD!V63+RCV_RCY!V63+IMP!V63-EXP!V63+STK_CHG!V63-INTMARB!V63</f>
        <v>653.43955288048141</v>
      </c>
      <c r="W63" s="10">
        <f>PPRD!W63+RCV_RCY!W63+IMP!W63-EXP!W63+STK_CHG!W63-INTMARB!W63</f>
        <v>565.20490111779873</v>
      </c>
      <c r="X63" s="10">
        <f>PPRD!X63+RCV_RCY!X63+IMP!X63-EXP!X63+STK_CHG!X63-INTMARB!X63</f>
        <v>716.38254514187429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3.224419604471195</v>
      </c>
      <c r="Q64" s="10">
        <f>PPRD!Q64+RCV_RCY!Q64+IMP!Q64-EXP!Q64+STK_CHG!Q64-INTMARB!Q64</f>
        <v>-1.301719690455718</v>
      </c>
      <c r="R64" s="10">
        <f>PPRD!R64+RCV_RCY!R64+IMP!R64-EXP!R64+STK_CHG!R64-INTMARB!R64</f>
        <v>2.6261392949269129</v>
      </c>
      <c r="S64" s="10">
        <f>PPRD!S64+RCV_RCY!S64+IMP!S64-EXP!S64+STK_CHG!S64-INTMARB!S64</f>
        <v>-4.0878761822871894</v>
      </c>
      <c r="T64" s="10">
        <f>PPRD!T64+RCV_RCY!T64+IMP!T64-EXP!T64+STK_CHG!T64-INTMARB!T64</f>
        <v>0</v>
      </c>
      <c r="U64" s="10">
        <f>PPRD!U64+RCV_RCY!U64+IMP!U64-EXP!U64+STK_CHG!U64-INTMARB!U64</f>
        <v>-1.3683576956147889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1.973430782459157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267.77016337059325</v>
      </c>
      <c r="D65" s="10">
        <f>PPRD!D65+RCV_RCY!D65+IMP!D65-EXP!D65+STK_CHG!D65-INTMARB!D65</f>
        <v>273.95623387790198</v>
      </c>
      <c r="E65" s="10">
        <f>PPRD!E65+RCV_RCY!E65+IMP!E65-EXP!E65+STK_CHG!E65-INTMARB!E65</f>
        <v>285.4447119518486</v>
      </c>
      <c r="F65" s="10">
        <f>PPRD!F65+RCV_RCY!F65+IMP!F65-EXP!F65+STK_CHG!F65-INTMARB!F65</f>
        <v>268.65382631126397</v>
      </c>
      <c r="G65" s="10">
        <f>PPRD!G65+RCV_RCY!G65+IMP!G65-EXP!G65+STK_CHG!G65-INTMARB!G65</f>
        <v>293.39828030954425</v>
      </c>
      <c r="H65" s="10">
        <f>PPRD!H65+RCV_RCY!H65+IMP!H65-EXP!H65+STK_CHG!H65-INTMARB!H65</f>
        <v>484.28392089423897</v>
      </c>
      <c r="I65" s="10">
        <f>PPRD!I65+RCV_RCY!I65+IMP!I65-EXP!I65+STK_CHG!I65-INTMARB!I65</f>
        <v>564.70335339638859</v>
      </c>
      <c r="J65" s="10">
        <f>PPRD!J65+RCV_RCY!J65+IMP!J65-EXP!J65+STK_CHG!J65-INTMARB!J65</f>
        <v>1153.2674118658645</v>
      </c>
      <c r="K65" s="10">
        <f>PPRD!K65+RCV_RCY!K65+IMP!K65-EXP!K65+STK_CHG!K65-INTMARB!K65</f>
        <v>1858.483920894239</v>
      </c>
      <c r="L65" s="10">
        <f>PPRD!L65+RCV_RCY!L65+IMP!L65-EXP!L65+STK_CHG!L65-INTMARB!L65</f>
        <v>2059.9742046431638</v>
      </c>
      <c r="M65" s="10">
        <f>PPRD!M65+RCV_RCY!M65+IMP!M65-EXP!M65+STK_CHG!M65-INTMARB!M65</f>
        <v>2021.0250214961304</v>
      </c>
      <c r="N65" s="10">
        <f>PPRD!N65+RCV_RCY!N65+IMP!N65-EXP!N65+STK_CHG!N65-INTMARB!N65</f>
        <v>2047.9129836629406</v>
      </c>
      <c r="O65" s="10">
        <f>PPRD!O65+RCV_RCY!O65+IMP!O65-EXP!O65+STK_CHG!O65-INTMARB!O65</f>
        <v>2274.9237317282887</v>
      </c>
      <c r="P65" s="10">
        <f>PPRD!P65+RCV_RCY!P65+IMP!P65-EXP!P65+STK_CHG!P65-INTMARB!P65</f>
        <v>2311.353224419604</v>
      </c>
      <c r="Q65" s="10">
        <f>PPRD!Q65+RCV_RCY!Q65+IMP!Q65-EXP!Q65+STK_CHG!Q65-INTMARB!Q65</f>
        <v>2529.7771281169389</v>
      </c>
      <c r="R65" s="10">
        <f>PPRD!R65+RCV_RCY!R65+IMP!R65-EXP!R65+STK_CHG!R65-INTMARB!R65</f>
        <v>2565.1828890799657</v>
      </c>
      <c r="S65" s="10">
        <f>PPRD!S65+RCV_RCY!S65+IMP!S65-EXP!S65+STK_CHG!S65-INTMARB!S65</f>
        <v>2629.8704213241613</v>
      </c>
      <c r="T65" s="10">
        <f>PPRD!T65+RCV_RCY!T65+IMP!T65-EXP!T65+STK_CHG!T65-INTMARB!T65</f>
        <v>2798.6501289767839</v>
      </c>
      <c r="U65" s="10">
        <f>PPRD!U65+RCV_RCY!U65+IMP!U65-EXP!U65+STK_CHG!U65-INTMARB!U65</f>
        <v>2811.6441100601892</v>
      </c>
      <c r="V65" s="10">
        <f>PPRD!V65+RCV_RCY!V65+IMP!V65-EXP!V65+STK_CHG!V65-INTMARB!V65</f>
        <v>2803.8266552020636</v>
      </c>
      <c r="W65" s="10">
        <f>PPRD!W65+RCV_RCY!W65+IMP!W65-EXP!W65+STK_CHG!W65-INTMARB!W65</f>
        <v>2356.6044711951849</v>
      </c>
      <c r="X65" s="10">
        <f>PPRD!X65+RCV_RCY!X65+IMP!X65-EXP!X65+STK_CHG!X65-INTMARB!X65</f>
        <v>2463.0119518486667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-1.432760103181427</v>
      </c>
      <c r="O66" s="10">
        <f>PPRD!O66+RCV_RCY!O66+IMP!O66-EXP!O66+STK_CHG!O66-INTMARB!O66</f>
        <v>-1.4291487532244189</v>
      </c>
      <c r="P66" s="10">
        <f>PPRD!P66+RCV_RCY!P66+IMP!P66-EXP!P66+STK_CHG!P66-INTMARB!P66</f>
        <v>-27.177300085984527</v>
      </c>
      <c r="Q66" s="10">
        <f>PPRD!Q66+RCV_RCY!Q66+IMP!Q66-EXP!Q66+STK_CHG!Q66-INTMARB!Q66</f>
        <v>-36.286672398968179</v>
      </c>
      <c r="R66" s="10">
        <f>PPRD!R66+RCV_RCY!R66+IMP!R66-EXP!R66+STK_CHG!R66-INTMARB!R66</f>
        <v>-37.291229578675832</v>
      </c>
      <c r="S66" s="10">
        <f>PPRD!S66+RCV_RCY!S66+IMP!S66-EXP!S66+STK_CHG!S66-INTMARB!S66</f>
        <v>-12.275666380051586</v>
      </c>
      <c r="T66" s="10">
        <f>PPRD!T66+RCV_RCY!T66+IMP!T66-EXP!T66+STK_CHG!T66-INTMARB!T66</f>
        <v>-8.8042992261392943</v>
      </c>
      <c r="U66" s="10">
        <f>PPRD!U66+RCV_RCY!U66+IMP!U66-EXP!U66+STK_CHG!U66-INTMARB!U66</f>
        <v>18.425537403267409</v>
      </c>
      <c r="V66" s="10">
        <f>PPRD!V66+RCV_RCY!V66+IMP!V66-EXP!V66+STK_CHG!V66-INTMARB!V66</f>
        <v>-9.6218400687876162</v>
      </c>
      <c r="W66" s="10">
        <f>PPRD!W66+RCV_RCY!W66+IMP!W66-EXP!W66+STK_CHG!W66-INTMARB!W66</f>
        <v>-14.664574376612212</v>
      </c>
      <c r="X66" s="10">
        <f>PPRD!X66+RCV_RCY!X66+IMP!X66-EXP!X66+STK_CHG!X66-INTMARB!X66</f>
        <v>12.977042132416166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14.61177987962167</v>
      </c>
      <c r="R69" s="10">
        <f>PPRD!R69+RCV_RCY!R69+IMP!R69-EXP!R69+STK_CHG!R69-INTMARB!R69</f>
        <v>7.390713671539122</v>
      </c>
      <c r="S69" s="10">
        <f>PPRD!S69+RCV_RCY!S69+IMP!S69-EXP!S69+STK_CHG!S69-INTMARB!S69</f>
        <v>13.88065348237317</v>
      </c>
      <c r="T69" s="10">
        <f>PPRD!T69+RCV_RCY!T69+IMP!T69-EXP!T69+STK_CHG!T69-INTMARB!T69</f>
        <v>1.593035253654342</v>
      </c>
      <c r="U69" s="10">
        <f>PPRD!U69+RCV_RCY!U69+IMP!U69-EXP!U69+STK_CHG!U69-INTMARB!U69</f>
        <v>7.4653482373172828</v>
      </c>
      <c r="V69" s="10">
        <f>PPRD!V69+RCV_RCY!V69+IMP!V69-EXP!V69+STK_CHG!V69-INTMARB!V69</f>
        <v>23.18512467755804</v>
      </c>
      <c r="W69" s="10">
        <f>PPRD!W69+RCV_RCY!W69+IMP!W69-EXP!W69+STK_CHG!W69-INTMARB!W69</f>
        <v>24.976784178847812</v>
      </c>
      <c r="X69" s="10">
        <f>PPRD!X69+RCV_RCY!X69+IMP!X69-EXP!X69+STK_CHG!X69-INTMARB!X69</f>
        <v>3.8882201203783322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111.1161650902837</v>
      </c>
      <c r="H70" s="10">
        <f>PPRD!H70+RCV_RCY!H70+IMP!H70-EXP!H70+STK_CHG!H70-INTMARB!H70</f>
        <v>209.0944969905417</v>
      </c>
      <c r="I70" s="10">
        <f>PPRD!I70+RCV_RCY!I70+IMP!I70-EXP!I70+STK_CHG!I70-INTMARB!I70</f>
        <v>356.58503869303519</v>
      </c>
      <c r="J70" s="10">
        <f>PPRD!J70+RCV_RCY!J70+IMP!J70-EXP!J70+STK_CHG!J70-INTMARB!J70</f>
        <v>529.34084264832325</v>
      </c>
      <c r="K70" s="10">
        <f>PPRD!K70+RCV_RCY!K70+IMP!K70-EXP!K70+STK_CHG!K70-INTMARB!K70</f>
        <v>789.38684436801361</v>
      </c>
      <c r="L70" s="10">
        <f>PPRD!L70+RCV_RCY!L70+IMP!L70-EXP!L70+STK_CHG!L70-INTMARB!L70</f>
        <v>1015.292691315563</v>
      </c>
      <c r="M70" s="10">
        <f>PPRD!M70+RCV_RCY!M70+IMP!M70-EXP!M70+STK_CHG!M70-INTMARB!M70</f>
        <v>1319.8886500429919</v>
      </c>
      <c r="N70" s="10">
        <f>PPRD!N70+RCV_RCY!N70+IMP!N70-EXP!N70+STK_CHG!N70-INTMARB!N70</f>
        <v>1265.500515907137</v>
      </c>
      <c r="O70" s="10">
        <f>PPRD!O70+RCV_RCY!O70+IMP!O70-EXP!O70+STK_CHG!O70-INTMARB!O70</f>
        <v>1585.4467755803951</v>
      </c>
      <c r="P70" s="10">
        <f>PPRD!P70+RCV_RCY!P70+IMP!P70-EXP!P70+STK_CHG!P70-INTMARB!P70</f>
        <v>1857.9392949269129</v>
      </c>
      <c r="Q70" s="10">
        <f>PPRD!Q70+RCV_RCY!Q70+IMP!Q70-EXP!Q70+STK_CHG!Q70-INTMARB!Q70</f>
        <v>1658.669303525365</v>
      </c>
      <c r="R70" s="10">
        <f>PPRD!R70+RCV_RCY!R70+IMP!R70-EXP!R70+STK_CHG!R70-INTMARB!R70</f>
        <v>1935.88211521926</v>
      </c>
      <c r="S70" s="10">
        <f>PPRD!S70+RCV_RCY!S70+IMP!S70-EXP!S70+STK_CHG!S70-INTMARB!S70</f>
        <v>2281.4929492691308</v>
      </c>
      <c r="T70" s="10">
        <f>PPRD!T70+RCV_RCY!T70+IMP!T70-EXP!T70+STK_CHG!T70-INTMARB!T70</f>
        <v>2396.7800515907129</v>
      </c>
      <c r="U70" s="10">
        <f>PPRD!U70+RCV_RCY!U70+IMP!U70-EXP!U70+STK_CHG!U70-INTMARB!U70</f>
        <v>2545.6021496130688</v>
      </c>
      <c r="V70" s="10">
        <f>PPRD!V70+RCV_RCY!V70+IMP!V70-EXP!V70+STK_CHG!V70-INTMARB!V70</f>
        <v>2889.536801375752</v>
      </c>
      <c r="W70" s="10">
        <f>PPRD!W70+RCV_RCY!W70+IMP!W70-EXP!W70+STK_CHG!W70-INTMARB!W70</f>
        <v>2987.0544282029232</v>
      </c>
      <c r="X70" s="10">
        <f>PPRD!X70+RCV_RCY!X70+IMP!X70-EXP!X70+STK_CHG!X70-INTMARB!X70</f>
        <v>3880.512123817713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928.56122098022342</v>
      </c>
      <c r="D71" s="37">
        <f t="shared" si="22"/>
        <v>965.70171969045577</v>
      </c>
      <c r="E71" s="37">
        <f t="shared" si="22"/>
        <v>1021.47222699914</v>
      </c>
      <c r="F71" s="37">
        <f t="shared" si="22"/>
        <v>1070.7938950988821</v>
      </c>
      <c r="G71" s="37">
        <f t="shared" si="22"/>
        <v>1152.049269131556</v>
      </c>
      <c r="H71" s="37">
        <f t="shared" si="22"/>
        <v>1057.9201203783321</v>
      </c>
      <c r="I71" s="37">
        <f t="shared" si="22"/>
        <v>1021.78271711092</v>
      </c>
      <c r="J71" s="37">
        <f t="shared" si="22"/>
        <v>1105.7462596732591</v>
      </c>
      <c r="K71" s="37">
        <f t="shared" si="22"/>
        <v>1156.6516766981943</v>
      </c>
      <c r="L71" s="37">
        <f t="shared" si="22"/>
        <v>1235.4263972484953</v>
      </c>
      <c r="M71" s="37">
        <f t="shared" si="22"/>
        <v>1251.2090283748921</v>
      </c>
      <c r="N71" s="37">
        <f t="shared" si="22"/>
        <v>1559.3436801375749</v>
      </c>
      <c r="O71" s="37">
        <f t="shared" si="22"/>
        <v>1609.8195184866722</v>
      </c>
      <c r="P71" s="37">
        <f t="shared" si="22"/>
        <v>1652.4164230438523</v>
      </c>
      <c r="Q71" s="37">
        <f t="shared" si="22"/>
        <v>1695.9686156491825</v>
      </c>
      <c r="R71" s="37">
        <f t="shared" si="22"/>
        <v>1680.3421324161652</v>
      </c>
      <c r="S71" s="37">
        <f t="shared" si="22"/>
        <v>1747.4956147893377</v>
      </c>
      <c r="T71" s="37">
        <f t="shared" si="22"/>
        <v>1688.2287188306104</v>
      </c>
      <c r="U71" s="37">
        <f t="shared" si="22"/>
        <v>1685.7859845227858</v>
      </c>
      <c r="V71" s="37">
        <f t="shared" si="22"/>
        <v>1741.7312983662937</v>
      </c>
      <c r="W71" s="37">
        <f t="shared" si="22"/>
        <v>1634.9110920034395</v>
      </c>
      <c r="X71" s="37">
        <f t="shared" ref="X71" si="23">SUM(X72:X73)</f>
        <v>1723.6866723989679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27.450128976784178</v>
      </c>
      <c r="K72" s="10">
        <f>PPRD!K72+RCV_RCY!K72+IMP!K72-EXP!K72+STK_CHG!K72-INTMARB!K72</f>
        <v>29.83645743766122</v>
      </c>
      <c r="L72" s="10">
        <f>PPRD!L72+RCV_RCY!L72+IMP!L72-EXP!L72+STK_CHG!L72-INTMARB!L72</f>
        <v>32.063284608770417</v>
      </c>
      <c r="M72" s="10">
        <f>PPRD!M72+RCV_RCY!M72+IMP!M72-EXP!M72+STK_CHG!M72-INTMARB!M72</f>
        <v>31.271023215821149</v>
      </c>
      <c r="N72" s="10">
        <f>PPRD!N72+RCV_RCY!N72+IMP!N72-EXP!N72+STK_CHG!N72-INTMARB!N72</f>
        <v>410.42975064488388</v>
      </c>
      <c r="O72" s="10">
        <f>PPRD!O72+RCV_RCY!O72+IMP!O72-EXP!O72+STK_CHG!O72-INTMARB!O72</f>
        <v>399.49742046431629</v>
      </c>
      <c r="P72" s="10">
        <f>PPRD!P72+RCV_RCY!P72+IMP!P72-EXP!P72+STK_CHG!P72-INTMARB!P72</f>
        <v>399.68340498710228</v>
      </c>
      <c r="Q72" s="10">
        <f>PPRD!Q72+RCV_RCY!Q72+IMP!Q72-EXP!Q72+STK_CHG!Q72-INTMARB!Q72</f>
        <v>433.56079105760961</v>
      </c>
      <c r="R72" s="10">
        <f>PPRD!R72+RCV_RCY!R72+IMP!R72-EXP!R72+STK_CHG!R72-INTMARB!R72</f>
        <v>462.43121238177122</v>
      </c>
      <c r="S72" s="10">
        <f>PPRD!S72+RCV_RCY!S72+IMP!S72-EXP!S72+STK_CHG!S72-INTMARB!S72</f>
        <v>507.27480653482371</v>
      </c>
      <c r="T72" s="10">
        <f>PPRD!T72+RCV_RCY!T72+IMP!T72-EXP!T72+STK_CHG!T72-INTMARB!T72</f>
        <v>424.01702493551159</v>
      </c>
      <c r="U72" s="10">
        <f>PPRD!U72+RCV_RCY!U72+IMP!U72-EXP!U72+STK_CHG!U72-INTMARB!U72</f>
        <v>451.98796216681001</v>
      </c>
      <c r="V72" s="10">
        <f>PPRD!V72+RCV_RCY!V72+IMP!V72-EXP!V72+STK_CHG!V72-INTMARB!V72</f>
        <v>495.67239896818569</v>
      </c>
      <c r="W72" s="10">
        <f>PPRD!W72+RCV_RCY!W72+IMP!W72-EXP!W72+STK_CHG!W72-INTMARB!W72</f>
        <v>405.70576096302659</v>
      </c>
      <c r="X72" s="10">
        <f>PPRD!X72+RCV_RCY!X72+IMP!X72-EXP!X72+STK_CHG!X72-INTMARB!X72</f>
        <v>481.13465176268272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928.56122098022342</v>
      </c>
      <c r="D73" s="10">
        <f>PPRD!D73+RCV_RCY!D73+IMP!D73-EXP!D73+STK_CHG!D73-INTMARB!D73</f>
        <v>965.70171969045577</v>
      </c>
      <c r="E73" s="10">
        <f>PPRD!E73+RCV_RCY!E73+IMP!E73-EXP!E73+STK_CHG!E73-INTMARB!E73</f>
        <v>1021.47222699914</v>
      </c>
      <c r="F73" s="10">
        <f>PPRD!F73+RCV_RCY!F73+IMP!F73-EXP!F73+STK_CHG!F73-INTMARB!F73</f>
        <v>1070.7938950988821</v>
      </c>
      <c r="G73" s="10">
        <f>PPRD!G73+RCV_RCY!G73+IMP!G73-EXP!G73+STK_CHG!G73-INTMARB!G73</f>
        <v>1152.049269131556</v>
      </c>
      <c r="H73" s="10">
        <f>PPRD!H73+RCV_RCY!H73+IMP!H73-EXP!H73+STK_CHG!H73-INTMARB!H73</f>
        <v>1057.9201203783321</v>
      </c>
      <c r="I73" s="10">
        <f>PPRD!I73+RCV_RCY!I73+IMP!I73-EXP!I73+STK_CHG!I73-INTMARB!I73</f>
        <v>1021.78271711092</v>
      </c>
      <c r="J73" s="10">
        <f>PPRD!J73+RCV_RCY!J73+IMP!J73-EXP!J73+STK_CHG!J73-INTMARB!J73</f>
        <v>1078.2961306964751</v>
      </c>
      <c r="K73" s="10">
        <f>PPRD!K73+RCV_RCY!K73+IMP!K73-EXP!K73+STK_CHG!K73-INTMARB!K73</f>
        <v>1126.815219260533</v>
      </c>
      <c r="L73" s="10">
        <f>PPRD!L73+RCV_RCY!L73+IMP!L73-EXP!L73+STK_CHG!L73-INTMARB!L73</f>
        <v>1203.3631126397249</v>
      </c>
      <c r="M73" s="10">
        <f>PPRD!M73+RCV_RCY!M73+IMP!M73-EXP!M73+STK_CHG!M73-INTMARB!M73</f>
        <v>1219.9380051590711</v>
      </c>
      <c r="N73" s="10">
        <f>PPRD!N73+RCV_RCY!N73+IMP!N73-EXP!N73+STK_CHG!N73-INTMARB!N73</f>
        <v>1148.9139294926911</v>
      </c>
      <c r="O73" s="10">
        <f>PPRD!O73+RCV_RCY!O73+IMP!O73-EXP!O73+STK_CHG!O73-INTMARB!O73</f>
        <v>1210.3220980223559</v>
      </c>
      <c r="P73" s="10">
        <f>PPRD!P73+RCV_RCY!P73+IMP!P73-EXP!P73+STK_CHG!P73-INTMARB!P73</f>
        <v>1252.7330180567501</v>
      </c>
      <c r="Q73" s="10">
        <f>PPRD!Q73+RCV_RCY!Q73+IMP!Q73-EXP!Q73+STK_CHG!Q73-INTMARB!Q73</f>
        <v>1262.407824591573</v>
      </c>
      <c r="R73" s="10">
        <f>PPRD!R73+RCV_RCY!R73+IMP!R73-EXP!R73+STK_CHG!R73-INTMARB!R73</f>
        <v>1217.9109200343939</v>
      </c>
      <c r="S73" s="10">
        <f>PPRD!S73+RCV_RCY!S73+IMP!S73-EXP!S73+STK_CHG!S73-INTMARB!S73</f>
        <v>1240.2208082545139</v>
      </c>
      <c r="T73" s="10">
        <f>PPRD!T73+RCV_RCY!T73+IMP!T73-EXP!T73+STK_CHG!T73-INTMARB!T73</f>
        <v>1264.211693895099</v>
      </c>
      <c r="U73" s="10">
        <f>PPRD!U73+RCV_RCY!U73+IMP!U73-EXP!U73+STK_CHG!U73-INTMARB!U73</f>
        <v>1233.7980223559759</v>
      </c>
      <c r="V73" s="10">
        <f>PPRD!V73+RCV_RCY!V73+IMP!V73-EXP!V73+STK_CHG!V73-INTMARB!V73</f>
        <v>1246.058899398108</v>
      </c>
      <c r="W73" s="10">
        <f>PPRD!W73+RCV_RCY!W73+IMP!W73-EXP!W73+STK_CHG!W73-INTMARB!W73</f>
        <v>1229.2053310404131</v>
      </c>
      <c r="X73" s="10">
        <f>PPRD!X73+RCV_RCY!X73+IMP!X73-EXP!X73+STK_CHG!X73-INTMARB!X73</f>
        <v>1242.5520206362851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107092.5193465176</v>
      </c>
      <c r="D74" s="37">
        <f>PPRD!D74+RCV_RCY!D74+IMP!D74-EXP!D74+STK_CHG!D74-INTMARB!D74</f>
        <v>108618.056749785</v>
      </c>
      <c r="E74" s="37">
        <f>PPRD!E74+RCV_RCY!E74+IMP!E74-EXP!E74+STK_CHG!E74-INTMARB!E74</f>
        <v>112663.8005159071</v>
      </c>
      <c r="F74" s="37">
        <f>PPRD!F74+RCV_RCY!F74+IMP!F74-EXP!F74+STK_CHG!F74-INTMARB!F74</f>
        <v>113775.5803955288</v>
      </c>
      <c r="G74" s="37">
        <f>PPRD!G74+RCV_RCY!G74+IMP!G74-EXP!G74+STK_CHG!G74-INTMARB!G74</f>
        <v>115625.36543422181</v>
      </c>
      <c r="H74" s="37">
        <f>PPRD!H74+RCV_RCY!H74+IMP!H74-EXP!H74+STK_CHG!H74-INTMARB!H74</f>
        <v>116473.51676698191</v>
      </c>
      <c r="I74" s="37">
        <f>PPRD!I74+RCV_RCY!I74+IMP!I74-EXP!I74+STK_CHG!I74-INTMARB!I74</f>
        <v>116128.37489251931</v>
      </c>
      <c r="J74" s="37">
        <f>PPRD!J74+RCV_RCY!J74+IMP!J74-EXP!J74+STK_CHG!J74-INTMARB!J74</f>
        <v>113429.92261392951</v>
      </c>
      <c r="K74" s="37">
        <f>PPRD!K74+RCV_RCY!K74+IMP!K74-EXP!K74+STK_CHG!K74-INTMARB!K74</f>
        <v>113356.92175408429</v>
      </c>
      <c r="L74" s="37">
        <f>PPRD!L74+RCV_RCY!L74+IMP!L74-EXP!L74+STK_CHG!L74-INTMARB!L74</f>
        <v>106857</v>
      </c>
      <c r="M74" s="37">
        <f>PPRD!M74+RCV_RCY!M74+IMP!M74-EXP!M74+STK_CHG!M74-INTMARB!M74</f>
        <v>111612</v>
      </c>
      <c r="N74" s="37">
        <f>PPRD!N74+RCV_RCY!N74+IMP!N74-EXP!N74+STK_CHG!N74-INTMARB!N74</f>
        <v>115209</v>
      </c>
      <c r="O74" s="37">
        <f>PPRD!O74+RCV_RCY!O74+IMP!O74-EXP!O74+STK_CHG!O74-INTMARB!O74</f>
        <v>110863</v>
      </c>
      <c r="P74" s="37">
        <f>PPRD!P74+RCV_RCY!P74+IMP!P74-EXP!P74+STK_CHG!P74-INTMARB!P74</f>
        <v>110414.9158211522</v>
      </c>
      <c r="Q74" s="37">
        <f>PPRD!Q74+RCV_RCY!Q74+IMP!Q74-EXP!Q74+STK_CHG!Q74-INTMARB!Q74</f>
        <v>113747.769733448</v>
      </c>
      <c r="R74" s="37">
        <f>PPRD!R74+RCV_RCY!R74+IMP!R74-EXP!R74+STK_CHG!R74-INTMARB!R74</f>
        <v>113996.44496990539</v>
      </c>
      <c r="S74" s="37">
        <f>PPRD!S74+RCV_RCY!S74+IMP!S74-EXP!S74+STK_CHG!S74-INTMARB!S74</f>
        <v>105078.83705932929</v>
      </c>
      <c r="T74" s="37">
        <f>PPRD!T74+RCV_RCY!T74+IMP!T74-EXP!T74+STK_CHG!T74-INTMARB!T74</f>
        <v>103860.7398108341</v>
      </c>
      <c r="U74" s="37">
        <f>PPRD!U74+RCV_RCY!U74+IMP!U74-EXP!U74+STK_CHG!U74-INTMARB!U74</f>
        <v>107628.6900257954</v>
      </c>
      <c r="V74" s="37">
        <f>PPRD!V74+RCV_RCY!V74+IMP!V74-EXP!V74+STK_CHG!V74-INTMARB!V74</f>
        <v>103987</v>
      </c>
      <c r="W74" s="37">
        <f>PPRD!W74+RCV_RCY!W74+IMP!W74-EXP!W74+STK_CHG!W74-INTMARB!W74</f>
        <v>92210.999999999985</v>
      </c>
      <c r="X74" s="37">
        <f>PPRD!X74+RCV_RCY!X74+IMP!X74-EXP!X74+STK_CHG!X74-INTMARB!X74</f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-5974.1186586414442</v>
      </c>
      <c r="D76" s="40">
        <f>PPRD!D76+RCV_RCY!D76+IMP!D76-EXP!D76+STK_CHG!D76-INTMARB!D76</f>
        <v>-5880.4815133276006</v>
      </c>
      <c r="E76" s="40">
        <f>PPRD!E76+RCV_RCY!E76+IMP!E76-EXP!E76+STK_CHG!E76-INTMARB!E76</f>
        <v>-6623.7317282889071</v>
      </c>
      <c r="F76" s="40">
        <f>PPRD!F76+RCV_RCY!F76+IMP!F76-EXP!F76+STK_CHG!F76-INTMARB!F76</f>
        <v>-5710.576096302666</v>
      </c>
      <c r="G76" s="40">
        <f>PPRD!G76+RCV_RCY!G76+IMP!G76-EXP!G76+STK_CHG!G76-INTMARB!G76</f>
        <v>-5322.9578675838329</v>
      </c>
      <c r="H76" s="40">
        <f>PPRD!H76+RCV_RCY!H76+IMP!H76-EXP!H76+STK_CHG!H76-INTMARB!H76</f>
        <v>-5187.2742906276872</v>
      </c>
      <c r="I76" s="40">
        <f>PPRD!I76+RCV_RCY!I76+IMP!I76-EXP!I76+STK_CHG!I76-INTMARB!I76</f>
        <v>-5446.3456577815987</v>
      </c>
      <c r="J76" s="40">
        <f>PPRD!J76+RCV_RCY!J76+IMP!J76-EXP!J76+STK_CHG!J76-INTMARB!J76</f>
        <v>-4885.0386930352533</v>
      </c>
      <c r="K76" s="40">
        <f>PPRD!K76+RCV_RCY!K76+IMP!K76-EXP!K76+STK_CHG!K76-INTMARB!K76</f>
        <v>-4126.225279449699</v>
      </c>
      <c r="L76" s="40">
        <f>PPRD!L76+RCV_RCY!L76+IMP!L76-EXP!L76+STK_CHG!L76-INTMARB!L76</f>
        <v>-2229.9226139294919</v>
      </c>
      <c r="M76" s="40">
        <f>PPRD!M76+RCV_RCY!M76+IMP!M76-EXP!M76+STK_CHG!M76-INTMARB!M76</f>
        <v>-2640.8426483233015</v>
      </c>
      <c r="N76" s="40">
        <f>PPRD!N76+RCV_RCY!N76+IMP!N76-EXP!N76+STK_CHG!N76-INTMARB!N76</f>
        <v>-4850.6448839208933</v>
      </c>
      <c r="O76" s="40">
        <f>PPRD!O76+RCV_RCY!O76+IMP!O76-EXP!O76+STK_CHG!O76-INTMARB!O76</f>
        <v>-3828.1169389509887</v>
      </c>
      <c r="P76" s="40">
        <f>PPRD!P76+RCV_RCY!P76+IMP!P76-EXP!P76+STK_CHG!P76-INTMARB!P76</f>
        <v>-4166.8959587274294</v>
      </c>
      <c r="Q76" s="40">
        <f>PPRD!Q76+RCV_RCY!Q76+IMP!Q76-EXP!Q76+STK_CHG!Q76-INTMARB!Q76</f>
        <v>-5777.3000859845224</v>
      </c>
      <c r="R76" s="40">
        <f>PPRD!R76+RCV_RCY!R76+IMP!R76-EXP!R76+STK_CHG!R76-INTMARB!R76</f>
        <v>-5508.4264832330173</v>
      </c>
      <c r="S76" s="40">
        <f>PPRD!S76+RCV_RCY!S76+IMP!S76-EXP!S76+STK_CHG!S76-INTMARB!S76</f>
        <v>-3568.4436801375741</v>
      </c>
      <c r="T76" s="40">
        <f>PPRD!T76+RCV_RCY!T76+IMP!T76-EXP!T76+STK_CHG!T76-INTMARB!T76</f>
        <v>-3450.4610490111772</v>
      </c>
      <c r="U76" s="40">
        <f>PPRD!U76+RCV_RCY!U76+IMP!U76-EXP!U76+STK_CHG!U76-INTMARB!U76</f>
        <v>-5414.1612209802224</v>
      </c>
      <c r="V76" s="40">
        <f>PPRD!V76+RCV_RCY!V76+IMP!V76-EXP!V76+STK_CHG!V76-INTMARB!V76</f>
        <v>-4958.4736887360268</v>
      </c>
      <c r="W76" s="40">
        <f>PPRD!W76+RCV_RCY!W76+IMP!W76-EXP!W76+STK_CHG!W76-INTMARB!W76</f>
        <v>-3872.6736027515035</v>
      </c>
      <c r="X76" s="40">
        <f>PPRD!X76+RCV_RCY!X76+IMP!X76-EXP!X76+STK_CHG!X76-INTMARB!X76</f>
        <v>-3860.0386930352529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5215.9931212381762</v>
      </c>
      <c r="D2" s="31">
        <f t="shared" si="0"/>
        <v>5158.0610490111758</v>
      </c>
      <c r="E2" s="31">
        <f t="shared" si="0"/>
        <v>5179.1272570937217</v>
      </c>
      <c r="F2" s="31">
        <f t="shared" si="0"/>
        <v>5021.9791057609618</v>
      </c>
      <c r="G2" s="31">
        <f t="shared" si="0"/>
        <v>5369.1015477214114</v>
      </c>
      <c r="H2" s="31">
        <f t="shared" si="0"/>
        <v>5433.801891659502</v>
      </c>
      <c r="I2" s="31">
        <f t="shared" si="0"/>
        <v>5687.4683576956149</v>
      </c>
      <c r="J2" s="31">
        <f t="shared" si="0"/>
        <v>5895.9472055030074</v>
      </c>
      <c r="K2" s="31">
        <f t="shared" si="0"/>
        <v>5930.8648323301823</v>
      </c>
      <c r="L2" s="31">
        <f t="shared" si="0"/>
        <v>5402.9921754084271</v>
      </c>
      <c r="M2" s="31">
        <f t="shared" si="0"/>
        <v>5507.7451418744631</v>
      </c>
      <c r="N2" s="31">
        <f t="shared" si="0"/>
        <v>5579.0859845227833</v>
      </c>
      <c r="O2" s="31">
        <f t="shared" si="0"/>
        <v>5420.9141874462593</v>
      </c>
      <c r="P2" s="31">
        <f t="shared" si="0"/>
        <v>5357.4195184866721</v>
      </c>
      <c r="Q2" s="31">
        <f t="shared" si="0"/>
        <v>5401.995012897677</v>
      </c>
      <c r="R2" s="31">
        <f t="shared" si="0"/>
        <v>5721.7461736887344</v>
      </c>
      <c r="S2" s="31">
        <f t="shared" si="0"/>
        <v>5627.5784178847825</v>
      </c>
      <c r="T2" s="31">
        <f t="shared" si="0"/>
        <v>5714.4524505588997</v>
      </c>
      <c r="U2" s="31">
        <f t="shared" si="0"/>
        <v>5912.924419604471</v>
      </c>
      <c r="V2" s="31">
        <f t="shared" si="0"/>
        <v>6210.8036973344788</v>
      </c>
      <c r="W2" s="31">
        <f t="shared" si="0"/>
        <v>2664.0263972484954</v>
      </c>
      <c r="X2" s="31">
        <f t="shared" ref="X2" si="1">SUM(X3,X17,X22,X25,X26,X51,X52,X71,X74,X75,X76)</f>
        <v>2696.4032674118657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5215.9931212381762</v>
      </c>
      <c r="D26" s="37">
        <f t="shared" si="14"/>
        <v>5158.0610490111758</v>
      </c>
      <c r="E26" s="37">
        <f t="shared" si="14"/>
        <v>5179.1272570937217</v>
      </c>
      <c r="F26" s="37">
        <f t="shared" si="14"/>
        <v>5021.9791057609618</v>
      </c>
      <c r="G26" s="37">
        <f t="shared" si="14"/>
        <v>5369.1015477214114</v>
      </c>
      <c r="H26" s="37">
        <f t="shared" si="14"/>
        <v>5433.801891659502</v>
      </c>
      <c r="I26" s="37">
        <f t="shared" si="14"/>
        <v>5687.4683576956149</v>
      </c>
      <c r="J26" s="37">
        <f t="shared" si="14"/>
        <v>5895.9472055030074</v>
      </c>
      <c r="K26" s="37">
        <f t="shared" si="14"/>
        <v>5930.8648323301823</v>
      </c>
      <c r="L26" s="37">
        <f t="shared" si="14"/>
        <v>5402.9921754084271</v>
      </c>
      <c r="M26" s="37">
        <f t="shared" si="14"/>
        <v>5507.7451418744631</v>
      </c>
      <c r="N26" s="37">
        <f t="shared" si="14"/>
        <v>5579.0859845227833</v>
      </c>
      <c r="O26" s="37">
        <f t="shared" si="14"/>
        <v>5420.9141874462593</v>
      </c>
      <c r="P26" s="37">
        <f t="shared" si="14"/>
        <v>5357.4195184866721</v>
      </c>
      <c r="Q26" s="37">
        <f t="shared" si="14"/>
        <v>5401.995012897677</v>
      </c>
      <c r="R26" s="37">
        <f t="shared" si="14"/>
        <v>5721.7461736887344</v>
      </c>
      <c r="S26" s="37">
        <f t="shared" si="14"/>
        <v>5627.5784178847825</v>
      </c>
      <c r="T26" s="37">
        <f t="shared" si="14"/>
        <v>5714.4524505588997</v>
      </c>
      <c r="U26" s="37">
        <f t="shared" si="14"/>
        <v>5912.924419604471</v>
      </c>
      <c r="V26" s="37">
        <f t="shared" si="14"/>
        <v>6210.8036973344788</v>
      </c>
      <c r="W26" s="37">
        <f t="shared" si="14"/>
        <v>2664.0263972484954</v>
      </c>
      <c r="X26" s="37">
        <f t="shared" ref="X26" si="15">SUM(X27,X33)</f>
        <v>2696.4032674118657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5215.9931212381762</v>
      </c>
      <c r="D33" s="29">
        <f t="shared" si="18"/>
        <v>5158.0610490111758</v>
      </c>
      <c r="E33" s="29">
        <f t="shared" si="18"/>
        <v>5179.1272570937217</v>
      </c>
      <c r="F33" s="29">
        <f t="shared" si="18"/>
        <v>5021.9791057609618</v>
      </c>
      <c r="G33" s="29">
        <f t="shared" si="18"/>
        <v>5369.1015477214114</v>
      </c>
      <c r="H33" s="29">
        <f t="shared" si="18"/>
        <v>5433.801891659502</v>
      </c>
      <c r="I33" s="29">
        <f t="shared" si="18"/>
        <v>5687.4683576956149</v>
      </c>
      <c r="J33" s="29">
        <f t="shared" si="18"/>
        <v>5895.9472055030074</v>
      </c>
      <c r="K33" s="29">
        <f t="shared" si="18"/>
        <v>5930.8648323301823</v>
      </c>
      <c r="L33" s="29">
        <f t="shared" si="18"/>
        <v>5402.9921754084271</v>
      </c>
      <c r="M33" s="29">
        <f t="shared" si="18"/>
        <v>5507.7451418744631</v>
      </c>
      <c r="N33" s="29">
        <f t="shared" si="18"/>
        <v>5579.0859845227833</v>
      </c>
      <c r="O33" s="29">
        <f t="shared" si="18"/>
        <v>5420.9141874462593</v>
      </c>
      <c r="P33" s="29">
        <f t="shared" si="18"/>
        <v>5357.4195184866721</v>
      </c>
      <c r="Q33" s="29">
        <f t="shared" si="18"/>
        <v>5401.995012897677</v>
      </c>
      <c r="R33" s="29">
        <f t="shared" si="18"/>
        <v>5721.7461736887344</v>
      </c>
      <c r="S33" s="29">
        <f t="shared" si="18"/>
        <v>5627.5784178847825</v>
      </c>
      <c r="T33" s="29">
        <f t="shared" si="18"/>
        <v>5714.4524505588997</v>
      </c>
      <c r="U33" s="29">
        <f t="shared" si="18"/>
        <v>5912.924419604471</v>
      </c>
      <c r="V33" s="29">
        <f t="shared" si="18"/>
        <v>6210.8036973344788</v>
      </c>
      <c r="W33" s="29">
        <f t="shared" si="18"/>
        <v>2664.0263972484954</v>
      </c>
      <c r="X33" s="29">
        <f t="shared" ref="X33" si="19">SUM(X34:X50)</f>
        <v>2696.4032674118657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5215.9931212381762</v>
      </c>
      <c r="D40" s="10">
        <f>INTAVI_PA_IN!D40+INTAVI_PA_EX!D40+INTAVI_FR_IN!D40+INTAVI_FR_EX!D40</f>
        <v>5158.0610490111758</v>
      </c>
      <c r="E40" s="10">
        <f>INTAVI_PA_IN!E40+INTAVI_PA_EX!E40+INTAVI_FR_IN!E40+INTAVI_FR_EX!E40</f>
        <v>5179.1272570937217</v>
      </c>
      <c r="F40" s="10">
        <f>INTAVI_PA_IN!F40+INTAVI_PA_EX!F40+INTAVI_FR_IN!F40+INTAVI_FR_EX!F40</f>
        <v>5021.9791057609618</v>
      </c>
      <c r="G40" s="10">
        <f>INTAVI_PA_IN!G40+INTAVI_PA_EX!G40+INTAVI_FR_IN!G40+INTAVI_FR_EX!G40</f>
        <v>5369.1015477214114</v>
      </c>
      <c r="H40" s="10">
        <f>INTAVI_PA_IN!H40+INTAVI_PA_EX!H40+INTAVI_FR_IN!H40+INTAVI_FR_EX!H40</f>
        <v>5433.801891659502</v>
      </c>
      <c r="I40" s="10">
        <f>INTAVI_PA_IN!I40+INTAVI_PA_EX!I40+INTAVI_FR_IN!I40+INTAVI_FR_EX!I40</f>
        <v>5687.4683576956149</v>
      </c>
      <c r="J40" s="10">
        <f>INTAVI_PA_IN!J40+INTAVI_PA_EX!J40+INTAVI_FR_IN!J40+INTAVI_FR_EX!J40</f>
        <v>5895.9472055030074</v>
      </c>
      <c r="K40" s="10">
        <f>INTAVI_PA_IN!K40+INTAVI_PA_EX!K40+INTAVI_FR_IN!K40+INTAVI_FR_EX!K40</f>
        <v>5930.8648323301823</v>
      </c>
      <c r="L40" s="10">
        <f>INTAVI_PA_IN!L40+INTAVI_PA_EX!L40+INTAVI_FR_IN!L40+INTAVI_FR_EX!L40</f>
        <v>5402.9921754084271</v>
      </c>
      <c r="M40" s="10">
        <f>INTAVI_PA_IN!M40+INTAVI_PA_EX!M40+INTAVI_FR_IN!M40+INTAVI_FR_EX!M40</f>
        <v>5507.7451418744631</v>
      </c>
      <c r="N40" s="10">
        <f>INTAVI_PA_IN!N40+INTAVI_PA_EX!N40+INTAVI_FR_IN!N40+INTAVI_FR_EX!N40</f>
        <v>5579.0859845227833</v>
      </c>
      <c r="O40" s="10">
        <f>INTAVI_PA_IN!O40+INTAVI_PA_EX!O40+INTAVI_FR_IN!O40+INTAVI_FR_EX!O40</f>
        <v>5420.9141874462593</v>
      </c>
      <c r="P40" s="10">
        <f>INTAVI_PA_IN!P40+INTAVI_PA_EX!P40+INTAVI_FR_IN!P40+INTAVI_FR_EX!P40</f>
        <v>5357.4195184866721</v>
      </c>
      <c r="Q40" s="10">
        <f>INTAVI_PA_IN!Q40+INTAVI_PA_EX!Q40+INTAVI_FR_IN!Q40+INTAVI_FR_EX!Q40</f>
        <v>5401.995012897677</v>
      </c>
      <c r="R40" s="10">
        <f>INTAVI_PA_IN!R40+INTAVI_PA_EX!R40+INTAVI_FR_IN!R40+INTAVI_FR_EX!R40</f>
        <v>5721.7461736887344</v>
      </c>
      <c r="S40" s="10">
        <f>INTAVI_PA_IN!S40+INTAVI_PA_EX!S40+INTAVI_FR_IN!S40+INTAVI_FR_EX!S40</f>
        <v>5627.5784178847825</v>
      </c>
      <c r="T40" s="10">
        <f>INTAVI_PA_IN!T40+INTAVI_PA_EX!T40+INTAVI_FR_IN!T40+INTAVI_FR_EX!T40</f>
        <v>5714.4524505588997</v>
      </c>
      <c r="U40" s="10">
        <f>INTAVI_PA_IN!U40+INTAVI_PA_EX!U40+INTAVI_FR_IN!U40+INTAVI_FR_EX!U40</f>
        <v>5912.924419604471</v>
      </c>
      <c r="V40" s="10">
        <f>INTAVI_PA_IN!V40+INTAVI_PA_EX!V40+INTAVI_FR_IN!V40+INTAVI_FR_EX!V40</f>
        <v>6210.8036973344788</v>
      </c>
      <c r="W40" s="10">
        <f>INTAVI_PA_IN!W40+INTAVI_PA_EX!W40+INTAVI_FR_IN!W40+INTAVI_FR_EX!W40</f>
        <v>2664.0263972484954</v>
      </c>
      <c r="X40" s="10">
        <f>INTAVI_PA_IN!X40+INTAVI_PA_EX!X40+INTAVI_FR_IN!X40+INTAVI_FR_EX!X40</f>
        <v>2696.4032674118657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1194.7340744263026</v>
      </c>
      <c r="D2" s="31">
        <f t="shared" si="0"/>
        <v>1182.4174397927654</v>
      </c>
      <c r="E2" s="31">
        <f t="shared" si="0"/>
        <v>1186.865971014583</v>
      </c>
      <c r="F2" s="31">
        <f t="shared" si="0"/>
        <v>1157.3805139519711</v>
      </c>
      <c r="G2" s="31">
        <f t="shared" si="0"/>
        <v>1216.9422108004246</v>
      </c>
      <c r="H2" s="31">
        <f t="shared" si="0"/>
        <v>1230.6590115312629</v>
      </c>
      <c r="I2" s="31">
        <f t="shared" si="0"/>
        <v>1317.6633093631056</v>
      </c>
      <c r="J2" s="31">
        <f t="shared" si="0"/>
        <v>1391.1656176593024</v>
      </c>
      <c r="K2" s="31">
        <f t="shared" si="0"/>
        <v>1365.0653730806389</v>
      </c>
      <c r="L2" s="31">
        <f t="shared" si="0"/>
        <v>1204.3010925696237</v>
      </c>
      <c r="M2" s="31">
        <f t="shared" si="0"/>
        <v>1185.0563896388612</v>
      </c>
      <c r="N2" s="31">
        <f t="shared" si="0"/>
        <v>1205.9382233581298</v>
      </c>
      <c r="O2" s="31">
        <f t="shared" si="0"/>
        <v>1149.4925417753218</v>
      </c>
      <c r="P2" s="31">
        <f t="shared" si="0"/>
        <v>1136.1524651253956</v>
      </c>
      <c r="Q2" s="31">
        <f t="shared" si="0"/>
        <v>1141.4077666101978</v>
      </c>
      <c r="R2" s="31">
        <f t="shared" si="0"/>
        <v>1211.7183173078522</v>
      </c>
      <c r="S2" s="31">
        <f t="shared" si="0"/>
        <v>1271.4553577259489</v>
      </c>
      <c r="T2" s="31">
        <f t="shared" si="0"/>
        <v>1329.2575169058975</v>
      </c>
      <c r="U2" s="31">
        <f t="shared" si="0"/>
        <v>1361.8366675731509</v>
      </c>
      <c r="V2" s="31">
        <f t="shared" si="0"/>
        <v>1387.6146108634948</v>
      </c>
      <c r="W2" s="31">
        <f t="shared" ref="W2:X2" si="1">SUM(W3,W17,W22,W25,W26,W51,W52,W71,W74,W75,W76)</f>
        <v>420.61872888723332</v>
      </c>
      <c r="X2" s="31">
        <f t="shared" si="1"/>
        <v>486.15169320852067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1194.7340744263026</v>
      </c>
      <c r="D26" s="37">
        <f t="shared" si="14"/>
        <v>1182.4174397927654</v>
      </c>
      <c r="E26" s="37">
        <f t="shared" si="14"/>
        <v>1186.865971014583</v>
      </c>
      <c r="F26" s="37">
        <f t="shared" si="14"/>
        <v>1157.3805139519711</v>
      </c>
      <c r="G26" s="37">
        <f t="shared" si="14"/>
        <v>1216.9422108004246</v>
      </c>
      <c r="H26" s="37">
        <f t="shared" si="14"/>
        <v>1230.6590115312629</v>
      </c>
      <c r="I26" s="37">
        <f t="shared" si="14"/>
        <v>1317.6633093631056</v>
      </c>
      <c r="J26" s="37">
        <f t="shared" si="14"/>
        <v>1391.1656176593024</v>
      </c>
      <c r="K26" s="37">
        <f t="shared" si="14"/>
        <v>1365.0653730806389</v>
      </c>
      <c r="L26" s="37">
        <f t="shared" si="14"/>
        <v>1204.3010925696237</v>
      </c>
      <c r="M26" s="37">
        <f t="shared" si="14"/>
        <v>1185.0563896388612</v>
      </c>
      <c r="N26" s="37">
        <f t="shared" si="14"/>
        <v>1205.9382233581298</v>
      </c>
      <c r="O26" s="37">
        <f t="shared" si="14"/>
        <v>1149.4925417753218</v>
      </c>
      <c r="P26" s="37">
        <f t="shared" si="14"/>
        <v>1136.1524651253956</v>
      </c>
      <c r="Q26" s="37">
        <f t="shared" si="14"/>
        <v>1141.4077666101978</v>
      </c>
      <c r="R26" s="37">
        <f t="shared" si="14"/>
        <v>1211.7183173078522</v>
      </c>
      <c r="S26" s="37">
        <f t="shared" si="14"/>
        <v>1271.4553577259489</v>
      </c>
      <c r="T26" s="37">
        <f t="shared" si="14"/>
        <v>1329.2575169058975</v>
      </c>
      <c r="U26" s="37">
        <f t="shared" si="14"/>
        <v>1361.8366675731509</v>
      </c>
      <c r="V26" s="37">
        <f t="shared" si="14"/>
        <v>1387.6146108634948</v>
      </c>
      <c r="W26" s="37">
        <f t="shared" ref="W26:X26" si="15">SUM(W27,W33)</f>
        <v>420.61872888723332</v>
      </c>
      <c r="X26" s="37">
        <f t="shared" si="15"/>
        <v>486.15169320852067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1194.7340744263026</v>
      </c>
      <c r="D33" s="29">
        <f t="shared" si="18"/>
        <v>1182.4174397927654</v>
      </c>
      <c r="E33" s="29">
        <f t="shared" si="18"/>
        <v>1186.865971014583</v>
      </c>
      <c r="F33" s="29">
        <f t="shared" si="18"/>
        <v>1157.3805139519711</v>
      </c>
      <c r="G33" s="29">
        <f t="shared" si="18"/>
        <v>1216.9422108004246</v>
      </c>
      <c r="H33" s="29">
        <f t="shared" si="18"/>
        <v>1230.6590115312629</v>
      </c>
      <c r="I33" s="29">
        <f t="shared" si="18"/>
        <v>1317.6633093631056</v>
      </c>
      <c r="J33" s="29">
        <f t="shared" si="18"/>
        <v>1391.1656176593024</v>
      </c>
      <c r="K33" s="29">
        <f t="shared" si="18"/>
        <v>1365.0653730806389</v>
      </c>
      <c r="L33" s="29">
        <f t="shared" si="18"/>
        <v>1204.3010925696237</v>
      </c>
      <c r="M33" s="29">
        <f t="shared" si="18"/>
        <v>1185.0563896388612</v>
      </c>
      <c r="N33" s="29">
        <f t="shared" si="18"/>
        <v>1205.9382233581298</v>
      </c>
      <c r="O33" s="29">
        <f t="shared" si="18"/>
        <v>1149.4925417753218</v>
      </c>
      <c r="P33" s="29">
        <f t="shared" si="18"/>
        <v>1136.1524651253956</v>
      </c>
      <c r="Q33" s="29">
        <f t="shared" si="18"/>
        <v>1141.4077666101978</v>
      </c>
      <c r="R33" s="29">
        <f t="shared" si="18"/>
        <v>1211.7183173078522</v>
      </c>
      <c r="S33" s="29">
        <f t="shared" si="18"/>
        <v>1271.4553577259489</v>
      </c>
      <c r="T33" s="29">
        <f t="shared" si="18"/>
        <v>1329.2575169058975</v>
      </c>
      <c r="U33" s="29">
        <f t="shared" si="18"/>
        <v>1361.8366675731509</v>
      </c>
      <c r="V33" s="29">
        <f t="shared" si="18"/>
        <v>1387.6146108634948</v>
      </c>
      <c r="W33" s="29">
        <f t="shared" ref="W33:X33" si="19">SUM(W34:W50)</f>
        <v>420.61872888723332</v>
      </c>
      <c r="X33" s="29">
        <f t="shared" si="19"/>
        <v>486.15169320852067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1194.7340744263026</v>
      </c>
      <c r="D40" s="10">
        <v>1182.4174397927654</v>
      </c>
      <c r="E40" s="10">
        <v>1186.865971014583</v>
      </c>
      <c r="F40" s="10">
        <v>1157.3805139519711</v>
      </c>
      <c r="G40" s="10">
        <v>1216.9422108004246</v>
      </c>
      <c r="H40" s="10">
        <v>1230.6590115312629</v>
      </c>
      <c r="I40" s="10">
        <v>1317.6633093631056</v>
      </c>
      <c r="J40" s="10">
        <v>1391.1656176593024</v>
      </c>
      <c r="K40" s="10">
        <v>1365.0653730806389</v>
      </c>
      <c r="L40" s="10">
        <v>1204.3010925696237</v>
      </c>
      <c r="M40" s="10">
        <v>1185.0563896388612</v>
      </c>
      <c r="N40" s="10">
        <v>1205.9382233581298</v>
      </c>
      <c r="O40" s="10">
        <v>1149.4925417753218</v>
      </c>
      <c r="P40" s="10">
        <v>1136.1524651253956</v>
      </c>
      <c r="Q40" s="10">
        <v>1141.4077666101978</v>
      </c>
      <c r="R40" s="10">
        <v>1211.7183173078522</v>
      </c>
      <c r="S40" s="10">
        <v>1271.4553577259489</v>
      </c>
      <c r="T40" s="10">
        <v>1329.2575169058975</v>
      </c>
      <c r="U40" s="10">
        <v>1361.8366675731509</v>
      </c>
      <c r="V40" s="10">
        <v>1387.6146108634948</v>
      </c>
      <c r="W40" s="10">
        <v>420.61872888723332</v>
      </c>
      <c r="X40" s="10">
        <v>486.15169320852067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3634.7142745599772</v>
      </c>
      <c r="D2" s="31">
        <f t="shared" si="0"/>
        <v>3597.2216706913032</v>
      </c>
      <c r="E2" s="31">
        <f t="shared" si="0"/>
        <v>3610.7588675258685</v>
      </c>
      <c r="F2" s="31">
        <f t="shared" si="0"/>
        <v>3475.675615050046</v>
      </c>
      <c r="G2" s="31">
        <f t="shared" si="0"/>
        <v>3721.8919875024881</v>
      </c>
      <c r="H2" s="31">
        <f t="shared" si="0"/>
        <v>3762.2610538225013</v>
      </c>
      <c r="I2" s="31">
        <f t="shared" si="0"/>
        <v>3908.2338843611155</v>
      </c>
      <c r="J2" s="31">
        <f t="shared" si="0"/>
        <v>4018.7429757810291</v>
      </c>
      <c r="K2" s="31">
        <f t="shared" si="0"/>
        <v>4071.6884053609788</v>
      </c>
      <c r="L2" s="31">
        <f t="shared" si="0"/>
        <v>3814.8911289430312</v>
      </c>
      <c r="M2" s="31">
        <f t="shared" si="0"/>
        <v>3870.5173605320992</v>
      </c>
      <c r="N2" s="31">
        <f t="shared" si="0"/>
        <v>3890.3145563659305</v>
      </c>
      <c r="O2" s="31">
        <f t="shared" si="0"/>
        <v>3790.3722465017695</v>
      </c>
      <c r="P2" s="31">
        <f t="shared" si="0"/>
        <v>3773.5661389367428</v>
      </c>
      <c r="Q2" s="31">
        <f t="shared" si="0"/>
        <v>3745.2806829395636</v>
      </c>
      <c r="R2" s="31">
        <f t="shared" si="0"/>
        <v>3960.6472312319047</v>
      </c>
      <c r="S2" s="31">
        <f t="shared" si="0"/>
        <v>3884.9400477856461</v>
      </c>
      <c r="T2" s="31">
        <f t="shared" si="0"/>
        <v>3904.7056420521803</v>
      </c>
      <c r="U2" s="31">
        <f t="shared" si="0"/>
        <v>4086.6232870771832</v>
      </c>
      <c r="V2" s="31">
        <f t="shared" si="0"/>
        <v>4382.8386045556499</v>
      </c>
      <c r="W2" s="31">
        <f t="shared" ref="W2:X2" si="1">SUM(W3,W17,W22,W25,W26,W51,W52,W71,W74,W75,W76)</f>
        <v>1732.3682806427471</v>
      </c>
      <c r="X2" s="31">
        <f t="shared" si="1"/>
        <v>1737.431186212089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3634.7142745599772</v>
      </c>
      <c r="D26" s="37">
        <f t="shared" si="14"/>
        <v>3597.2216706913032</v>
      </c>
      <c r="E26" s="37">
        <f t="shared" si="14"/>
        <v>3610.7588675258685</v>
      </c>
      <c r="F26" s="37">
        <f t="shared" si="14"/>
        <v>3475.675615050046</v>
      </c>
      <c r="G26" s="37">
        <f t="shared" si="14"/>
        <v>3721.8919875024881</v>
      </c>
      <c r="H26" s="37">
        <f t="shared" si="14"/>
        <v>3762.2610538225013</v>
      </c>
      <c r="I26" s="37">
        <f t="shared" si="14"/>
        <v>3908.2338843611155</v>
      </c>
      <c r="J26" s="37">
        <f t="shared" si="14"/>
        <v>4018.7429757810291</v>
      </c>
      <c r="K26" s="37">
        <f t="shared" si="14"/>
        <v>4071.6884053609788</v>
      </c>
      <c r="L26" s="37">
        <f t="shared" si="14"/>
        <v>3814.8911289430312</v>
      </c>
      <c r="M26" s="37">
        <f t="shared" si="14"/>
        <v>3870.5173605320992</v>
      </c>
      <c r="N26" s="37">
        <f t="shared" si="14"/>
        <v>3890.3145563659305</v>
      </c>
      <c r="O26" s="37">
        <f t="shared" si="14"/>
        <v>3790.3722465017695</v>
      </c>
      <c r="P26" s="37">
        <f t="shared" si="14"/>
        <v>3773.5661389367428</v>
      </c>
      <c r="Q26" s="37">
        <f t="shared" si="14"/>
        <v>3745.2806829395636</v>
      </c>
      <c r="R26" s="37">
        <f t="shared" si="14"/>
        <v>3960.6472312319047</v>
      </c>
      <c r="S26" s="37">
        <f t="shared" si="14"/>
        <v>3884.9400477856461</v>
      </c>
      <c r="T26" s="37">
        <f t="shared" si="14"/>
        <v>3904.7056420521803</v>
      </c>
      <c r="U26" s="37">
        <f t="shared" si="14"/>
        <v>4086.6232870771832</v>
      </c>
      <c r="V26" s="37">
        <f t="shared" si="14"/>
        <v>4382.8386045556499</v>
      </c>
      <c r="W26" s="37">
        <f t="shared" ref="W26:X26" si="15">SUM(W27,W33)</f>
        <v>1732.3682806427471</v>
      </c>
      <c r="X26" s="37">
        <f t="shared" si="15"/>
        <v>1737.431186212089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3634.7142745599772</v>
      </c>
      <c r="D33" s="29">
        <f t="shared" si="18"/>
        <v>3597.2216706913032</v>
      </c>
      <c r="E33" s="29">
        <f t="shared" si="18"/>
        <v>3610.7588675258685</v>
      </c>
      <c r="F33" s="29">
        <f t="shared" si="18"/>
        <v>3475.675615050046</v>
      </c>
      <c r="G33" s="29">
        <f t="shared" si="18"/>
        <v>3721.8919875024881</v>
      </c>
      <c r="H33" s="29">
        <f t="shared" si="18"/>
        <v>3762.2610538225013</v>
      </c>
      <c r="I33" s="29">
        <f t="shared" si="18"/>
        <v>3908.2338843611155</v>
      </c>
      <c r="J33" s="29">
        <f t="shared" si="18"/>
        <v>4018.7429757810291</v>
      </c>
      <c r="K33" s="29">
        <f t="shared" si="18"/>
        <v>4071.6884053609788</v>
      </c>
      <c r="L33" s="29">
        <f t="shared" si="18"/>
        <v>3814.8911289430312</v>
      </c>
      <c r="M33" s="29">
        <f t="shared" si="18"/>
        <v>3870.5173605320992</v>
      </c>
      <c r="N33" s="29">
        <f t="shared" si="18"/>
        <v>3890.3145563659305</v>
      </c>
      <c r="O33" s="29">
        <f t="shared" si="18"/>
        <v>3790.3722465017695</v>
      </c>
      <c r="P33" s="29">
        <f t="shared" si="18"/>
        <v>3773.5661389367428</v>
      </c>
      <c r="Q33" s="29">
        <f t="shared" si="18"/>
        <v>3745.2806829395636</v>
      </c>
      <c r="R33" s="29">
        <f t="shared" si="18"/>
        <v>3960.6472312319047</v>
      </c>
      <c r="S33" s="29">
        <f t="shared" si="18"/>
        <v>3884.9400477856461</v>
      </c>
      <c r="T33" s="29">
        <f t="shared" si="18"/>
        <v>3904.7056420521803</v>
      </c>
      <c r="U33" s="29">
        <f t="shared" si="18"/>
        <v>4086.6232870771832</v>
      </c>
      <c r="V33" s="29">
        <f t="shared" si="18"/>
        <v>4382.8386045556499</v>
      </c>
      <c r="W33" s="29">
        <f t="shared" ref="W33:X33" si="19">SUM(W34:W50)</f>
        <v>1732.3682806427471</v>
      </c>
      <c r="X33" s="29">
        <f t="shared" si="19"/>
        <v>1737.431186212089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3634.7142745599772</v>
      </c>
      <c r="D40" s="10">
        <v>3597.2216706913032</v>
      </c>
      <c r="E40" s="10">
        <v>3610.7588675258685</v>
      </c>
      <c r="F40" s="10">
        <v>3475.675615050046</v>
      </c>
      <c r="G40" s="10">
        <v>3721.8919875024881</v>
      </c>
      <c r="H40" s="10">
        <v>3762.2610538225013</v>
      </c>
      <c r="I40" s="10">
        <v>3908.2338843611155</v>
      </c>
      <c r="J40" s="10">
        <v>4018.7429757810291</v>
      </c>
      <c r="K40" s="10">
        <v>4071.6884053609788</v>
      </c>
      <c r="L40" s="10">
        <v>3814.8911289430312</v>
      </c>
      <c r="M40" s="10">
        <v>3870.5173605320992</v>
      </c>
      <c r="N40" s="10">
        <v>3890.3145563659305</v>
      </c>
      <c r="O40" s="10">
        <v>3790.3722465017695</v>
      </c>
      <c r="P40" s="10">
        <v>3773.5661389367428</v>
      </c>
      <c r="Q40" s="10">
        <v>3745.2806829395636</v>
      </c>
      <c r="R40" s="10">
        <v>3960.6472312319047</v>
      </c>
      <c r="S40" s="10">
        <v>3884.9400477856461</v>
      </c>
      <c r="T40" s="10">
        <v>3904.7056420521803</v>
      </c>
      <c r="U40" s="10">
        <v>4086.6232870771832</v>
      </c>
      <c r="V40" s="10">
        <v>4382.8386045556499</v>
      </c>
      <c r="W40" s="10">
        <v>1732.3682806427471</v>
      </c>
      <c r="X40" s="10">
        <v>1737.431186212089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24.437631510856857</v>
      </c>
      <c r="D2" s="31">
        <f t="shared" si="0"/>
        <v>27.905524634782967</v>
      </c>
      <c r="E2" s="31">
        <f t="shared" si="0"/>
        <v>25.121963492639381</v>
      </c>
      <c r="F2" s="31">
        <f t="shared" si="0"/>
        <v>23.688230995817403</v>
      </c>
      <c r="G2" s="31">
        <f t="shared" si="0"/>
        <v>26.605550726857306</v>
      </c>
      <c r="H2" s="31">
        <f t="shared" si="0"/>
        <v>25.52237635563683</v>
      </c>
      <c r="I2" s="31">
        <f t="shared" si="0"/>
        <v>33.663650136054443</v>
      </c>
      <c r="J2" s="31">
        <f t="shared" si="0"/>
        <v>40.809806867881193</v>
      </c>
      <c r="K2" s="31">
        <f t="shared" si="0"/>
        <v>39.703019785422448</v>
      </c>
      <c r="L2" s="31">
        <f t="shared" si="0"/>
        <v>34.922126301514858</v>
      </c>
      <c r="M2" s="31">
        <f t="shared" si="0"/>
        <v>38.91277197864644</v>
      </c>
      <c r="N2" s="31">
        <f t="shared" si="0"/>
        <v>45.460842607511083</v>
      </c>
      <c r="O2" s="31">
        <f t="shared" si="0"/>
        <v>42.68012009454273</v>
      </c>
      <c r="P2" s="31">
        <f t="shared" si="0"/>
        <v>46.164839133029837</v>
      </c>
      <c r="Q2" s="31">
        <f t="shared" si="0"/>
        <v>56.092481900733624</v>
      </c>
      <c r="R2" s="31">
        <f t="shared" si="0"/>
        <v>56.988396993585745</v>
      </c>
      <c r="S2" s="31">
        <f t="shared" si="0"/>
        <v>50.046214280553372</v>
      </c>
      <c r="T2" s="31">
        <f t="shared" si="0"/>
        <v>54.421259347340786</v>
      </c>
      <c r="U2" s="31">
        <f t="shared" si="0"/>
        <v>47.223342549654397</v>
      </c>
      <c r="V2" s="31">
        <f t="shared" si="0"/>
        <v>47.94307194533129</v>
      </c>
      <c r="W2" s="31">
        <f t="shared" ref="W2:X2" si="1">SUM(W3,W17,W22,W25,W26,W51,W52,W71,W74,W75,W76)</f>
        <v>45.737860108290448</v>
      </c>
      <c r="X2" s="31">
        <f t="shared" si="1"/>
        <v>46.692236433158911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24.437631510856857</v>
      </c>
      <c r="D26" s="37">
        <f t="shared" si="14"/>
        <v>27.905524634782967</v>
      </c>
      <c r="E26" s="37">
        <f t="shared" si="14"/>
        <v>25.121963492639381</v>
      </c>
      <c r="F26" s="37">
        <f t="shared" si="14"/>
        <v>23.688230995817403</v>
      </c>
      <c r="G26" s="37">
        <f t="shared" si="14"/>
        <v>26.605550726857306</v>
      </c>
      <c r="H26" s="37">
        <f t="shared" si="14"/>
        <v>25.52237635563683</v>
      </c>
      <c r="I26" s="37">
        <f t="shared" si="14"/>
        <v>33.663650136054443</v>
      </c>
      <c r="J26" s="37">
        <f t="shared" si="14"/>
        <v>40.809806867881193</v>
      </c>
      <c r="K26" s="37">
        <f t="shared" si="14"/>
        <v>39.703019785422448</v>
      </c>
      <c r="L26" s="37">
        <f t="shared" si="14"/>
        <v>34.922126301514858</v>
      </c>
      <c r="M26" s="37">
        <f t="shared" si="14"/>
        <v>38.91277197864644</v>
      </c>
      <c r="N26" s="37">
        <f t="shared" si="14"/>
        <v>45.460842607511083</v>
      </c>
      <c r="O26" s="37">
        <f t="shared" si="14"/>
        <v>42.68012009454273</v>
      </c>
      <c r="P26" s="37">
        <f t="shared" si="14"/>
        <v>46.164839133029837</v>
      </c>
      <c r="Q26" s="37">
        <f t="shared" si="14"/>
        <v>56.092481900733624</v>
      </c>
      <c r="R26" s="37">
        <f t="shared" si="14"/>
        <v>56.988396993585745</v>
      </c>
      <c r="S26" s="37">
        <f t="shared" si="14"/>
        <v>50.046214280553372</v>
      </c>
      <c r="T26" s="37">
        <f t="shared" si="14"/>
        <v>54.421259347340786</v>
      </c>
      <c r="U26" s="37">
        <f t="shared" si="14"/>
        <v>47.223342549654397</v>
      </c>
      <c r="V26" s="37">
        <f t="shared" si="14"/>
        <v>47.94307194533129</v>
      </c>
      <c r="W26" s="37">
        <f t="shared" ref="W26:X26" si="15">SUM(W27,W33)</f>
        <v>45.737860108290448</v>
      </c>
      <c r="X26" s="37">
        <f t="shared" si="15"/>
        <v>46.692236433158911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24.437631510856857</v>
      </c>
      <c r="D33" s="29">
        <f t="shared" si="18"/>
        <v>27.905524634782967</v>
      </c>
      <c r="E33" s="29">
        <f t="shared" si="18"/>
        <v>25.121963492639381</v>
      </c>
      <c r="F33" s="29">
        <f t="shared" si="18"/>
        <v>23.688230995817403</v>
      </c>
      <c r="G33" s="29">
        <f t="shared" si="18"/>
        <v>26.605550726857306</v>
      </c>
      <c r="H33" s="29">
        <f t="shared" si="18"/>
        <v>25.52237635563683</v>
      </c>
      <c r="I33" s="29">
        <f t="shared" si="18"/>
        <v>33.663650136054443</v>
      </c>
      <c r="J33" s="29">
        <f t="shared" si="18"/>
        <v>40.809806867881193</v>
      </c>
      <c r="K33" s="29">
        <f t="shared" si="18"/>
        <v>39.703019785422448</v>
      </c>
      <c r="L33" s="29">
        <f t="shared" si="18"/>
        <v>34.922126301514858</v>
      </c>
      <c r="M33" s="29">
        <f t="shared" si="18"/>
        <v>38.91277197864644</v>
      </c>
      <c r="N33" s="29">
        <f t="shared" si="18"/>
        <v>45.460842607511083</v>
      </c>
      <c r="O33" s="29">
        <f t="shared" si="18"/>
        <v>42.68012009454273</v>
      </c>
      <c r="P33" s="29">
        <f t="shared" si="18"/>
        <v>46.164839133029837</v>
      </c>
      <c r="Q33" s="29">
        <f t="shared" si="18"/>
        <v>56.092481900733624</v>
      </c>
      <c r="R33" s="29">
        <f t="shared" si="18"/>
        <v>56.988396993585745</v>
      </c>
      <c r="S33" s="29">
        <f t="shared" si="18"/>
        <v>50.046214280553372</v>
      </c>
      <c r="T33" s="29">
        <f t="shared" si="18"/>
        <v>54.421259347340786</v>
      </c>
      <c r="U33" s="29">
        <f t="shared" si="18"/>
        <v>47.223342549654397</v>
      </c>
      <c r="V33" s="29">
        <f t="shared" si="18"/>
        <v>47.94307194533129</v>
      </c>
      <c r="W33" s="29">
        <f t="shared" ref="W33:X33" si="19">SUM(W34:W50)</f>
        <v>45.737860108290448</v>
      </c>
      <c r="X33" s="29">
        <f t="shared" si="19"/>
        <v>46.692236433158911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24.437631510856857</v>
      </c>
      <c r="D40" s="10">
        <v>27.905524634782967</v>
      </c>
      <c r="E40" s="10">
        <v>25.121963492639381</v>
      </c>
      <c r="F40" s="10">
        <v>23.688230995817403</v>
      </c>
      <c r="G40" s="10">
        <v>26.605550726857306</v>
      </c>
      <c r="H40" s="10">
        <v>25.52237635563683</v>
      </c>
      <c r="I40" s="10">
        <v>33.663650136054443</v>
      </c>
      <c r="J40" s="10">
        <v>40.809806867881193</v>
      </c>
      <c r="K40" s="10">
        <v>39.703019785422448</v>
      </c>
      <c r="L40" s="10">
        <v>34.922126301514858</v>
      </c>
      <c r="M40" s="10">
        <v>38.91277197864644</v>
      </c>
      <c r="N40" s="10">
        <v>45.460842607511083</v>
      </c>
      <c r="O40" s="10">
        <v>42.68012009454273</v>
      </c>
      <c r="P40" s="10">
        <v>46.164839133029837</v>
      </c>
      <c r="Q40" s="10">
        <v>56.092481900733624</v>
      </c>
      <c r="R40" s="10">
        <v>56.988396993585745</v>
      </c>
      <c r="S40" s="10">
        <v>50.046214280553372</v>
      </c>
      <c r="T40" s="10">
        <v>54.421259347340786</v>
      </c>
      <c r="U40" s="10">
        <v>47.223342549654397</v>
      </c>
      <c r="V40" s="10">
        <v>47.94307194533129</v>
      </c>
      <c r="W40" s="10">
        <v>45.737860108290448</v>
      </c>
      <c r="X40" s="10">
        <v>46.692236433158911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362.10714074104038</v>
      </c>
      <c r="D2" s="31">
        <f t="shared" si="0"/>
        <v>350.51641389232458</v>
      </c>
      <c r="E2" s="31">
        <f t="shared" si="0"/>
        <v>356.38045506063094</v>
      </c>
      <c r="F2" s="31">
        <f t="shared" si="0"/>
        <v>365.23474576312776</v>
      </c>
      <c r="G2" s="31">
        <f t="shared" si="0"/>
        <v>403.6617986916408</v>
      </c>
      <c r="H2" s="31">
        <f t="shared" si="0"/>
        <v>415.3594499501001</v>
      </c>
      <c r="I2" s="31">
        <f t="shared" si="0"/>
        <v>427.90751383533882</v>
      </c>
      <c r="J2" s="31">
        <f t="shared" si="0"/>
        <v>445.2288051947948</v>
      </c>
      <c r="K2" s="31">
        <f t="shared" si="0"/>
        <v>454.40803410314089</v>
      </c>
      <c r="L2" s="31">
        <f t="shared" si="0"/>
        <v>348.87782759425653</v>
      </c>
      <c r="M2" s="31">
        <f t="shared" si="0"/>
        <v>413.25861972485569</v>
      </c>
      <c r="N2" s="31">
        <f t="shared" si="0"/>
        <v>437.37236219121263</v>
      </c>
      <c r="O2" s="31">
        <f t="shared" si="0"/>
        <v>438.36927907462541</v>
      </c>
      <c r="P2" s="31">
        <f t="shared" si="0"/>
        <v>401.53607529150372</v>
      </c>
      <c r="Q2" s="31">
        <f t="shared" si="0"/>
        <v>459.21408144718242</v>
      </c>
      <c r="R2" s="31">
        <f t="shared" si="0"/>
        <v>492.39222815539279</v>
      </c>
      <c r="S2" s="31">
        <f t="shared" si="0"/>
        <v>421.13679809263374</v>
      </c>
      <c r="T2" s="31">
        <f t="shared" si="0"/>
        <v>426.06803225348057</v>
      </c>
      <c r="U2" s="31">
        <f t="shared" si="0"/>
        <v>417.24112240448261</v>
      </c>
      <c r="V2" s="31">
        <f t="shared" si="0"/>
        <v>392.4074099700025</v>
      </c>
      <c r="W2" s="31">
        <f t="shared" ref="W2:X2" si="1">SUM(W3,W17,W22,W25,W26,W51,W52,W71,W74,W75,W76)</f>
        <v>465.30152761022453</v>
      </c>
      <c r="X2" s="31">
        <f t="shared" si="1"/>
        <v>426.12815155809727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362.10714074104038</v>
      </c>
      <c r="D26" s="37">
        <f t="shared" si="14"/>
        <v>350.51641389232458</v>
      </c>
      <c r="E26" s="37">
        <f t="shared" si="14"/>
        <v>356.38045506063094</v>
      </c>
      <c r="F26" s="37">
        <f t="shared" si="14"/>
        <v>365.23474576312776</v>
      </c>
      <c r="G26" s="37">
        <f t="shared" si="14"/>
        <v>403.6617986916408</v>
      </c>
      <c r="H26" s="37">
        <f t="shared" si="14"/>
        <v>415.3594499501001</v>
      </c>
      <c r="I26" s="37">
        <f t="shared" si="14"/>
        <v>427.90751383533882</v>
      </c>
      <c r="J26" s="37">
        <f t="shared" si="14"/>
        <v>445.2288051947948</v>
      </c>
      <c r="K26" s="37">
        <f t="shared" si="14"/>
        <v>454.40803410314089</v>
      </c>
      <c r="L26" s="37">
        <f t="shared" si="14"/>
        <v>348.87782759425653</v>
      </c>
      <c r="M26" s="37">
        <f t="shared" si="14"/>
        <v>413.25861972485569</v>
      </c>
      <c r="N26" s="37">
        <f t="shared" si="14"/>
        <v>437.37236219121263</v>
      </c>
      <c r="O26" s="37">
        <f t="shared" si="14"/>
        <v>438.36927907462541</v>
      </c>
      <c r="P26" s="37">
        <f t="shared" si="14"/>
        <v>401.53607529150372</v>
      </c>
      <c r="Q26" s="37">
        <f t="shared" si="14"/>
        <v>459.21408144718242</v>
      </c>
      <c r="R26" s="37">
        <f t="shared" si="14"/>
        <v>492.39222815539279</v>
      </c>
      <c r="S26" s="37">
        <f t="shared" si="14"/>
        <v>421.13679809263374</v>
      </c>
      <c r="T26" s="37">
        <f t="shared" si="14"/>
        <v>426.06803225348057</v>
      </c>
      <c r="U26" s="37">
        <f t="shared" si="14"/>
        <v>417.24112240448261</v>
      </c>
      <c r="V26" s="37">
        <f t="shared" si="14"/>
        <v>392.4074099700025</v>
      </c>
      <c r="W26" s="37">
        <f t="shared" ref="W26:X26" si="15">SUM(W27,W33)</f>
        <v>465.30152761022453</v>
      </c>
      <c r="X26" s="37">
        <f t="shared" si="15"/>
        <v>426.12815155809727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362.10714074104038</v>
      </c>
      <c r="D33" s="29">
        <f t="shared" si="18"/>
        <v>350.51641389232458</v>
      </c>
      <c r="E33" s="29">
        <f t="shared" si="18"/>
        <v>356.38045506063094</v>
      </c>
      <c r="F33" s="29">
        <f t="shared" si="18"/>
        <v>365.23474576312776</v>
      </c>
      <c r="G33" s="29">
        <f t="shared" si="18"/>
        <v>403.6617986916408</v>
      </c>
      <c r="H33" s="29">
        <f t="shared" si="18"/>
        <v>415.3594499501001</v>
      </c>
      <c r="I33" s="29">
        <f t="shared" si="18"/>
        <v>427.90751383533882</v>
      </c>
      <c r="J33" s="29">
        <f t="shared" si="18"/>
        <v>445.2288051947948</v>
      </c>
      <c r="K33" s="29">
        <f t="shared" si="18"/>
        <v>454.40803410314089</v>
      </c>
      <c r="L33" s="29">
        <f t="shared" si="18"/>
        <v>348.87782759425653</v>
      </c>
      <c r="M33" s="29">
        <f t="shared" si="18"/>
        <v>413.25861972485569</v>
      </c>
      <c r="N33" s="29">
        <f t="shared" si="18"/>
        <v>437.37236219121263</v>
      </c>
      <c r="O33" s="29">
        <f t="shared" si="18"/>
        <v>438.36927907462541</v>
      </c>
      <c r="P33" s="29">
        <f t="shared" si="18"/>
        <v>401.53607529150372</v>
      </c>
      <c r="Q33" s="29">
        <f t="shared" si="18"/>
        <v>459.21408144718242</v>
      </c>
      <c r="R33" s="29">
        <f t="shared" si="18"/>
        <v>492.39222815539279</v>
      </c>
      <c r="S33" s="29">
        <f t="shared" si="18"/>
        <v>421.13679809263374</v>
      </c>
      <c r="T33" s="29">
        <f t="shared" si="18"/>
        <v>426.06803225348057</v>
      </c>
      <c r="U33" s="29">
        <f t="shared" si="18"/>
        <v>417.24112240448261</v>
      </c>
      <c r="V33" s="29">
        <f t="shared" si="18"/>
        <v>392.4074099700025</v>
      </c>
      <c r="W33" s="29">
        <f t="shared" ref="W33:X33" si="19">SUM(W34:W50)</f>
        <v>465.30152761022453</v>
      </c>
      <c r="X33" s="29">
        <f t="shared" si="19"/>
        <v>426.12815155809727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362.10714074104038</v>
      </c>
      <c r="D40" s="10">
        <v>350.51641389232458</v>
      </c>
      <c r="E40" s="10">
        <v>356.38045506063094</v>
      </c>
      <c r="F40" s="10">
        <v>365.23474576312776</v>
      </c>
      <c r="G40" s="10">
        <v>403.6617986916408</v>
      </c>
      <c r="H40" s="10">
        <v>415.3594499501001</v>
      </c>
      <c r="I40" s="10">
        <v>427.90751383533882</v>
      </c>
      <c r="J40" s="10">
        <v>445.2288051947948</v>
      </c>
      <c r="K40" s="10">
        <v>454.40803410314089</v>
      </c>
      <c r="L40" s="10">
        <v>348.87782759425653</v>
      </c>
      <c r="M40" s="10">
        <v>413.25861972485569</v>
      </c>
      <c r="N40" s="10">
        <v>437.37236219121263</v>
      </c>
      <c r="O40" s="10">
        <v>438.36927907462541</v>
      </c>
      <c r="P40" s="10">
        <v>401.53607529150372</v>
      </c>
      <c r="Q40" s="10">
        <v>459.21408144718242</v>
      </c>
      <c r="R40" s="10">
        <v>492.39222815539279</v>
      </c>
      <c r="S40" s="10">
        <v>421.13679809263374</v>
      </c>
      <c r="T40" s="10">
        <v>426.06803225348057</v>
      </c>
      <c r="U40" s="10">
        <v>417.24112240448261</v>
      </c>
      <c r="V40" s="10">
        <v>392.4074099700025</v>
      </c>
      <c r="W40" s="10">
        <v>465.30152761022453</v>
      </c>
      <c r="X40" s="10">
        <v>426.12815155809727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250698.1386070507</v>
      </c>
      <c r="D2" s="31">
        <f t="shared" si="0"/>
        <v>259251.95649183143</v>
      </c>
      <c r="E2" s="31">
        <f t="shared" si="0"/>
        <v>259895.82742906277</v>
      </c>
      <c r="F2" s="31">
        <f t="shared" si="0"/>
        <v>266447.89630266553</v>
      </c>
      <c r="G2" s="31">
        <f t="shared" si="0"/>
        <v>270464.29312123812</v>
      </c>
      <c r="H2" s="31">
        <f t="shared" si="0"/>
        <v>271724.38374892517</v>
      </c>
      <c r="I2" s="31">
        <f t="shared" si="0"/>
        <v>267466.79062768695</v>
      </c>
      <c r="J2" s="31">
        <f t="shared" si="0"/>
        <v>264774.81298366294</v>
      </c>
      <c r="K2" s="31">
        <f t="shared" si="0"/>
        <v>266265.9852966466</v>
      </c>
      <c r="L2" s="31">
        <f t="shared" si="0"/>
        <v>256163.96027515046</v>
      </c>
      <c r="M2" s="31">
        <f t="shared" si="0"/>
        <v>264200.16431642306</v>
      </c>
      <c r="N2" s="31">
        <f t="shared" si="0"/>
        <v>259038.79914015473</v>
      </c>
      <c r="O2" s="31">
        <f t="shared" si="0"/>
        <v>259396.2200343938</v>
      </c>
      <c r="P2" s="31">
        <f t="shared" si="0"/>
        <v>260811.94677558038</v>
      </c>
      <c r="Q2" s="31">
        <f t="shared" si="0"/>
        <v>250581.86999140156</v>
      </c>
      <c r="R2" s="31">
        <f t="shared" si="0"/>
        <v>254648.79939810833</v>
      </c>
      <c r="S2" s="31">
        <f t="shared" si="0"/>
        <v>250258.10223559756</v>
      </c>
      <c r="T2" s="31">
        <f t="shared" si="0"/>
        <v>250206.85004299236</v>
      </c>
      <c r="U2" s="31">
        <f t="shared" si="0"/>
        <v>248826.68873602751</v>
      </c>
      <c r="V2" s="31">
        <f t="shared" si="0"/>
        <v>245632.70472914877</v>
      </c>
      <c r="W2" s="31">
        <f t="shared" si="0"/>
        <v>220984.63602751499</v>
      </c>
      <c r="X2" s="31">
        <f t="shared" ref="X2" si="1">SUM(X3,X17,X22,X25,X26,X51,X52,X71,X74,X75,X76)</f>
        <v>239301.92003439378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14886.345227858987</v>
      </c>
      <c r="D3" s="34">
        <f t="shared" si="2"/>
        <v>12489.228202923472</v>
      </c>
      <c r="E3" s="34">
        <f t="shared" si="2"/>
        <v>13413.812467755803</v>
      </c>
      <c r="F3" s="34">
        <f t="shared" si="2"/>
        <v>14226.16319862425</v>
      </c>
      <c r="G3" s="34">
        <f t="shared" si="2"/>
        <v>13740.935941530524</v>
      </c>
      <c r="H3" s="34">
        <f t="shared" si="2"/>
        <v>14154.795958727429</v>
      </c>
      <c r="I3" s="34">
        <f t="shared" si="2"/>
        <v>13054.791143594153</v>
      </c>
      <c r="J3" s="34">
        <f t="shared" si="2"/>
        <v>13495.055889939811</v>
      </c>
      <c r="K3" s="34">
        <f t="shared" si="2"/>
        <v>12761.058641444539</v>
      </c>
      <c r="L3" s="34">
        <f t="shared" si="2"/>
        <v>11116.819604471195</v>
      </c>
      <c r="M3" s="34">
        <f t="shared" si="2"/>
        <v>11962.119002579535</v>
      </c>
      <c r="N3" s="34">
        <f t="shared" si="2"/>
        <v>11279.262768701632</v>
      </c>
      <c r="O3" s="34">
        <f t="shared" si="2"/>
        <v>12526.684866723988</v>
      </c>
      <c r="P3" s="34">
        <f t="shared" si="2"/>
        <v>13244.766036113499</v>
      </c>
      <c r="Q3" s="34">
        <f t="shared" si="2"/>
        <v>9845.6477214101469</v>
      </c>
      <c r="R3" s="34">
        <f t="shared" si="2"/>
        <v>9326.7446259673234</v>
      </c>
      <c r="S3" s="34">
        <f t="shared" si="2"/>
        <v>9111.6388650042973</v>
      </c>
      <c r="T3" s="34">
        <f t="shared" si="2"/>
        <v>9921.501547721411</v>
      </c>
      <c r="U3" s="34">
        <f t="shared" si="2"/>
        <v>9132.1237317282903</v>
      </c>
      <c r="V3" s="34">
        <f t="shared" si="2"/>
        <v>7328.5803095442816</v>
      </c>
      <c r="W3" s="34">
        <f t="shared" si="2"/>
        <v>5298.8939810834054</v>
      </c>
      <c r="X3" s="34">
        <f t="shared" ref="X3" si="3">SUM(X4,X8,X11)</f>
        <v>8461.4123817712825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14085.375494411008</v>
      </c>
      <c r="D4" s="29">
        <f t="shared" si="4"/>
        <v>11893.689681857264</v>
      </c>
      <c r="E4" s="29">
        <f t="shared" si="4"/>
        <v>12502.089939810832</v>
      </c>
      <c r="F4" s="29">
        <f t="shared" si="4"/>
        <v>13467.421496130699</v>
      </c>
      <c r="G4" s="29">
        <f t="shared" si="4"/>
        <v>13327.923473774721</v>
      </c>
      <c r="H4" s="29">
        <f t="shared" si="4"/>
        <v>13649.30249355116</v>
      </c>
      <c r="I4" s="29">
        <f t="shared" si="4"/>
        <v>12342.815391229578</v>
      </c>
      <c r="J4" s="29">
        <f t="shared" si="4"/>
        <v>13251.552536543422</v>
      </c>
      <c r="K4" s="29">
        <f t="shared" si="4"/>
        <v>12480.008598452278</v>
      </c>
      <c r="L4" s="29">
        <f t="shared" si="4"/>
        <v>10428.871797076525</v>
      </c>
      <c r="M4" s="29">
        <f t="shared" si="4"/>
        <v>11140.298108340497</v>
      </c>
      <c r="N4" s="29">
        <f t="shared" si="4"/>
        <v>10634.250902837488</v>
      </c>
      <c r="O4" s="29">
        <f t="shared" si="4"/>
        <v>12190.314359415304</v>
      </c>
      <c r="P4" s="29">
        <f t="shared" si="4"/>
        <v>12965.749183147032</v>
      </c>
      <c r="Q4" s="29">
        <f t="shared" si="4"/>
        <v>9449.6823731728291</v>
      </c>
      <c r="R4" s="29">
        <f t="shared" si="4"/>
        <v>9068.6314703353382</v>
      </c>
      <c r="S4" s="29">
        <f t="shared" si="4"/>
        <v>8897.1676698194315</v>
      </c>
      <c r="T4" s="29">
        <f t="shared" si="4"/>
        <v>9678.3333619948407</v>
      </c>
      <c r="U4" s="29">
        <f t="shared" si="4"/>
        <v>8674.6313843508178</v>
      </c>
      <c r="V4" s="29">
        <f t="shared" si="4"/>
        <v>6883.206448839208</v>
      </c>
      <c r="W4" s="29">
        <f t="shared" si="4"/>
        <v>4956.858727429063</v>
      </c>
      <c r="X4" s="29">
        <f t="shared" ref="X4" si="5">SUM(X5:X7)</f>
        <v>5834.3142734307821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1011.3169389509884</v>
      </c>
      <c r="O5" s="10">
        <f>PPRD!O5+RCV_RCY!O5+IMP!O5-EXP!O5+STK_CHG!O5-INTMARB!O5-INTAVI!O5</f>
        <v>1174.9804815133277</v>
      </c>
      <c r="P5" s="10">
        <f>PPRD!P5+RCV_RCY!P5+IMP!P5-EXP!P5+STK_CHG!P5-INTMARB!P5-INTAVI!P5</f>
        <v>1283.8321582115216</v>
      </c>
      <c r="Q5" s="10">
        <f>PPRD!Q5+RCV_RCY!Q5+IMP!Q5-EXP!Q5+STK_CHG!Q5-INTMARB!Q5-INTAVI!Q5</f>
        <v>740.34582975064484</v>
      </c>
      <c r="R5" s="10">
        <f>PPRD!R5+RCV_RCY!R5+IMP!R5-EXP!R5+STK_CHG!R5-INTMARB!R5-INTAVI!R5</f>
        <v>819.8615649183148</v>
      </c>
      <c r="S5" s="10">
        <f>PPRD!S5+RCV_RCY!S5+IMP!S5-EXP!S5+STK_CHG!S5-INTMARB!S5-INTAVI!S5</f>
        <v>446.21461736887358</v>
      </c>
      <c r="T5" s="10">
        <f>PPRD!T5+RCV_RCY!T5+IMP!T5-EXP!T5+STK_CHG!T5-INTMARB!T5-INTAVI!T5</f>
        <v>373.63069647463453</v>
      </c>
      <c r="U5" s="10">
        <f>PPRD!U5+RCV_RCY!U5+IMP!U5-EXP!U5+STK_CHG!U5-INTMARB!U5-INTAVI!U5</f>
        <v>594.93147033533967</v>
      </c>
      <c r="V5" s="10">
        <f>PPRD!V5+RCV_RCY!V5+IMP!V5-EXP!V5+STK_CHG!V5-INTMARB!V5-INTAVI!V5</f>
        <v>465.47833190025784</v>
      </c>
      <c r="W5" s="10">
        <f>PPRD!W5+RCV_RCY!W5+IMP!W5-EXP!W5+STK_CHG!W5-INTMARB!W5-INTAVI!W5</f>
        <v>278.1530524505589</v>
      </c>
      <c r="X5" s="10">
        <f>PPRD!X5+RCV_RCY!X5+IMP!X5-EXP!X5+STK_CHG!X5-INTMARB!X5-INTAVI!X5</f>
        <v>355.34282029234743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4610.1676698194324</v>
      </c>
      <c r="D6" s="10">
        <f>PPRD!D6+RCV_RCY!D6+IMP!D6-EXP!D6+STK_CHG!D6-INTMARB!D6-INTAVI!D6</f>
        <v>4891.3012037833187</v>
      </c>
      <c r="E6" s="10">
        <f>PPRD!E6+RCV_RCY!E6+IMP!E6-EXP!E6+STK_CHG!E6-INTMARB!E6-INTAVI!E6</f>
        <v>4512.9335339638856</v>
      </c>
      <c r="F6" s="10">
        <f>PPRD!F6+RCV_RCY!F6+IMP!F6-EXP!F6+STK_CHG!F6-INTMARB!F6-INTAVI!F6</f>
        <v>3897.8217540842647</v>
      </c>
      <c r="G6" s="10">
        <f>PPRD!G6+RCV_RCY!G6+IMP!G6-EXP!G6+STK_CHG!G6-INTMARB!G6-INTAVI!G6</f>
        <v>4758.1326741186576</v>
      </c>
      <c r="H6" s="10">
        <f>PPRD!H6+RCV_RCY!H6+IMP!H6-EXP!H6+STK_CHG!H6-INTMARB!H6-INTAVI!H6</f>
        <v>4383.9925193465169</v>
      </c>
      <c r="I6" s="10">
        <f>PPRD!I6+RCV_RCY!I6+IMP!I6-EXP!I6+STK_CHG!I6-INTMARB!I6-INTAVI!I6</f>
        <v>4212.0711951848662</v>
      </c>
      <c r="J6" s="10">
        <f>PPRD!J6+RCV_RCY!J6+IMP!J6-EXP!J6+STK_CHG!J6-INTMARB!J6-INTAVI!J6</f>
        <v>4329.0341358555461</v>
      </c>
      <c r="K6" s="10">
        <f>PPRD!K6+RCV_RCY!K6+IMP!K6-EXP!K6+STK_CHG!K6-INTMARB!K6-INTAVI!K6</f>
        <v>5085.7695614789327</v>
      </c>
      <c r="L6" s="10">
        <f>PPRD!L6+RCV_RCY!L6+IMP!L6-EXP!L6+STK_CHG!L6-INTMARB!L6-INTAVI!L6</f>
        <v>2468.9023215821153</v>
      </c>
      <c r="M6" s="10">
        <f>PPRD!M6+RCV_RCY!M6+IMP!M6-EXP!M6+STK_CHG!M6-INTMARB!M6-INTAVI!M6</f>
        <v>3173.4976784178839</v>
      </c>
      <c r="N6" s="10">
        <f>PPRD!N6+RCV_RCY!N6+IMP!N6-EXP!N6+STK_CHG!N6-INTMARB!N6-INTAVI!N6</f>
        <v>2977.6201203783312</v>
      </c>
      <c r="O6" s="10">
        <f>PPRD!O6+RCV_RCY!O6+IMP!O6-EXP!O6+STK_CHG!O6-INTMARB!O6-INTAVI!O6</f>
        <v>3486.3380051590702</v>
      </c>
      <c r="P6" s="10">
        <f>PPRD!P6+RCV_RCY!P6+IMP!P6-EXP!P6+STK_CHG!P6-INTMARB!P6-INTAVI!P6</f>
        <v>3964.7582975064493</v>
      </c>
      <c r="Q6" s="10">
        <f>PPRD!Q6+RCV_RCY!Q6+IMP!Q6-EXP!Q6+STK_CHG!Q6-INTMARB!Q6-INTAVI!Q6</f>
        <v>3871.7516766981944</v>
      </c>
      <c r="R6" s="10">
        <f>PPRD!R6+RCV_RCY!R6+IMP!R6-EXP!R6+STK_CHG!R6-INTMARB!R6-INTAVI!R6</f>
        <v>3146.0184006878762</v>
      </c>
      <c r="S6" s="10">
        <f>PPRD!S6+RCV_RCY!S6+IMP!S6-EXP!S6+STK_CHG!S6-INTMARB!S6-INTAVI!S6</f>
        <v>3060.0578675838337</v>
      </c>
      <c r="T6" s="10">
        <f>PPRD!T6+RCV_RCY!T6+IMP!T6-EXP!T6+STK_CHG!T6-INTMARB!T6-INTAVI!T6</f>
        <v>3182.5404127257088</v>
      </c>
      <c r="U6" s="10">
        <f>PPRD!U6+RCV_RCY!U6+IMP!U6-EXP!U6+STK_CHG!U6-INTMARB!U6-INTAVI!U6</f>
        <v>3133.0912295786761</v>
      </c>
      <c r="V6" s="10">
        <f>PPRD!V6+RCV_RCY!V6+IMP!V6-EXP!V6+STK_CHG!V6-INTMARB!V6-INTAVI!V6</f>
        <v>3051.0777300085979</v>
      </c>
      <c r="W6" s="10">
        <f>PPRD!W6+RCV_RCY!W6+IMP!W6-EXP!W6+STK_CHG!W6-INTMARB!W6-INTAVI!W6</f>
        <v>2253.7865004299224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9475.2078245915745</v>
      </c>
      <c r="D7" s="10">
        <f>PPRD!D7+RCV_RCY!D7+IMP!D7-EXP!D7+STK_CHG!D7-INTMARB!D7-INTAVI!D7</f>
        <v>7002.3884780739454</v>
      </c>
      <c r="E7" s="10">
        <f>PPRD!E7+RCV_RCY!E7+IMP!E7-EXP!E7+STK_CHG!E7-INTMARB!E7-INTAVI!E7</f>
        <v>7989.1564058469467</v>
      </c>
      <c r="F7" s="10">
        <f>PPRD!F7+RCV_RCY!F7+IMP!F7-EXP!F7+STK_CHG!F7-INTMARB!F7-INTAVI!F7</f>
        <v>9569.5997420464337</v>
      </c>
      <c r="G7" s="10">
        <f>PPRD!G7+RCV_RCY!G7+IMP!G7-EXP!G7+STK_CHG!G7-INTMARB!G7-INTAVI!G7</f>
        <v>8569.7907996560625</v>
      </c>
      <c r="H7" s="10">
        <f>PPRD!H7+RCV_RCY!H7+IMP!H7-EXP!H7+STK_CHG!H7-INTMARB!H7-INTAVI!H7</f>
        <v>9265.3099742046434</v>
      </c>
      <c r="I7" s="10">
        <f>PPRD!I7+RCV_RCY!I7+IMP!I7-EXP!I7+STK_CHG!I7-INTMARB!I7-INTAVI!I7</f>
        <v>8130.7441960447131</v>
      </c>
      <c r="J7" s="10">
        <f>PPRD!J7+RCV_RCY!J7+IMP!J7-EXP!J7+STK_CHG!J7-INTMARB!J7-INTAVI!J7</f>
        <v>8922.5184006878771</v>
      </c>
      <c r="K7" s="10">
        <f>PPRD!K7+RCV_RCY!K7+IMP!K7-EXP!K7+STK_CHG!K7-INTMARB!K7-INTAVI!K7</f>
        <v>7394.2390369733457</v>
      </c>
      <c r="L7" s="10">
        <f>PPRD!L7+RCV_RCY!L7+IMP!L7-EXP!L7+STK_CHG!L7-INTMARB!L7-INTAVI!L7</f>
        <v>7959.9694754944103</v>
      </c>
      <c r="M7" s="10">
        <f>PPRD!M7+RCV_RCY!M7+IMP!M7-EXP!M7+STK_CHG!M7-INTMARB!M7-INTAVI!M7</f>
        <v>7966.8004299226141</v>
      </c>
      <c r="N7" s="10">
        <f>PPRD!N7+RCV_RCY!N7+IMP!N7-EXP!N7+STK_CHG!N7-INTMARB!N7-INTAVI!N7</f>
        <v>6645.3138435081682</v>
      </c>
      <c r="O7" s="10">
        <f>PPRD!O7+RCV_RCY!O7+IMP!O7-EXP!O7+STK_CHG!O7-INTMARB!O7-INTAVI!O7</f>
        <v>7528.9958727429066</v>
      </c>
      <c r="P7" s="10">
        <f>PPRD!P7+RCV_RCY!P7+IMP!P7-EXP!P7+STK_CHG!P7-INTMARB!P7-INTAVI!P7</f>
        <v>7717.1587274290623</v>
      </c>
      <c r="Q7" s="10">
        <f>PPRD!Q7+RCV_RCY!Q7+IMP!Q7-EXP!Q7+STK_CHG!Q7-INTMARB!Q7-INTAVI!Q7</f>
        <v>4837.5848667239907</v>
      </c>
      <c r="R7" s="10">
        <f>PPRD!R7+RCV_RCY!R7+IMP!R7-EXP!R7+STK_CHG!R7-INTMARB!R7-INTAVI!R7</f>
        <v>5102.7515047291481</v>
      </c>
      <c r="S7" s="10">
        <f>PPRD!S7+RCV_RCY!S7+IMP!S7-EXP!S7+STK_CHG!S7-INTMARB!S7-INTAVI!S7</f>
        <v>5390.8951848667239</v>
      </c>
      <c r="T7" s="10">
        <f>PPRD!T7+RCV_RCY!T7+IMP!T7-EXP!T7+STK_CHG!T7-INTMARB!T7-INTAVI!T7</f>
        <v>6122.1622527944974</v>
      </c>
      <c r="U7" s="10">
        <f>PPRD!U7+RCV_RCY!U7+IMP!U7-EXP!U7+STK_CHG!U7-INTMARB!U7-INTAVI!U7</f>
        <v>4946.608684436801</v>
      </c>
      <c r="V7" s="10">
        <f>PPRD!V7+RCV_RCY!V7+IMP!V7-EXP!V7+STK_CHG!V7-INTMARB!V7-INTAVI!V7</f>
        <v>3366.6503869303529</v>
      </c>
      <c r="W7" s="10">
        <f>PPRD!W7+RCV_RCY!W7+IMP!W7-EXP!W7+STK_CHG!W7-INTMARB!W7-INTAVI!W7</f>
        <v>2424.9191745485819</v>
      </c>
      <c r="X7" s="10">
        <f>PPRD!X7+RCV_RCY!X7+IMP!X7-EXP!X7+STK_CHG!X7-INTMARB!X7-INTAVI!X7</f>
        <v>5478.9714531384343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144.14359415305248</v>
      </c>
      <c r="D8" s="29">
        <f t="shared" si="6"/>
        <v>151.85821152192597</v>
      </c>
      <c r="E8" s="29">
        <f t="shared" si="6"/>
        <v>74.711006018916592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47.10034393809115</v>
      </c>
      <c r="O8" s="29">
        <f t="shared" si="6"/>
        <v>37.355546001719688</v>
      </c>
      <c r="P8" s="29">
        <f t="shared" si="6"/>
        <v>79.177386070507296</v>
      </c>
      <c r="Q8" s="29">
        <f t="shared" si="6"/>
        <v>62.123817712811686</v>
      </c>
      <c r="R8" s="29">
        <f t="shared" si="6"/>
        <v>50.754772141014612</v>
      </c>
      <c r="S8" s="29">
        <f t="shared" si="6"/>
        <v>43.446087704213234</v>
      </c>
      <c r="T8" s="29">
        <f t="shared" si="6"/>
        <v>20.231212381771275</v>
      </c>
      <c r="U8" s="29">
        <f t="shared" si="6"/>
        <v>31.190627687016335</v>
      </c>
      <c r="V8" s="29">
        <f t="shared" si="6"/>
        <v>24.056147893379183</v>
      </c>
      <c r="W8" s="29">
        <f t="shared" si="6"/>
        <v>22.631814273430777</v>
      </c>
      <c r="X8" s="29">
        <f t="shared" ref="X8" si="7">SUM(X9:X10)</f>
        <v>18.545829750644877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144.14359415305248</v>
      </c>
      <c r="D10" s="10">
        <f>PPRD!D10+RCV_RCY!D10+IMP!D10-EXP!D10+STK_CHG!D10-INTMARB!D10-INTAVI!D10</f>
        <v>151.85821152192597</v>
      </c>
      <c r="E10" s="10">
        <f>PPRD!E10+RCV_RCY!E10+IMP!E10-EXP!E10+STK_CHG!E10-INTMARB!E10-INTAVI!E10</f>
        <v>74.711006018916592</v>
      </c>
      <c r="F10" s="10">
        <f>PPRD!F10+RCV_RCY!F10+IMP!F10-EXP!F10+STK_CHG!F10-INTMARB!F10-INTAVI!F10</f>
        <v>20.7079105760963</v>
      </c>
      <c r="G10" s="10">
        <f>PPRD!G10+RCV_RCY!G10+IMP!G10-EXP!G10+STK_CHG!G10-INTMARB!G10-INTAVI!G10</f>
        <v>16.241530524505588</v>
      </c>
      <c r="H10" s="10">
        <f>PPRD!H10+RCV_RCY!H10+IMP!H10-EXP!H10+STK_CHG!H10-INTMARB!H10-INTAVI!H10</f>
        <v>14.61736887360275</v>
      </c>
      <c r="I10" s="10">
        <f>PPRD!I10+RCV_RCY!I10+IMP!I10-EXP!I10+STK_CHG!I10-INTMARB!I10-INTAVI!I10</f>
        <v>15.023387790197759</v>
      </c>
      <c r="J10" s="10">
        <f>PPRD!J10+RCV_RCY!J10+IMP!J10-EXP!J10+STK_CHG!J10-INTMARB!J10-INTAVI!J10</f>
        <v>20.7079105760963</v>
      </c>
      <c r="K10" s="10">
        <f>PPRD!K10+RCV_RCY!K10+IMP!K10-EXP!K10+STK_CHG!K10-INTMARB!K10-INTAVI!K10</f>
        <v>27.204557179707649</v>
      </c>
      <c r="L10" s="10">
        <f>PPRD!L10+RCV_RCY!L10+IMP!L10-EXP!L10+STK_CHG!L10-INTMARB!L10-INTAVI!L10</f>
        <v>20.7079105760963</v>
      </c>
      <c r="M10" s="10">
        <f>PPRD!M10+RCV_RCY!M10+IMP!M10-EXP!M10+STK_CHG!M10-INTMARB!M10-INTAVI!M10</f>
        <v>21.1140154772141</v>
      </c>
      <c r="N10" s="10">
        <f>PPRD!N10+RCV_RCY!N10+IMP!N10-EXP!N10+STK_CHG!N10-INTMARB!N10-INTAVI!N10</f>
        <v>47.10034393809115</v>
      </c>
      <c r="O10" s="10">
        <f>PPRD!O10+RCV_RCY!O10+IMP!O10-EXP!O10+STK_CHG!O10-INTMARB!O10-INTAVI!O10</f>
        <v>37.355546001719688</v>
      </c>
      <c r="P10" s="10">
        <f>PPRD!P10+RCV_RCY!P10+IMP!P10-EXP!P10+STK_CHG!P10-INTMARB!P10-INTAVI!P10</f>
        <v>79.177386070507296</v>
      </c>
      <c r="Q10" s="10">
        <f>PPRD!Q10+RCV_RCY!Q10+IMP!Q10-EXP!Q10+STK_CHG!Q10-INTMARB!Q10-INTAVI!Q10</f>
        <v>62.123817712811686</v>
      </c>
      <c r="R10" s="10">
        <f>PPRD!R10+RCV_RCY!R10+IMP!R10-EXP!R10+STK_CHG!R10-INTMARB!R10-INTAVI!R10</f>
        <v>50.754772141014612</v>
      </c>
      <c r="S10" s="10">
        <f>PPRD!S10+RCV_RCY!S10+IMP!S10-EXP!S10+STK_CHG!S10-INTMARB!S10-INTAVI!S10</f>
        <v>43.446087704213234</v>
      </c>
      <c r="T10" s="10">
        <f>PPRD!T10+RCV_RCY!T10+IMP!T10-EXP!T10+STK_CHG!T10-INTMARB!T10-INTAVI!T10</f>
        <v>20.231212381771275</v>
      </c>
      <c r="U10" s="10">
        <f>PPRD!U10+RCV_RCY!U10+IMP!U10-EXP!U10+STK_CHG!U10-INTMARB!U10-INTAVI!U10</f>
        <v>31.190627687016335</v>
      </c>
      <c r="V10" s="10">
        <f>PPRD!V10+RCV_RCY!V10+IMP!V10-EXP!V10+STK_CHG!V10-INTMARB!V10-INTAVI!V10</f>
        <v>24.056147893379183</v>
      </c>
      <c r="W10" s="10">
        <f>PPRD!W10+RCV_RCY!W10+IMP!W10-EXP!W10+STK_CHG!W10-INTMARB!W10-INTAVI!W10</f>
        <v>22.631814273430777</v>
      </c>
      <c r="X10" s="10">
        <f>PPRD!X10+RCV_RCY!X10+IMP!X10-EXP!X10+STK_CHG!X10-INTMARB!X10-INTAVI!X10</f>
        <v>18.545829750644877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656.82613929492686</v>
      </c>
      <c r="D11" s="29">
        <f t="shared" si="8"/>
        <v>443.68030954428201</v>
      </c>
      <c r="E11" s="29">
        <f t="shared" si="8"/>
        <v>837.01152192605309</v>
      </c>
      <c r="F11" s="29">
        <f t="shared" si="8"/>
        <v>738.03379191745478</v>
      </c>
      <c r="G11" s="29">
        <f t="shared" si="8"/>
        <v>396.77093723129838</v>
      </c>
      <c r="H11" s="29">
        <f t="shared" si="8"/>
        <v>490.8760963026657</v>
      </c>
      <c r="I11" s="29">
        <f t="shared" si="8"/>
        <v>696.95236457437659</v>
      </c>
      <c r="J11" s="29">
        <f t="shared" si="8"/>
        <v>222.79544282029241</v>
      </c>
      <c r="K11" s="29">
        <f t="shared" si="8"/>
        <v>253.8454858125537</v>
      </c>
      <c r="L11" s="29">
        <f t="shared" si="8"/>
        <v>667.23989681857256</v>
      </c>
      <c r="M11" s="29">
        <f t="shared" si="8"/>
        <v>800.70687876182285</v>
      </c>
      <c r="N11" s="29">
        <f t="shared" si="8"/>
        <v>597.91152192605341</v>
      </c>
      <c r="O11" s="29">
        <f t="shared" si="8"/>
        <v>299.01496130696472</v>
      </c>
      <c r="P11" s="29">
        <f t="shared" si="8"/>
        <v>199.83946689595871</v>
      </c>
      <c r="Q11" s="29">
        <f t="shared" si="8"/>
        <v>333.84153052450563</v>
      </c>
      <c r="R11" s="29">
        <f t="shared" si="8"/>
        <v>207.35838349097159</v>
      </c>
      <c r="S11" s="29">
        <f t="shared" si="8"/>
        <v>171.02510748065347</v>
      </c>
      <c r="T11" s="29">
        <f t="shared" si="8"/>
        <v>222.93697334479799</v>
      </c>
      <c r="U11" s="29">
        <f t="shared" si="8"/>
        <v>426.30171969045568</v>
      </c>
      <c r="V11" s="29">
        <f t="shared" si="8"/>
        <v>421.31771281169381</v>
      </c>
      <c r="W11" s="29">
        <f t="shared" si="8"/>
        <v>319.40343938091144</v>
      </c>
      <c r="X11" s="29">
        <f t="shared" ref="X11" si="9">SUM(X12:X16)</f>
        <v>2608.5522785898547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64.966036113499555</v>
      </c>
      <c r="D12" s="10">
        <f>PPRD!D12+RCV_RCY!D12+IMP!D12-EXP!D12+STK_CHG!D12-INTMARB!D12-INTAVI!D12</f>
        <v>77.195098882201208</v>
      </c>
      <c r="E12" s="10">
        <f>PPRD!E12+RCV_RCY!E12+IMP!E12-EXP!E12+STK_CHG!E12-INTMARB!E12-INTAVI!E12</f>
        <v>51.208512467755796</v>
      </c>
      <c r="F12" s="10">
        <f>PPRD!F12+RCV_RCY!F12+IMP!F12-EXP!F12+STK_CHG!F12-INTMARB!F12-INTAVI!F12</f>
        <v>56.558641444539973</v>
      </c>
      <c r="G12" s="10">
        <f>PPRD!G12+RCV_RCY!G12+IMP!G12-EXP!G12+STK_CHG!G12-INTMARB!G12-INTAVI!G12</f>
        <v>60.380309544282028</v>
      </c>
      <c r="H12" s="10">
        <f>PPRD!H12+RCV_RCY!H12+IMP!H12-EXP!H12+STK_CHG!H12-INTMARB!H12-INTAVI!H12</f>
        <v>90.95253654342217</v>
      </c>
      <c r="I12" s="10">
        <f>PPRD!I12+RCV_RCY!I12+IMP!I12-EXP!I12+STK_CHG!I12-INTMARB!I12-INTAVI!I12</f>
        <v>91.716852966466035</v>
      </c>
      <c r="J12" s="10">
        <f>PPRD!J12+RCV_RCY!J12+IMP!J12-EXP!J12+STK_CHG!J12-INTMARB!J12-INTAVI!J12</f>
        <v>86.366638005159061</v>
      </c>
      <c r="K12" s="10">
        <f>PPRD!K12+RCV_RCY!K12+IMP!K12-EXP!K12+STK_CHG!K12-INTMARB!K12-INTAVI!K12</f>
        <v>88.659587274290615</v>
      </c>
      <c r="L12" s="10">
        <f>PPRD!L12+RCV_RCY!L12+IMP!L12-EXP!L12+STK_CHG!L12-INTMARB!L12-INTAVI!L12</f>
        <v>78.723645743766127</v>
      </c>
      <c r="M12" s="10">
        <f>PPRD!M12+RCV_RCY!M12+IMP!M12-EXP!M12+STK_CHG!M12-INTMARB!M12-INTAVI!M12</f>
        <v>76.430610490111775</v>
      </c>
      <c r="N12" s="10">
        <f>PPRD!N12+RCV_RCY!N12+IMP!N12-EXP!N12+STK_CHG!N12-INTMARB!N12-INTAVI!N12</f>
        <v>32.100859845227859</v>
      </c>
      <c r="O12" s="10">
        <f>PPRD!O12+RCV_RCY!O12+IMP!O12-EXP!O12+STK_CHG!O12-INTMARB!O12-INTAVI!O12</f>
        <v>69.551934651762679</v>
      </c>
      <c r="P12" s="10">
        <f>PPRD!P12+RCV_RCY!P12+IMP!P12-EXP!P12+STK_CHG!P12-INTMARB!P12-INTAVI!P12</f>
        <v>43.565520206362848</v>
      </c>
      <c r="Q12" s="10">
        <f>PPRD!Q12+RCV_RCY!Q12+IMP!Q12-EXP!Q12+STK_CHG!Q12-INTMARB!Q12-INTAVI!Q12</f>
        <v>18.343336199484089</v>
      </c>
      <c r="R12" s="10">
        <f>PPRD!R12+RCV_RCY!R12+IMP!R12-EXP!R12+STK_CHG!R12-INTMARB!R12-INTAVI!R12</f>
        <v>18.343336199484089</v>
      </c>
      <c r="S12" s="10">
        <f>PPRD!S12+RCV_RCY!S12+IMP!S12-EXP!S12+STK_CHG!S12-INTMARB!S12-INTAVI!S12</f>
        <v>22.16491831470335</v>
      </c>
      <c r="T12" s="10">
        <f>PPRD!T12+RCV_RCY!T12+IMP!T12-EXP!T12+STK_CHG!T12-INTMARB!T12-INTAVI!T12</f>
        <v>19.88271711092003</v>
      </c>
      <c r="U12" s="10">
        <f>PPRD!U12+RCV_RCY!U12+IMP!U12-EXP!U12+STK_CHG!U12-INTMARB!U12-INTAVI!U12</f>
        <v>9.2542562338779017</v>
      </c>
      <c r="V12" s="10">
        <f>PPRD!V12+RCV_RCY!V12+IMP!V12-EXP!V12+STK_CHG!V12-INTMARB!V12-INTAVI!V12</f>
        <v>7.1149613069647462</v>
      </c>
      <c r="W12" s="10">
        <f>PPRD!W12+RCV_RCY!W12+IMP!W12-EXP!W12+STK_CHG!W12-INTMARB!W12-INTAVI!W12</f>
        <v>4.8747205503009452</v>
      </c>
      <c r="X12" s="10">
        <f>PPRD!X12+RCV_RCY!X12+IMP!X12-EXP!X12+STK_CHG!X12-INTMARB!X12-INTAVI!X12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591.86010318142735</v>
      </c>
      <c r="D13" s="10">
        <f>PPRD!D13+RCV_RCY!D13+IMP!D13-EXP!D13+STK_CHG!D13-INTMARB!D13-INTAVI!D13</f>
        <v>366.48521066208082</v>
      </c>
      <c r="E13" s="10">
        <f>PPRD!E13+RCV_RCY!E13+IMP!E13-EXP!E13+STK_CHG!E13-INTMARB!E13-INTAVI!E13</f>
        <v>785.80300945829731</v>
      </c>
      <c r="F13" s="10">
        <f>PPRD!F13+RCV_RCY!F13+IMP!F13-EXP!F13+STK_CHG!F13-INTMARB!F13-INTAVI!F13</f>
        <v>681.47515047291483</v>
      </c>
      <c r="G13" s="10">
        <f>PPRD!G13+RCV_RCY!G13+IMP!G13-EXP!G13+STK_CHG!G13-INTMARB!G13-INTAVI!G13</f>
        <v>336.39062768701638</v>
      </c>
      <c r="H13" s="10">
        <f>PPRD!H13+RCV_RCY!H13+IMP!H13-EXP!H13+STK_CHG!H13-INTMARB!H13-INTAVI!H13</f>
        <v>399.92355975924352</v>
      </c>
      <c r="I13" s="10">
        <f>PPRD!I13+RCV_RCY!I13+IMP!I13-EXP!I13+STK_CHG!I13-INTMARB!I13-INTAVI!I13</f>
        <v>605.23551160791055</v>
      </c>
      <c r="J13" s="10">
        <f>PPRD!J13+RCV_RCY!J13+IMP!J13-EXP!J13+STK_CHG!J13-INTMARB!J13-INTAVI!J13</f>
        <v>136.42880481513336</v>
      </c>
      <c r="K13" s="10">
        <f>PPRD!K13+RCV_RCY!K13+IMP!K13-EXP!K13+STK_CHG!K13-INTMARB!K13-INTAVI!K13</f>
        <v>165.18589853826307</v>
      </c>
      <c r="L13" s="10">
        <f>PPRD!L13+RCV_RCY!L13+IMP!L13-EXP!L13+STK_CHG!L13-INTMARB!L13-INTAVI!L13</f>
        <v>588.51625107480641</v>
      </c>
      <c r="M13" s="10">
        <f>PPRD!M13+RCV_RCY!M13+IMP!M13-EXP!M13+STK_CHG!M13-INTMARB!M13-INTAVI!M13</f>
        <v>724.27626827171105</v>
      </c>
      <c r="N13" s="10">
        <f>PPRD!N13+RCV_RCY!N13+IMP!N13-EXP!N13+STK_CHG!N13-INTMARB!N13-INTAVI!N13</f>
        <v>542.37128116938959</v>
      </c>
      <c r="O13" s="10">
        <f>PPRD!O13+RCV_RCY!O13+IMP!O13-EXP!O13+STK_CHG!O13-INTMARB!O13-INTAVI!O13</f>
        <v>199.96173688736025</v>
      </c>
      <c r="P13" s="10">
        <f>PPRD!P13+RCV_RCY!P13+IMP!P13-EXP!P13+STK_CHG!P13-INTMARB!P13-INTAVI!P13</f>
        <v>130.4098022355976</v>
      </c>
      <c r="Q13" s="10">
        <f>PPRD!Q13+RCV_RCY!Q13+IMP!Q13-EXP!Q13+STK_CHG!Q13-INTMARB!Q13-INTAVI!Q13</f>
        <v>281.5515047291488</v>
      </c>
      <c r="R13" s="10">
        <f>PPRD!R13+RCV_RCY!R13+IMP!R13-EXP!R13+STK_CHG!R13-INTMARB!R13-INTAVI!R13</f>
        <v>167.19217540842644</v>
      </c>
      <c r="S13" s="10">
        <f>PPRD!S13+RCV_RCY!S13+IMP!S13-EXP!S13+STK_CHG!S13-INTMARB!S13-INTAVI!S13</f>
        <v>131.07858985382629</v>
      </c>
      <c r="T13" s="10">
        <f>PPRD!T13+RCV_RCY!T13+IMP!T13-EXP!T13+STK_CHG!T13-INTMARB!T13-INTAVI!T13</f>
        <v>180.0893379191746</v>
      </c>
      <c r="U13" s="10">
        <f>PPRD!U13+RCV_RCY!U13+IMP!U13-EXP!U13+STK_CHG!U13-INTMARB!U13-INTAVI!U13</f>
        <v>398.92717110920029</v>
      </c>
      <c r="V13" s="10">
        <f>PPRD!V13+RCV_RCY!V13+IMP!V13-EXP!V13+STK_CHG!V13-INTMARB!V13-INTAVI!V13</f>
        <v>393.4184866723989</v>
      </c>
      <c r="W13" s="10">
        <f>PPRD!W13+RCV_RCY!W13+IMP!W13-EXP!W13+STK_CHG!W13-INTMARB!W13-INTAVI!W13</f>
        <v>307.52923473774723</v>
      </c>
      <c r="X13" s="10">
        <f>PPRD!X13+RCV_RCY!X13+IMP!X13-EXP!X13+STK_CHG!X13-INTMARB!X13-INTAVI!X13</f>
        <v>2589.8354256233888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23.43938091143594</v>
      </c>
      <c r="O16" s="10">
        <f>PPRD!O16+RCV_RCY!O16+IMP!O16-EXP!O16+STK_CHG!O16-INTMARB!O16-INTAVI!O16</f>
        <v>29.50128976784179</v>
      </c>
      <c r="P16" s="10">
        <f>PPRD!P16+RCV_RCY!P16+IMP!P16-EXP!P16+STK_CHG!P16-INTMARB!P16-INTAVI!P16</f>
        <v>25.864144453998282</v>
      </c>
      <c r="Q16" s="10">
        <f>PPRD!Q16+RCV_RCY!Q16+IMP!Q16-EXP!Q16+STK_CHG!Q16-INTMARB!Q16-INTAVI!Q16</f>
        <v>33.946689595872741</v>
      </c>
      <c r="R16" s="10">
        <f>PPRD!R16+RCV_RCY!R16+IMP!R16-EXP!R16+STK_CHG!R16-INTMARB!R16-INTAVI!R16</f>
        <v>21.822871883061051</v>
      </c>
      <c r="S16" s="10">
        <f>PPRD!S16+RCV_RCY!S16+IMP!S16-EXP!S16+STK_CHG!S16-INTMARB!S16-INTAVI!S16</f>
        <v>17.78159931212382</v>
      </c>
      <c r="T16" s="10">
        <f>PPRD!T16+RCV_RCY!T16+IMP!T16-EXP!T16+STK_CHG!T16-INTMARB!T16-INTAVI!T16</f>
        <v>22.964918314703358</v>
      </c>
      <c r="U16" s="10">
        <f>PPRD!U16+RCV_RCY!U16+IMP!U16-EXP!U16+STK_CHG!U16-INTMARB!U16-INTAVI!U16</f>
        <v>18.120292347377472</v>
      </c>
      <c r="V16" s="10">
        <f>PPRD!V16+RCV_RCY!V16+IMP!V16-EXP!V16+STK_CHG!V16-INTMARB!V16-INTAVI!V16</f>
        <v>20.78426483233018</v>
      </c>
      <c r="W16" s="10">
        <f>PPRD!W16+RCV_RCY!W16+IMP!W16-EXP!W16+STK_CHG!W16-INTMARB!W16-INTAVI!W16</f>
        <v>6.999484092863284</v>
      </c>
      <c r="X16" s="10">
        <f>PPRD!X16+RCV_RCY!X16+IMP!X16-EXP!X16+STK_CHG!X16-INTMARB!X16-INTAVI!X16</f>
        <v>9.9273430782459151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82396.063714531381</v>
      </c>
      <c r="D26" s="37">
        <f t="shared" si="14"/>
        <v>89066.724333619946</v>
      </c>
      <c r="E26" s="37">
        <f t="shared" si="14"/>
        <v>87051.995270851257</v>
      </c>
      <c r="F26" s="37">
        <f t="shared" si="14"/>
        <v>88446.758039552864</v>
      </c>
      <c r="G26" s="37">
        <f t="shared" si="14"/>
        <v>89422.819518486664</v>
      </c>
      <c r="H26" s="37">
        <f t="shared" si="14"/>
        <v>88375.951590713652</v>
      </c>
      <c r="I26" s="37">
        <f t="shared" si="14"/>
        <v>87475.196388650031</v>
      </c>
      <c r="J26" s="37">
        <f t="shared" si="14"/>
        <v>86100.798538263116</v>
      </c>
      <c r="K26" s="37">
        <f t="shared" si="14"/>
        <v>83841.453310404104</v>
      </c>
      <c r="L26" s="37">
        <f t="shared" si="14"/>
        <v>80941.963714531375</v>
      </c>
      <c r="M26" s="37">
        <f t="shared" si="14"/>
        <v>77210.599656061895</v>
      </c>
      <c r="N26" s="37">
        <f t="shared" si="14"/>
        <v>79524.98916595013</v>
      </c>
      <c r="O26" s="37">
        <f t="shared" si="14"/>
        <v>77154.533619948401</v>
      </c>
      <c r="P26" s="37">
        <f t="shared" si="14"/>
        <v>75332.822613929471</v>
      </c>
      <c r="Q26" s="37">
        <f t="shared" si="14"/>
        <v>74757.993121238163</v>
      </c>
      <c r="R26" s="37">
        <f t="shared" si="14"/>
        <v>75481.668959587289</v>
      </c>
      <c r="S26" s="37">
        <f t="shared" si="14"/>
        <v>72937.368873602754</v>
      </c>
      <c r="T26" s="37">
        <f t="shared" si="14"/>
        <v>73436.536801375754</v>
      </c>
      <c r="U26" s="37">
        <f t="shared" si="14"/>
        <v>70604.88349097161</v>
      </c>
      <c r="V26" s="37">
        <f t="shared" si="14"/>
        <v>71088.733190025814</v>
      </c>
      <c r="W26" s="37">
        <f t="shared" si="14"/>
        <v>62015.36087704212</v>
      </c>
      <c r="X26" s="37">
        <f t="shared" ref="X26" si="15">SUM(X27,X33)</f>
        <v>66052.378933791901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85423.366294067062</v>
      </c>
      <c r="D27" s="29">
        <f t="shared" si="16"/>
        <v>87645.495786758387</v>
      </c>
      <c r="E27" s="29">
        <f t="shared" si="16"/>
        <v>81665.659415305257</v>
      </c>
      <c r="F27" s="29">
        <f t="shared" si="16"/>
        <v>87691.976268271697</v>
      </c>
      <c r="G27" s="29">
        <f t="shared" si="16"/>
        <v>88564.988134135841</v>
      </c>
      <c r="H27" s="29">
        <f t="shared" si="16"/>
        <v>87596.863542562336</v>
      </c>
      <c r="I27" s="29">
        <f t="shared" si="16"/>
        <v>85297.543078245915</v>
      </c>
      <c r="J27" s="29">
        <f t="shared" si="16"/>
        <v>84576.309802235599</v>
      </c>
      <c r="K27" s="29">
        <f t="shared" si="16"/>
        <v>86621.169389509872</v>
      </c>
      <c r="L27" s="29">
        <f t="shared" si="16"/>
        <v>75025.416680997412</v>
      </c>
      <c r="M27" s="29">
        <f t="shared" si="16"/>
        <v>67116.491745485808</v>
      </c>
      <c r="N27" s="29">
        <f t="shared" si="16"/>
        <v>67779.484350816841</v>
      </c>
      <c r="O27" s="29">
        <f t="shared" si="16"/>
        <v>59313.367669819425</v>
      </c>
      <c r="P27" s="29">
        <f t="shared" si="16"/>
        <v>58192.501633705921</v>
      </c>
      <c r="Q27" s="29">
        <f t="shared" si="16"/>
        <v>57436.396818572648</v>
      </c>
      <c r="R27" s="29">
        <f t="shared" si="16"/>
        <v>60582.199484092867</v>
      </c>
      <c r="S27" s="29">
        <f t="shared" si="16"/>
        <v>59147.875924333624</v>
      </c>
      <c r="T27" s="29">
        <f t="shared" si="16"/>
        <v>59543.022871883055</v>
      </c>
      <c r="U27" s="29">
        <f t="shared" si="16"/>
        <v>55672.435769561467</v>
      </c>
      <c r="V27" s="29">
        <f t="shared" si="16"/>
        <v>50628.301117798801</v>
      </c>
      <c r="W27" s="29">
        <f t="shared" si="16"/>
        <v>34832.624505588989</v>
      </c>
      <c r="X27" s="29">
        <f t="shared" ref="X27" si="17">SUM(X28:X32)</f>
        <v>35705.484608770406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86533.462252794503</v>
      </c>
      <c r="D28" s="10">
        <f>PPRD!D28+RCV_RCY!D28+IMP!D28-EXP!D28+STK_CHG!D28-INTMARB!D28-INTAVI!D28</f>
        <v>87075.358727429062</v>
      </c>
      <c r="E28" s="10">
        <f>PPRD!E28+RCV_RCY!E28+IMP!E28-EXP!E28+STK_CHG!E28-INTMARB!E28-INTAVI!E28</f>
        <v>81417.711951848672</v>
      </c>
      <c r="F28" s="10">
        <f>PPRD!F28+RCV_RCY!F28+IMP!F28-EXP!F28+STK_CHG!F28-INTMARB!F28-INTAVI!F28</f>
        <v>87316.441960447104</v>
      </c>
      <c r="G28" s="10">
        <f>PPRD!G28+RCV_RCY!G28+IMP!G28-EXP!G28+STK_CHG!G28-INTMARB!G28-INTAVI!G28</f>
        <v>88027.619346517618</v>
      </c>
      <c r="H28" s="10">
        <f>PPRD!H28+RCV_RCY!H28+IMP!H28-EXP!H28+STK_CHG!H28-INTMARB!H28-INTAVI!H28</f>
        <v>87439.058813413576</v>
      </c>
      <c r="I28" s="10">
        <f>PPRD!I28+RCV_RCY!I28+IMP!I28-EXP!I28+STK_CHG!I28-INTMARB!I28-INTAVI!I28</f>
        <v>84541.215219260543</v>
      </c>
      <c r="J28" s="10">
        <f>PPRD!J28+RCV_RCY!J28+IMP!J28-EXP!J28+STK_CHG!J28-INTMARB!J28-INTAVI!J28</f>
        <v>84313.352278589853</v>
      </c>
      <c r="K28" s="10">
        <f>PPRD!K28+RCV_RCY!K28+IMP!K28-EXP!K28+STK_CHG!K28-INTMARB!K28-INTAVI!K28</f>
        <v>85519.084178847799</v>
      </c>
      <c r="L28" s="10">
        <f>PPRD!L28+RCV_RCY!L28+IMP!L28-EXP!L28+STK_CHG!L28-INTMARB!L28-INTAVI!L28</f>
        <v>74291.472828890779</v>
      </c>
      <c r="M28" s="10">
        <f>PPRD!M28+RCV_RCY!M28+IMP!M28-EXP!M28+STK_CHG!M28-INTMARB!M28-INTAVI!M28</f>
        <v>66650.402923473768</v>
      </c>
      <c r="N28" s="10">
        <f>PPRD!N28+RCV_RCY!N28+IMP!N28-EXP!N28+STK_CHG!N28-INTMARB!N28-INTAVI!N28</f>
        <v>67033.580309544268</v>
      </c>
      <c r="O28" s="10">
        <f>PPRD!O28+RCV_RCY!O28+IMP!O28-EXP!O28+STK_CHG!O28-INTMARB!O28-INTAVI!O28</f>
        <v>58717.096216680984</v>
      </c>
      <c r="P28" s="10">
        <f>PPRD!P28+RCV_RCY!P28+IMP!P28-EXP!P28+STK_CHG!P28-INTMARB!P28-INTAVI!P28</f>
        <v>57330.504557179702</v>
      </c>
      <c r="Q28" s="10">
        <f>PPRD!Q28+RCV_RCY!Q28+IMP!Q28-EXP!Q28+STK_CHG!Q28-INTMARB!Q28-INTAVI!Q28</f>
        <v>56507.950214961304</v>
      </c>
      <c r="R28" s="10">
        <f>PPRD!R28+RCV_RCY!R28+IMP!R28-EXP!R28+STK_CHG!R28-INTMARB!R28-INTAVI!R28</f>
        <v>59407.837575236459</v>
      </c>
      <c r="S28" s="10">
        <f>PPRD!S28+RCV_RCY!S28+IMP!S28-EXP!S28+STK_CHG!S28-INTMARB!S28-INTAVI!S28</f>
        <v>57805.644625967325</v>
      </c>
      <c r="T28" s="10">
        <f>PPRD!T28+RCV_RCY!T28+IMP!T28-EXP!T28+STK_CHG!T28-INTMARB!T28-INTAVI!T28</f>
        <v>58594.479449699051</v>
      </c>
      <c r="U28" s="10">
        <f>PPRD!U28+RCV_RCY!U28+IMP!U28-EXP!U28+STK_CHG!U28-INTMARB!U28-INTAVI!U28</f>
        <v>55124.626483233013</v>
      </c>
      <c r="V28" s="10">
        <f>PPRD!V28+RCV_RCY!V28+IMP!V28-EXP!V28+STK_CHG!V28-INTMARB!V28-INTAVI!V28</f>
        <v>50111.786156491835</v>
      </c>
      <c r="W28" s="10">
        <f>PPRD!W28+RCV_RCY!W28+IMP!W28-EXP!W28+STK_CHG!W28-INTMARB!W28-INTAVI!W28</f>
        <v>34466.688220120377</v>
      </c>
      <c r="X28" s="10">
        <f>PPRD!X28+RCV_RCY!X28+IMP!X28-EXP!X28+STK_CHG!X28-INTMARB!X28-INTAVI!X28</f>
        <v>35480.554428202915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244.76930352536539</v>
      </c>
      <c r="D29" s="10">
        <f>PPRD!D29+RCV_RCY!D29+IMP!D29-EXP!D29+STK_CHG!D29-INTMARB!D29-INTAVI!D29</f>
        <v>323.01521926053306</v>
      </c>
      <c r="E29" s="10">
        <f>PPRD!E29+RCV_RCY!E29+IMP!E29-EXP!E29+STK_CHG!E29-INTMARB!E29-INTAVI!E29</f>
        <v>403.26741186586406</v>
      </c>
      <c r="F29" s="10">
        <f>PPRD!F29+RCV_RCY!F29+IMP!F29-EXP!F29+STK_CHG!F29-INTMARB!F29-INTAVI!F29</f>
        <v>237.75855546001722</v>
      </c>
      <c r="G29" s="10">
        <f>PPRD!G29+RCV_RCY!G29+IMP!G29-EXP!G29+STK_CHG!G29-INTMARB!G29-INTAVI!G29</f>
        <v>252.80653482373174</v>
      </c>
      <c r="H29" s="10">
        <f>PPRD!H29+RCV_RCY!H29+IMP!H29-EXP!H29+STK_CHG!H29-INTMARB!H29-INTAVI!H29</f>
        <v>150.48005159071366</v>
      </c>
      <c r="I29" s="10">
        <f>PPRD!I29+RCV_RCY!I29+IMP!I29-EXP!I29+STK_CHG!I29-INTMARB!I29-INTAVI!I29</f>
        <v>348.11057609630268</v>
      </c>
      <c r="J29" s="10">
        <f>PPRD!J29+RCV_RCY!J29+IMP!J29-EXP!J29+STK_CHG!J29-INTMARB!J29-INTAVI!J29</f>
        <v>39.124849527085118</v>
      </c>
      <c r="K29" s="10">
        <f>PPRD!K29+RCV_RCY!K29+IMP!K29-EXP!K29+STK_CHG!K29-INTMARB!K29-INTAVI!K29</f>
        <v>35.112037833190023</v>
      </c>
      <c r="L29" s="10">
        <f>PPRD!L29+RCV_RCY!L29+IMP!L29-EXP!L29+STK_CHG!L29-INTMARB!L29-INTAVI!L29</f>
        <v>68.217626827171102</v>
      </c>
      <c r="M29" s="10">
        <f>PPRD!M29+RCV_RCY!M29+IMP!M29-EXP!M29+STK_CHG!M29-INTMARB!M29-INTAVI!M29</f>
        <v>29.092777300085981</v>
      </c>
      <c r="N29" s="10">
        <f>PPRD!N29+RCV_RCY!N29+IMP!N29-EXP!N29+STK_CHG!N29-INTMARB!N29-INTAVI!N29</f>
        <v>28.089595872742901</v>
      </c>
      <c r="O29" s="10">
        <f>PPRD!O29+RCV_RCY!O29+IMP!O29-EXP!O29+STK_CHG!O29-INTMARB!O29-INTAVI!O29</f>
        <v>27.086414445399829</v>
      </c>
      <c r="P29" s="10">
        <f>PPRD!P29+RCV_RCY!P29+IMP!P29-EXP!P29+STK_CHG!P29-INTMARB!P29-INTAVI!P29</f>
        <v>332.05932932072221</v>
      </c>
      <c r="Q29" s="10">
        <f>PPRD!Q29+RCV_RCY!Q29+IMP!Q29-EXP!Q29+STK_CHG!Q29-INTMARB!Q29-INTAVI!Q29</f>
        <v>445.42106620808261</v>
      </c>
      <c r="R29" s="10">
        <f>PPRD!R29+RCV_RCY!R29+IMP!R29-EXP!R29+STK_CHG!R29-INTMARB!R29-INTAVI!R29</f>
        <v>490.56509028374887</v>
      </c>
      <c r="S29" s="10">
        <f>PPRD!S29+RCV_RCY!S29+IMP!S29-EXP!S29+STK_CHG!S29-INTMARB!S29-INTAVI!S29</f>
        <v>757.41633705932929</v>
      </c>
      <c r="T29" s="10">
        <f>PPRD!T29+RCV_RCY!T29+IMP!T29-EXP!T29+STK_CHG!T29-INTMARB!T29-INTAVI!T29</f>
        <v>667.12837489251922</v>
      </c>
      <c r="U29" s="10">
        <f>PPRD!U29+RCV_RCY!U29+IMP!U29-EXP!U29+STK_CHG!U29-INTMARB!U29-INTAVI!U29</f>
        <v>335.62072226999129</v>
      </c>
      <c r="V29" s="10">
        <f>PPRD!V29+RCV_RCY!V29+IMP!V29-EXP!V29+STK_CHG!V29-INTMARB!V29-INTAVI!V29</f>
        <v>186.58426483233009</v>
      </c>
      <c r="W29" s="10">
        <f>PPRD!W29+RCV_RCY!W29+IMP!W29-EXP!W29+STK_CHG!W29-INTMARB!W29-INTAVI!W29</f>
        <v>0</v>
      </c>
      <c r="X29" s="10">
        <f>PPRD!X29+RCV_RCY!X29+IMP!X29-EXP!X29+STK_CHG!X29-INTMARB!X29-INTAVI!X29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-1672.5900257953567</v>
      </c>
      <c r="D30" s="10">
        <f>PPRD!D30+RCV_RCY!D30+IMP!D30-EXP!D30+STK_CHG!D30-INTMARB!D30-INTAVI!D30</f>
        <v>209.5633705932932</v>
      </c>
      <c r="E30" s="10">
        <f>PPRD!E30+RCV_RCY!E30+IMP!E30-EXP!E30+STK_CHG!E30-INTMARB!E30-INTAVI!E30</f>
        <v>-196.9388650042992</v>
      </c>
      <c r="F30" s="10">
        <f>PPRD!F30+RCV_RCY!F30+IMP!F30-EXP!F30+STK_CHG!F30-INTMARB!F30-INTAVI!F30</f>
        <v>17.994411006018918</v>
      </c>
      <c r="G30" s="10">
        <f>PPRD!G30+RCV_RCY!G30+IMP!G30-EXP!G30+STK_CHG!G30-INTMARB!G30-INTAVI!G30</f>
        <v>109.965864144454</v>
      </c>
      <c r="H30" s="10">
        <f>PPRD!H30+RCV_RCY!H30+IMP!H30-EXP!H30+STK_CHG!H30-INTMARB!H30-INTAVI!H30</f>
        <v>-145.95468615649179</v>
      </c>
      <c r="I30" s="10">
        <f>PPRD!I30+RCV_RCY!I30+IMP!I30-EXP!I30+STK_CHG!I30-INTMARB!I30-INTAVI!I30</f>
        <v>187.94161650902839</v>
      </c>
      <c r="J30" s="10">
        <f>PPRD!J30+RCV_RCY!J30+IMP!J30-EXP!J30+STK_CHG!J30-INTMARB!J30-INTAVI!J30</f>
        <v>-164.94875322441948</v>
      </c>
      <c r="K30" s="10">
        <f>PPRD!K30+RCV_RCY!K30+IMP!K30-EXP!K30+STK_CHG!K30-INTMARB!K30-INTAVI!K30</f>
        <v>585.81805674978489</v>
      </c>
      <c r="L30" s="10">
        <f>PPRD!L30+RCV_RCY!L30+IMP!L30-EXP!L30+STK_CHG!L30-INTMARB!L30-INTAVI!L30</f>
        <v>274.91461736887362</v>
      </c>
      <c r="M30" s="10">
        <f>PPRD!M30+RCV_RCY!M30+IMP!M30-EXP!M30+STK_CHG!M30-INTMARB!M30-INTAVI!M30</f>
        <v>98.969303525365433</v>
      </c>
      <c r="N30" s="10">
        <f>PPRD!N30+RCV_RCY!N30+IMP!N30-EXP!N30+STK_CHG!N30-INTMARB!N30-INTAVI!N30</f>
        <v>476.85184866723978</v>
      </c>
      <c r="O30" s="10">
        <f>PPRD!O30+RCV_RCY!O30+IMP!O30-EXP!O30+STK_CHG!O30-INTMARB!O30-INTAVI!O30</f>
        <v>356.88916595012887</v>
      </c>
      <c r="P30" s="10">
        <f>PPRD!P30+RCV_RCY!P30+IMP!P30-EXP!P30+STK_CHG!P30-INTMARB!P30-INTAVI!P30</f>
        <v>317.90128976784177</v>
      </c>
      <c r="Q30" s="10">
        <f>PPRD!Q30+RCV_RCY!Q30+IMP!Q30-EXP!Q30+STK_CHG!Q30-INTMARB!Q30-INTAVI!Q30</f>
        <v>266.91702493551156</v>
      </c>
      <c r="R30" s="10">
        <f>PPRD!R30+RCV_RCY!R30+IMP!R30-EXP!R30+STK_CHG!R30-INTMARB!R30-INTAVI!R30</f>
        <v>455.8584694754943</v>
      </c>
      <c r="S30" s="10">
        <f>PPRD!S30+RCV_RCY!S30+IMP!S30-EXP!S30+STK_CHG!S30-INTMARB!S30-INTAVI!S30</f>
        <v>359.88822012037826</v>
      </c>
      <c r="T30" s="10">
        <f>PPRD!T30+RCV_RCY!T30+IMP!T30-EXP!T30+STK_CHG!T30-INTMARB!T30-INTAVI!T30</f>
        <v>47.985124677558026</v>
      </c>
      <c r="U30" s="10">
        <f>PPRD!U30+RCV_RCY!U30+IMP!U30-EXP!U30+STK_CHG!U30-INTMARB!U30-INTAVI!U30</f>
        <v>7.8605331040412665</v>
      </c>
      <c r="V30" s="10">
        <f>PPRD!V30+RCV_RCY!V30+IMP!V30-EXP!V30+STK_CHG!V30-INTMARB!V30-INTAVI!V30</f>
        <v>56.645399828030953</v>
      </c>
      <c r="W30" s="10">
        <f>PPRD!W30+RCV_RCY!W30+IMP!W30-EXP!W30+STK_CHG!W30-INTMARB!W30-INTAVI!W30</f>
        <v>173.64608770421319</v>
      </c>
      <c r="X30" s="10">
        <f>PPRD!X30+RCV_RCY!X30+IMP!X30-EXP!X30+STK_CHG!X30-INTMARB!X30-INTAVI!X30</f>
        <v>-74.258899398108326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317.72476354256236</v>
      </c>
      <c r="D31" s="10">
        <f>PPRD!D31+RCV_RCY!D31+IMP!D31-EXP!D31+STK_CHG!D31-INTMARB!D31-INTAVI!D31</f>
        <v>37.558469475494405</v>
      </c>
      <c r="E31" s="10">
        <f>PPRD!E31+RCV_RCY!E31+IMP!E31-EXP!E31+STK_CHG!E31-INTMARB!E31-INTAVI!E31</f>
        <v>41.618916595012884</v>
      </c>
      <c r="F31" s="10">
        <f>PPRD!F31+RCV_RCY!F31+IMP!F31-EXP!F31+STK_CHG!F31-INTMARB!F31-INTAVI!F31</f>
        <v>119.78134135855552</v>
      </c>
      <c r="G31" s="10">
        <f>PPRD!G31+RCV_RCY!G31+IMP!G31-EXP!G31+STK_CHG!G31-INTMARB!G31-INTAVI!G31</f>
        <v>174.59638865004302</v>
      </c>
      <c r="H31" s="10">
        <f>PPRD!H31+RCV_RCY!H31+IMP!H31-EXP!H31+STK_CHG!H31-INTMARB!H31-INTAVI!H31</f>
        <v>153.2793637145314</v>
      </c>
      <c r="I31" s="10">
        <f>PPRD!I31+RCV_RCY!I31+IMP!I31-EXP!I31+STK_CHG!I31-INTMARB!I31-INTAVI!I31</f>
        <v>220.27566638005158</v>
      </c>
      <c r="J31" s="10">
        <f>PPRD!J31+RCV_RCY!J31+IMP!J31-EXP!J31+STK_CHG!J31-INTMARB!J31-INTAVI!J31</f>
        <v>388.78142734307824</v>
      </c>
      <c r="K31" s="10">
        <f>PPRD!K31+RCV_RCY!K31+IMP!K31-EXP!K31+STK_CHG!K31-INTMARB!K31-INTAVI!K31</f>
        <v>481.15511607910571</v>
      </c>
      <c r="L31" s="10">
        <f>PPRD!L31+RCV_RCY!L31+IMP!L31-EXP!L31+STK_CHG!L31-INTMARB!L31-INTAVI!L31</f>
        <v>390.81160791057596</v>
      </c>
      <c r="M31" s="10">
        <f>PPRD!M31+RCV_RCY!M31+IMP!M31-EXP!M31+STK_CHG!M31-INTMARB!M31-INTAVI!M31</f>
        <v>338.02674118658638</v>
      </c>
      <c r="N31" s="10">
        <f>PPRD!N31+RCV_RCY!N31+IMP!N31-EXP!N31+STK_CHG!N31-INTMARB!N31-INTAVI!N31</f>
        <v>240.96259673258814</v>
      </c>
      <c r="O31" s="10">
        <f>PPRD!O31+RCV_RCY!O31+IMP!O31-EXP!O31+STK_CHG!O31-INTMARB!O31-INTAVI!O31</f>
        <v>212.29587274290628</v>
      </c>
      <c r="P31" s="10">
        <f>PPRD!P31+RCV_RCY!P31+IMP!P31-EXP!P31+STK_CHG!P31-INTMARB!P31-INTAVI!P31</f>
        <v>212.03645743766126</v>
      </c>
      <c r="Q31" s="10">
        <f>PPRD!Q31+RCV_RCY!Q31+IMP!Q31-EXP!Q31+STK_CHG!Q31-INTMARB!Q31-INTAVI!Q31</f>
        <v>216.10851246775576</v>
      </c>
      <c r="R31" s="10">
        <f>PPRD!R31+RCV_RCY!R31+IMP!R31-EXP!R31+STK_CHG!R31-INTMARB!R31-INTAVI!R31</f>
        <v>227.93834909716267</v>
      </c>
      <c r="S31" s="10">
        <f>PPRD!S31+RCV_RCY!S31+IMP!S31-EXP!S31+STK_CHG!S31-INTMARB!S31-INTAVI!S31</f>
        <v>224.92674118658638</v>
      </c>
      <c r="T31" s="10">
        <f>PPRD!T31+RCV_RCY!T31+IMP!T31-EXP!T31+STK_CHG!T31-INTMARB!T31-INTAVI!T31</f>
        <v>233.42992261392953</v>
      </c>
      <c r="U31" s="10">
        <f>PPRD!U31+RCV_RCY!U31+IMP!U31-EXP!U31+STK_CHG!U31-INTMARB!U31-INTAVI!U31</f>
        <v>204.32803095442813</v>
      </c>
      <c r="V31" s="10">
        <f>PPRD!V31+RCV_RCY!V31+IMP!V31-EXP!V31+STK_CHG!V31-INTMARB!V31-INTAVI!V31</f>
        <v>273.28529664660374</v>
      </c>
      <c r="W31" s="10">
        <f>PPRD!W31+RCV_RCY!W31+IMP!W31-EXP!W31+STK_CHG!W31-INTMARB!W31-INTAVI!W31</f>
        <v>192.29019776440239</v>
      </c>
      <c r="X31" s="10">
        <f>PPRD!X31+RCV_RCY!X31+IMP!X31-EXP!X31+STK_CHG!X31-INTMARB!X31-INTAVI!X31</f>
        <v>275.11229578675847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-3027.3025795356812</v>
      </c>
      <c r="D33" s="29">
        <f t="shared" si="18"/>
        <v>1421.228546861566</v>
      </c>
      <c r="E33" s="29">
        <f t="shared" si="18"/>
        <v>5386.3358555460009</v>
      </c>
      <c r="F33" s="29">
        <f t="shared" si="18"/>
        <v>754.78177128116909</v>
      </c>
      <c r="G33" s="29">
        <f t="shared" si="18"/>
        <v>857.83138435081605</v>
      </c>
      <c r="H33" s="29">
        <f t="shared" si="18"/>
        <v>779.08804815132271</v>
      </c>
      <c r="I33" s="29">
        <f t="shared" si="18"/>
        <v>2177.6533104041218</v>
      </c>
      <c r="J33" s="29">
        <f t="shared" si="18"/>
        <v>1524.4887360275102</v>
      </c>
      <c r="K33" s="29">
        <f t="shared" si="18"/>
        <v>-2779.7160791057668</v>
      </c>
      <c r="L33" s="29">
        <f t="shared" si="18"/>
        <v>5916.547033533966</v>
      </c>
      <c r="M33" s="29">
        <f t="shared" si="18"/>
        <v>10094.107910576089</v>
      </c>
      <c r="N33" s="29">
        <f t="shared" si="18"/>
        <v>11745.504815133285</v>
      </c>
      <c r="O33" s="29">
        <f t="shared" si="18"/>
        <v>17841.165950128983</v>
      </c>
      <c r="P33" s="29">
        <f t="shared" si="18"/>
        <v>17140.320980223554</v>
      </c>
      <c r="Q33" s="29">
        <f t="shared" si="18"/>
        <v>17321.596302665519</v>
      </c>
      <c r="R33" s="29">
        <f t="shared" si="18"/>
        <v>14899.469475494414</v>
      </c>
      <c r="S33" s="29">
        <f t="shared" si="18"/>
        <v>13789.49294926913</v>
      </c>
      <c r="T33" s="29">
        <f t="shared" si="18"/>
        <v>13893.513929492701</v>
      </c>
      <c r="U33" s="29">
        <f t="shared" si="18"/>
        <v>14932.447721410144</v>
      </c>
      <c r="V33" s="29">
        <f t="shared" si="18"/>
        <v>20460.432072227009</v>
      </c>
      <c r="W33" s="29">
        <f t="shared" si="18"/>
        <v>27182.736371453131</v>
      </c>
      <c r="X33" s="29">
        <f t="shared" ref="X33" si="19">SUM(X34:X50)</f>
        <v>30346.894325021494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342.31152192605293</v>
      </c>
      <c r="D36" s="10">
        <f>PPRD!D36+RCV_RCY!D36+IMP!D36-EXP!D36+STK_CHG!D36-INTMARB!D36-INTAVI!D36</f>
        <v>737.72089423903765</v>
      </c>
      <c r="E36" s="10">
        <f>PPRD!E36+RCV_RCY!E36+IMP!E36-EXP!E36+STK_CHG!E36-INTMARB!E36-INTAVI!E36</f>
        <v>1171.5415305245062</v>
      </c>
      <c r="F36" s="10">
        <f>PPRD!F36+RCV_RCY!F36+IMP!F36-EXP!F36+STK_CHG!F36-INTMARB!F36-INTAVI!F36</f>
        <v>32.960705073086871</v>
      </c>
      <c r="G36" s="10">
        <f>PPRD!G36+RCV_RCY!G36+IMP!G36-EXP!G36+STK_CHG!G36-INTMARB!G36-INTAVI!G36</f>
        <v>659.21470335339598</v>
      </c>
      <c r="H36" s="10">
        <f>PPRD!H36+RCV_RCY!H36+IMP!H36-EXP!H36+STK_CHG!H36-INTMARB!H36-INTAVI!H36</f>
        <v>614.16835769561453</v>
      </c>
      <c r="I36" s="10">
        <f>PPRD!I36+RCV_RCY!I36+IMP!I36-EXP!I36+STK_CHG!I36-INTMARB!I36-INTAVI!I36</f>
        <v>1150.3295786758383</v>
      </c>
      <c r="J36" s="10">
        <f>PPRD!J36+RCV_RCY!J36+IMP!J36-EXP!J36+STK_CHG!J36-INTMARB!J36-INTAVI!J36</f>
        <v>1503.0093723129833</v>
      </c>
      <c r="K36" s="10">
        <f>PPRD!K36+RCV_RCY!K36+IMP!K36-EXP!K36+STK_CHG!K36-INTMARB!K36-INTAVI!K36</f>
        <v>1517.2924333619949</v>
      </c>
      <c r="L36" s="10">
        <f>PPRD!L36+RCV_RCY!L36+IMP!L36-EXP!L36+STK_CHG!L36-INTMARB!L36-INTAVI!L36</f>
        <v>1641.4445399828032</v>
      </c>
      <c r="M36" s="10">
        <f>PPRD!M36+RCV_RCY!M36+IMP!M36-EXP!M36+STK_CHG!M36-INTMARB!M36-INTAVI!M36</f>
        <v>1806.2482373172843</v>
      </c>
      <c r="N36" s="10">
        <f>PPRD!N36+RCV_RCY!N36+IMP!N36-EXP!N36+STK_CHG!N36-INTMARB!N36-INTAVI!N36</f>
        <v>1631.5563198624238</v>
      </c>
      <c r="O36" s="10">
        <f>PPRD!O36+RCV_RCY!O36+IMP!O36-EXP!O36+STK_CHG!O36-INTMARB!O36-INTAVI!O36</f>
        <v>1812.840326741187</v>
      </c>
      <c r="P36" s="10">
        <f>PPRD!P36+RCV_RCY!P36+IMP!P36-EXP!P36+STK_CHG!P36-INTMARB!P36-INTAVI!P36</f>
        <v>2245.7246775580393</v>
      </c>
      <c r="Q36" s="10">
        <f>PPRD!Q36+RCV_RCY!Q36+IMP!Q36-EXP!Q36+STK_CHG!Q36-INTMARB!Q36-INTAVI!Q36</f>
        <v>2963.1699914015467</v>
      </c>
      <c r="R36" s="10">
        <f>PPRD!R36+RCV_RCY!R36+IMP!R36-EXP!R36+STK_CHG!R36-INTMARB!R36-INTAVI!R36</f>
        <v>2563.2463456577821</v>
      </c>
      <c r="S36" s="10">
        <f>PPRD!S36+RCV_RCY!S36+IMP!S36-EXP!S36+STK_CHG!S36-INTMARB!S36-INTAVI!S36</f>
        <v>2534.6803955288042</v>
      </c>
      <c r="T36" s="10">
        <f>PPRD!T36+RCV_RCY!T36+IMP!T36-EXP!T36+STK_CHG!T36-INTMARB!T36-INTAVI!T36</f>
        <v>2279.7840068787623</v>
      </c>
      <c r="U36" s="10">
        <f>PPRD!U36+RCV_RCY!U36+IMP!U36-EXP!U36+STK_CHG!U36-INTMARB!U36-INTAVI!U36</f>
        <v>2287.466122098022</v>
      </c>
      <c r="V36" s="10">
        <f>PPRD!V36+RCV_RCY!V36+IMP!V36-EXP!V36+STK_CHG!V36-INTMARB!V36-INTAVI!V36</f>
        <v>2678.8924333619948</v>
      </c>
      <c r="W36" s="10">
        <f>PPRD!W36+RCV_RCY!W36+IMP!W36-EXP!W36+STK_CHG!W36-INTMARB!W36-INTAVI!W36</f>
        <v>2354.1533963886504</v>
      </c>
      <c r="X36" s="10">
        <f>PPRD!X36+RCV_RCY!X36+IMP!X36-EXP!X36+STK_CHG!X36-INTMARB!X36-INTAVI!X36</f>
        <v>2563.3892519346514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-2741.5042992261388</v>
      </c>
      <c r="D37" s="10">
        <f>PPRD!D37+RCV_RCY!D37+IMP!D37-EXP!D37+STK_CHG!D37-INTMARB!D37-INTAVI!D37</f>
        <v>-3086.4406706792779</v>
      </c>
      <c r="E37" s="10">
        <f>PPRD!E37+RCV_RCY!E37+IMP!E37-EXP!E37+STK_CHG!E37-INTMARB!E37-INTAVI!E37</f>
        <v>-2862.1261392949264</v>
      </c>
      <c r="F37" s="10">
        <f>PPRD!F37+RCV_RCY!F37+IMP!F37-EXP!F37+STK_CHG!F37-INTMARB!F37-INTAVI!F37</f>
        <v>-5627.5591573516767</v>
      </c>
      <c r="G37" s="10">
        <f>PPRD!G37+RCV_RCY!G37+IMP!G37-EXP!G37+STK_CHG!G37-INTMARB!G37-INTAVI!G37</f>
        <v>-6778.2925193465171</v>
      </c>
      <c r="H37" s="10">
        <f>PPRD!H37+RCV_RCY!H37+IMP!H37-EXP!H37+STK_CHG!H37-INTMARB!H37-INTAVI!H37</f>
        <v>-7130.3434221840071</v>
      </c>
      <c r="I37" s="10">
        <f>PPRD!I37+RCV_RCY!I37+IMP!I37-EXP!I37+STK_CHG!I37-INTMARB!I37-INTAVI!I37</f>
        <v>-6506.1098882201195</v>
      </c>
      <c r="J37" s="10">
        <f>PPRD!J37+RCV_RCY!J37+IMP!J37-EXP!J37+STK_CHG!J37-INTMARB!J37-INTAVI!J37</f>
        <v>-6389.4602751504726</v>
      </c>
      <c r="K37" s="10">
        <f>PPRD!K37+RCV_RCY!K37+IMP!K37-EXP!K37+STK_CHG!K37-INTMARB!K37-INTAVI!K37</f>
        <v>-7883.8372312983665</v>
      </c>
      <c r="L37" s="10">
        <f>PPRD!L37+RCV_RCY!L37+IMP!L37-EXP!L37+STK_CHG!L37-INTMARB!L37-INTAVI!L37</f>
        <v>-6257.046947549441</v>
      </c>
      <c r="M37" s="10">
        <f>PPRD!M37+RCV_RCY!M37+IMP!M37-EXP!M37+STK_CHG!M37-INTMARB!M37-INTAVI!M37</f>
        <v>-5382.6999140154767</v>
      </c>
      <c r="N37" s="10">
        <f>PPRD!N37+RCV_RCY!N37+IMP!N37-EXP!N37+STK_CHG!N37-INTMARB!N37-INTAVI!N37</f>
        <v>-4414.6723129836628</v>
      </c>
      <c r="O37" s="10">
        <f>PPRD!O37+RCV_RCY!O37+IMP!O37-EXP!O37+STK_CHG!O37-INTMARB!O37-INTAVI!O37</f>
        <v>-3896.1806534823722</v>
      </c>
      <c r="P37" s="10">
        <f>PPRD!P37+RCV_RCY!P37+IMP!P37-EXP!P37+STK_CHG!P37-INTMARB!P37-INTAVI!P37</f>
        <v>-3166.6323301805678</v>
      </c>
      <c r="Q37" s="10">
        <f>PPRD!Q37+RCV_RCY!Q37+IMP!Q37-EXP!Q37+STK_CHG!Q37-INTMARB!Q37-INTAVI!Q37</f>
        <v>-3552.4877042132416</v>
      </c>
      <c r="R37" s="10">
        <f>PPRD!R37+RCV_RCY!R37+IMP!R37-EXP!R37+STK_CHG!R37-INTMARB!R37-INTAVI!R37</f>
        <v>-3502.1133276010314</v>
      </c>
      <c r="S37" s="10">
        <f>PPRD!S37+RCV_RCY!S37+IMP!S37-EXP!S37+STK_CHG!S37-INTMARB!S37-INTAVI!S37</f>
        <v>-3670.2307824591567</v>
      </c>
      <c r="T37" s="10">
        <f>PPRD!T37+RCV_RCY!T37+IMP!T37-EXP!T37+STK_CHG!T37-INTMARB!T37-INTAVI!T37</f>
        <v>-3043.6358555460024</v>
      </c>
      <c r="U37" s="10">
        <f>PPRD!U37+RCV_RCY!U37+IMP!U37-EXP!U37+STK_CHG!U37-INTMARB!U37-INTAVI!U37</f>
        <v>-1875.1721410146163</v>
      </c>
      <c r="V37" s="10">
        <f>PPRD!V37+RCV_RCY!V37+IMP!V37-EXP!V37+STK_CHG!V37-INTMARB!V37-INTAVI!V37</f>
        <v>-1186.9987962166811</v>
      </c>
      <c r="W37" s="10">
        <f>PPRD!W37+RCV_RCY!W37+IMP!W37-EXP!W37+STK_CHG!W37-INTMARB!W37-INTAVI!W37</f>
        <v>-864.57678417884802</v>
      </c>
      <c r="X37" s="10">
        <f>PPRD!X37+RCV_RCY!X37+IMP!X37-EXP!X37+STK_CHG!X37-INTMARB!X37-INTAVI!X37</f>
        <v>569.06543422184018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-3.1742046431642343</v>
      </c>
      <c r="D38" s="10">
        <f>PPRD!D38+RCV_RCY!D38+IMP!D38-EXP!D38+STK_CHG!D38-INTMARB!D38-INTAVI!D38</f>
        <v>-30.684608770421324</v>
      </c>
      <c r="E38" s="10">
        <f>PPRD!E38+RCV_RCY!E38+IMP!E38-EXP!E38+STK_CHG!E38-INTMARB!E38-INTAVI!E38</f>
        <v>-29.626483233018057</v>
      </c>
      <c r="F38" s="10">
        <f>PPRD!F38+RCV_RCY!F38+IMP!F38-EXP!F38+STK_CHG!F38-INTMARB!F38-INTAVI!F38</f>
        <v>-31.526913155631981</v>
      </c>
      <c r="G38" s="10">
        <f>PPRD!G38+RCV_RCY!G38+IMP!G38-EXP!G38+STK_CHG!G38-INTMARB!G38-INTAVI!G38</f>
        <v>-21.017884780739465</v>
      </c>
      <c r="H38" s="10">
        <f>PPRD!H38+RCV_RCY!H38+IMP!H38-EXP!H38+STK_CHG!H38-INTMARB!H38-INTAVI!H38</f>
        <v>-23.119690455717965</v>
      </c>
      <c r="I38" s="10">
        <f>PPRD!I38+RCV_RCY!I38+IMP!I38-EXP!I38+STK_CHG!I38-INTMARB!I38-INTAVI!I38</f>
        <v>-10.508942390369727</v>
      </c>
      <c r="J38" s="10">
        <f>PPRD!J38+RCV_RCY!J38+IMP!J38-EXP!J38+STK_CHG!J38-INTMARB!J38-INTAVI!J38</f>
        <v>-26.272398968185733</v>
      </c>
      <c r="K38" s="10">
        <f>PPRD!K38+RCV_RCY!K38+IMP!K38-EXP!K38+STK_CHG!K38-INTMARB!K38-INTAVI!K38</f>
        <v>-50.443078245915736</v>
      </c>
      <c r="L38" s="10">
        <f>PPRD!L38+RCV_RCY!L38+IMP!L38-EXP!L38+STK_CHG!L38-INTMARB!L38-INTAVI!L38</f>
        <v>-14.712553740326745</v>
      </c>
      <c r="M38" s="10">
        <f>PPRD!M38+RCV_RCY!M38+IMP!M38-EXP!M38+STK_CHG!M38-INTMARB!M38-INTAVI!M38</f>
        <v>-11.559931212381766</v>
      </c>
      <c r="N38" s="10">
        <f>PPRD!N38+RCV_RCY!N38+IMP!N38-EXP!N38+STK_CHG!N38-INTMARB!N38-INTAVI!N38</f>
        <v>-33.628718830610488</v>
      </c>
      <c r="O38" s="10">
        <f>PPRD!O38+RCV_RCY!O38+IMP!O38-EXP!O38+STK_CHG!O38-INTMARB!O38-INTAVI!O38</f>
        <v>-16.81435941530524</v>
      </c>
      <c r="P38" s="10">
        <f>PPRD!P38+RCV_RCY!P38+IMP!P38-EXP!P38+STK_CHG!P38-INTMARB!P38-INTAVI!P38</f>
        <v>-19.967067927772998</v>
      </c>
      <c r="Q38" s="10">
        <f>PPRD!Q38+RCV_RCY!Q38+IMP!Q38-EXP!Q38+STK_CHG!Q38-INTMARB!Q38-INTAVI!Q38</f>
        <v>-11.559931212381773</v>
      </c>
      <c r="R38" s="10">
        <f>PPRD!R38+RCV_RCY!R38+IMP!R38-EXP!R38+STK_CHG!R38-INTMARB!R38-INTAVI!R38</f>
        <v>33.628718830610488</v>
      </c>
      <c r="S38" s="10">
        <f>PPRD!S38+RCV_RCY!S38+IMP!S38-EXP!S38+STK_CHG!S38-INTMARB!S38-INTAVI!S38</f>
        <v>10.50902837489252</v>
      </c>
      <c r="T38" s="10">
        <f>PPRD!T38+RCV_RCY!T38+IMP!T38-EXP!T38+STK_CHG!T38-INTMARB!T38-INTAVI!T38</f>
        <v>18.916251074806528</v>
      </c>
      <c r="U38" s="10">
        <f>PPRD!U38+RCV_RCY!U38+IMP!U38-EXP!U38+STK_CHG!U38-INTMARB!U38-INTAVI!U38</f>
        <v>22.068873602751509</v>
      </c>
      <c r="V38" s="10">
        <f>PPRD!V38+RCV_RCY!V38+IMP!V38-EXP!V38+STK_CHG!V38-INTMARB!V38-INTAVI!V38</f>
        <v>16.814445399828031</v>
      </c>
      <c r="W38" s="10">
        <f>PPRD!W38+RCV_RCY!W38+IMP!W38-EXP!W38+STK_CHG!W38-INTMARB!W38-INTAVI!W38</f>
        <v>5.186242476354253</v>
      </c>
      <c r="X38" s="10">
        <f>PPRD!X38+RCV_RCY!X38+IMP!X38-EXP!X38+STK_CHG!X38-INTMARB!X38-INTAVI!X38</f>
        <v>-6.3589853826311264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-4382.8245915735151</v>
      </c>
      <c r="D40" s="10">
        <f>PPRD!D40+RCV_RCY!D40+IMP!D40-EXP!D40+STK_CHG!D40-INTMARB!D40-INTAVI!D40</f>
        <v>-3907.7815993121221</v>
      </c>
      <c r="E40" s="10">
        <f>PPRD!E40+RCV_RCY!E40+IMP!E40-EXP!E40+STK_CHG!E40-INTMARB!E40-INTAVI!E40</f>
        <v>-3487.5107480653464</v>
      </c>
      <c r="F40" s="10">
        <f>PPRD!F40+RCV_RCY!F40+IMP!F40-EXP!F40+STK_CHG!F40-INTMARB!F40-INTAVI!F40</f>
        <v>-3357.2289767841776</v>
      </c>
      <c r="G40" s="10">
        <f>PPRD!G40+RCV_RCY!G40+IMP!G40-EXP!G40+STK_CHG!G40-INTMARB!G40-INTAVI!G40</f>
        <v>-3764.9438521066218</v>
      </c>
      <c r="H40" s="10">
        <f>PPRD!H40+RCV_RCY!H40+IMP!H40-EXP!H40+STK_CHG!H40-INTMARB!H40-INTAVI!H40</f>
        <v>-3673.5417884780745</v>
      </c>
      <c r="I40" s="10">
        <f>PPRD!I40+RCV_RCY!I40+IMP!I40-EXP!I40+STK_CHG!I40-INTMARB!I40-INTAVI!I40</f>
        <v>-4116.1742906276868</v>
      </c>
      <c r="J40" s="10">
        <f>PPRD!J40+RCV_RCY!J40+IMP!J40-EXP!J40+STK_CHG!J40-INTMARB!J40-INTAVI!J40</f>
        <v>-3631.4351676698175</v>
      </c>
      <c r="K40" s="10">
        <f>PPRD!K40+RCV_RCY!K40+IMP!K40-EXP!K40+STK_CHG!K40-INTMARB!K40-INTAVI!K40</f>
        <v>-3678.6766981943269</v>
      </c>
      <c r="L40" s="10">
        <f>PPRD!L40+RCV_RCY!L40+IMP!L40-EXP!L40+STK_CHG!L40-INTMARB!L40-INTAVI!L40</f>
        <v>-2980.3237317282897</v>
      </c>
      <c r="M40" s="10">
        <f>PPRD!M40+RCV_RCY!M40+IMP!M40-EXP!M40+STK_CHG!M40-INTMARB!M40-INTAVI!M40</f>
        <v>-2676.334737747206</v>
      </c>
      <c r="N40" s="10">
        <f>PPRD!N40+RCV_RCY!N40+IMP!N40-EXP!N40+STK_CHG!N40-INTMARB!N40-INTAVI!N40</f>
        <v>-2508.3871883061029</v>
      </c>
      <c r="O40" s="10">
        <f>PPRD!O40+RCV_RCY!O40+IMP!O40-EXP!O40+STK_CHG!O40-INTMARB!O40-INTAVI!O40</f>
        <v>-1982.5530524505584</v>
      </c>
      <c r="P40" s="10">
        <f>PPRD!P40+RCV_RCY!P40+IMP!P40-EXP!P40+STK_CHG!P40-INTMARB!P40-INTAVI!P40</f>
        <v>-2008.4065348237318</v>
      </c>
      <c r="Q40" s="10">
        <f>PPRD!Q40+RCV_RCY!Q40+IMP!Q40-EXP!Q40+STK_CHG!Q40-INTMARB!Q40-INTAVI!Q40</f>
        <v>-2044.7660361134981</v>
      </c>
      <c r="R40" s="10">
        <f>PPRD!R40+RCV_RCY!R40+IMP!R40-EXP!R40+STK_CHG!R40-INTMARB!R40-INTAVI!R40</f>
        <v>-2142.6874462596716</v>
      </c>
      <c r="S40" s="10">
        <f>PPRD!S40+RCV_RCY!S40+IMP!S40-EXP!S40+STK_CHG!S40-INTMARB!S40-INTAVI!S40</f>
        <v>-2014.6290627687044</v>
      </c>
      <c r="T40" s="10">
        <f>PPRD!T40+RCV_RCY!T40+IMP!T40-EXP!T40+STK_CHG!T40-INTMARB!T40-INTAVI!T40</f>
        <v>-2590.3500429922615</v>
      </c>
      <c r="U40" s="10">
        <f>PPRD!U40+RCV_RCY!U40+IMP!U40-EXP!U40+STK_CHG!U40-INTMARB!U40-INTAVI!U40</f>
        <v>-2201.8975064488395</v>
      </c>
      <c r="V40" s="10">
        <f>PPRD!V40+RCV_RCY!V40+IMP!V40-EXP!V40+STK_CHG!V40-INTMARB!V40-INTAVI!V40</f>
        <v>-1711.9217540842637</v>
      </c>
      <c r="W40" s="10">
        <f>PPRD!W40+RCV_RCY!W40+IMP!W40-EXP!W40+STK_CHG!W40-INTMARB!W40-INTAVI!W40</f>
        <v>-35.064488392089061</v>
      </c>
      <c r="X40" s="10">
        <f>PPRD!X40+RCV_RCY!X40+IMP!X40-EXP!X40+STK_CHG!X40-INTMARB!X40-INTAVI!X40</f>
        <v>645.54815133275997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135.99888220120377</v>
      </c>
      <c r="D41" s="10">
        <f>PPRD!D41+RCV_RCY!D41+IMP!D41-EXP!D41+STK_CHG!D41-INTMARB!D41-INTAVI!D41</f>
        <v>161.10627687016336</v>
      </c>
      <c r="E41" s="10">
        <f>PPRD!E41+RCV_RCY!E41+IMP!E41-EXP!E41+STK_CHG!E41-INTMARB!E41-INTAVI!E41</f>
        <v>125.53740326741188</v>
      </c>
      <c r="F41" s="10">
        <f>PPRD!F41+RCV_RCY!F41+IMP!F41-EXP!F41+STK_CHG!F41-INTMARB!F41-INTAVI!F41</f>
        <v>157.12940670679279</v>
      </c>
      <c r="G41" s="10">
        <f>PPRD!G41+RCV_RCY!G41+IMP!G41-EXP!G41+STK_CHG!G41-INTMARB!G41-INTAVI!G41</f>
        <v>196.155030094583</v>
      </c>
      <c r="H41" s="10">
        <f>PPRD!H41+RCV_RCY!H41+IMP!H41-EXP!H41+STK_CHG!H41-INTMARB!H41-INTAVI!H41</f>
        <v>213.61384350816849</v>
      </c>
      <c r="I41" s="10">
        <f>PPRD!I41+RCV_RCY!I41+IMP!I41-EXP!I41+STK_CHG!I41-INTMARB!I41-INTAVI!I41</f>
        <v>119.1307824591574</v>
      </c>
      <c r="J41" s="10">
        <f>PPRD!J41+RCV_RCY!J41+IMP!J41-EXP!J41+STK_CHG!J41-INTMARB!J41-INTAVI!J41</f>
        <v>139.67059329320725</v>
      </c>
      <c r="K41" s="10">
        <f>PPRD!K41+RCV_RCY!K41+IMP!K41-EXP!K41+STK_CHG!K41-INTMARB!K41-INTAVI!K41</f>
        <v>176.64221840068791</v>
      </c>
      <c r="L41" s="10">
        <f>PPRD!L41+RCV_RCY!L41+IMP!L41-EXP!L41+STK_CHG!L41-INTMARB!L41-INTAVI!L41</f>
        <v>220.80275150472912</v>
      </c>
      <c r="M41" s="10">
        <f>PPRD!M41+RCV_RCY!M41+IMP!M41-EXP!M41+STK_CHG!M41-INTMARB!M41-INTAVI!M41</f>
        <v>244.42347377472061</v>
      </c>
      <c r="N41" s="10">
        <f>PPRD!N41+RCV_RCY!N41+IMP!N41-EXP!N41+STK_CHG!N41-INTMARB!N41-INTAVI!N41</f>
        <v>265.99036973344801</v>
      </c>
      <c r="O41" s="10">
        <f>PPRD!O41+RCV_RCY!O41+IMP!O41-EXP!O41+STK_CHG!O41-INTMARB!O41-INTAVI!O41</f>
        <v>408.74187446259668</v>
      </c>
      <c r="P41" s="10">
        <f>PPRD!P41+RCV_RCY!P41+IMP!P41-EXP!P41+STK_CHG!P41-INTMARB!P41-INTAVI!P41</f>
        <v>424.14668959587272</v>
      </c>
      <c r="Q41" s="10">
        <f>PPRD!Q41+RCV_RCY!Q41+IMP!Q41-EXP!Q41+STK_CHG!Q41-INTMARB!Q41-INTAVI!Q41</f>
        <v>319.39372312983659</v>
      </c>
      <c r="R41" s="10">
        <f>PPRD!R41+RCV_RCY!R41+IMP!R41-EXP!R41+STK_CHG!R41-INTMARB!R41-INTAVI!R41</f>
        <v>185.885124677558</v>
      </c>
      <c r="S41" s="10">
        <f>PPRD!S41+RCV_RCY!S41+IMP!S41-EXP!S41+STK_CHG!S41-INTMARB!S41-INTAVI!S41</f>
        <v>150.96749785038693</v>
      </c>
      <c r="T41" s="10">
        <f>PPRD!T41+RCV_RCY!T41+IMP!T41-EXP!T41+STK_CHG!T41-INTMARB!T41-INTAVI!T41</f>
        <v>139.67059329320716</v>
      </c>
      <c r="U41" s="10">
        <f>PPRD!U41+RCV_RCY!U41+IMP!U41-EXP!U41+STK_CHG!U41-INTMARB!U41-INTAVI!U41</f>
        <v>122.77145313843509</v>
      </c>
      <c r="V41" s="10">
        <f>PPRD!V41+RCV_RCY!V41+IMP!V41-EXP!V41+STK_CHG!V41-INTMARB!V41-INTAVI!V41</f>
        <v>141.60954428202928</v>
      </c>
      <c r="W41" s="10">
        <f>PPRD!W41+RCV_RCY!W41+IMP!W41-EXP!W41+STK_CHG!W41-INTMARB!W41-INTAVI!W41</f>
        <v>14.866723989681867</v>
      </c>
      <c r="X41" s="10">
        <f>PPRD!X41+RCV_RCY!X41+IMP!X41-EXP!X41+STK_CHG!X41-INTMARB!X41-INTAVI!X41</f>
        <v>86.39243336199489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667.47876182287177</v>
      </c>
      <c r="D42" s="10">
        <f>PPRD!D42+RCV_RCY!D42+IMP!D42-EXP!D42+STK_CHG!D42-INTMARB!D42-INTAVI!D42</f>
        <v>414.51711092003541</v>
      </c>
      <c r="E42" s="10">
        <f>PPRD!E42+RCV_RCY!E42+IMP!E42-EXP!E42+STK_CHG!E42-INTMARB!E42-INTAVI!E42</f>
        <v>1237.1739466895958</v>
      </c>
      <c r="F42" s="10">
        <f>PPRD!F42+RCV_RCY!F42+IMP!F42-EXP!F42+STK_CHG!F42-INTMARB!F42-INTAVI!F42</f>
        <v>2280.4487532244193</v>
      </c>
      <c r="G42" s="10">
        <f>PPRD!G42+RCV_RCY!G42+IMP!G42-EXP!G42+STK_CHG!G42-INTMARB!G42-INTAVI!G42</f>
        <v>2068.1674118658634</v>
      </c>
      <c r="H42" s="10">
        <f>PPRD!H42+RCV_RCY!H42+IMP!H42-EXP!H42+STK_CHG!H42-INTMARB!H42-INTAVI!H42</f>
        <v>1521.7004299226137</v>
      </c>
      <c r="I42" s="10">
        <f>PPRD!I42+RCV_RCY!I42+IMP!I42-EXP!I42+STK_CHG!I42-INTMARB!I42-INTAVI!I42</f>
        <v>2027.1822871883073</v>
      </c>
      <c r="J42" s="10">
        <f>PPRD!J42+RCV_RCY!J42+IMP!J42-EXP!J42+STK_CHG!J42-INTMARB!J42-INTAVI!J42</f>
        <v>2294.1104901117801</v>
      </c>
      <c r="K42" s="10">
        <f>PPRD!K42+RCV_RCY!K42+IMP!K42-EXP!K42+STK_CHG!K42-INTMARB!K42-INTAVI!K42</f>
        <v>-524.398194325021</v>
      </c>
      <c r="L42" s="10">
        <f>PPRD!L42+RCV_RCY!L42+IMP!L42-EXP!L42+STK_CHG!L42-INTMARB!L42-INTAVI!L42</f>
        <v>-529.65270851246805</v>
      </c>
      <c r="M42" s="10">
        <f>PPRD!M42+RCV_RCY!M42+IMP!M42-EXP!M42+STK_CHG!M42-INTMARB!M42-INTAVI!M42</f>
        <v>-219.63774720550234</v>
      </c>
      <c r="N42" s="10">
        <f>PPRD!N42+RCV_RCY!N42+IMP!N42-EXP!N42+STK_CHG!N42-INTMARB!N42-INTAVI!N42</f>
        <v>-675.72751504729206</v>
      </c>
      <c r="O42" s="10">
        <f>PPRD!O42+RCV_RCY!O42+IMP!O42-EXP!O42+STK_CHG!O42-INTMARB!O42-INTAVI!O42</f>
        <v>686.23645743766156</v>
      </c>
      <c r="P42" s="10">
        <f>PPRD!P42+RCV_RCY!P42+IMP!P42-EXP!P42+STK_CHG!P42-INTMARB!P42-INTAVI!P42</f>
        <v>-1270.5357695614789</v>
      </c>
      <c r="Q42" s="10">
        <f>PPRD!Q42+RCV_RCY!Q42+IMP!Q42-EXP!Q42+STK_CHG!Q42-INTMARB!Q42-INTAVI!Q42</f>
        <v>-585.35012897678371</v>
      </c>
      <c r="R42" s="10">
        <f>PPRD!R42+RCV_RCY!R42+IMP!R42-EXP!R42+STK_CHG!R42-INTMARB!R42-INTAVI!R42</f>
        <v>-877.49991401547709</v>
      </c>
      <c r="S42" s="10">
        <f>PPRD!S42+RCV_RCY!S42+IMP!S42-EXP!S42+STK_CHG!S42-INTMARB!S42-INTAVI!S42</f>
        <v>-1779.1704213241619</v>
      </c>
      <c r="T42" s="10">
        <f>PPRD!T42+RCV_RCY!T42+IMP!T42-EXP!T42+STK_CHG!T42-INTMARB!T42-INTAVI!T42</f>
        <v>-882.75434221839998</v>
      </c>
      <c r="U42" s="10">
        <f>PPRD!U42+RCV_RCY!U42+IMP!U42-EXP!U42+STK_CHG!U42-INTMARB!U42-INTAVI!U42</f>
        <v>-2120.7122098022355</v>
      </c>
      <c r="V42" s="10">
        <f>PPRD!V42+RCV_RCY!V42+IMP!V42-EXP!V42+STK_CHG!V42-INTMARB!V42-INTAVI!V42</f>
        <v>-219.63774720550302</v>
      </c>
      <c r="W42" s="10">
        <f>PPRD!W42+RCV_RCY!W42+IMP!W42-EXP!W42+STK_CHG!W42-INTMARB!W42-INTAVI!W42</f>
        <v>3216.3775580395513</v>
      </c>
      <c r="X42" s="10">
        <f>PPRD!X42+RCV_RCY!X42+IMP!X42-EXP!X42+STK_CHG!X42-INTMARB!X42-INTAVI!X42</f>
        <v>3296.8479793637148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7697.6449699054156</v>
      </c>
      <c r="D43" s="10">
        <f>PPRD!D43+RCV_RCY!D43+IMP!D43-EXP!D43+STK_CHG!D43-INTMARB!D43-INTAVI!D43</f>
        <v>11566.494582975063</v>
      </c>
      <c r="E43" s="10">
        <f>PPRD!E43+RCV_RCY!E43+IMP!E43-EXP!E43+STK_CHG!E43-INTMARB!E43-INTAVI!E43</f>
        <v>14098.141788478069</v>
      </c>
      <c r="F43" s="10">
        <f>PPRD!F43+RCV_RCY!F43+IMP!F43-EXP!F43+STK_CHG!F43-INTMARB!F43-INTAVI!F43</f>
        <v>14258.331298366295</v>
      </c>
      <c r="G43" s="10">
        <f>PPRD!G43+RCV_RCY!G43+IMP!G43-EXP!G43+STK_CHG!G43-INTMARB!G43-INTAVI!G43</f>
        <v>15066.232072227</v>
      </c>
      <c r="H43" s="10">
        <f>PPRD!H43+RCV_RCY!H43+IMP!H43-EXP!H43+STK_CHG!H43-INTMARB!H43-INTAVI!H43</f>
        <v>15493.585124677549</v>
      </c>
      <c r="I43" s="10">
        <f>PPRD!I43+RCV_RCY!I43+IMP!I43-EXP!I43+STK_CHG!I43-INTMARB!I43-INTAVI!I43</f>
        <v>13590.846431642298</v>
      </c>
      <c r="J43" s="10">
        <f>PPRD!J43+RCV_RCY!J43+IMP!J43-EXP!J43+STK_CHG!J43-INTMARB!J43-INTAVI!J43</f>
        <v>10568.849441100594</v>
      </c>
      <c r="K43" s="10">
        <f>PPRD!K43+RCV_RCY!K43+IMP!K43-EXP!K43+STK_CHG!K43-INTMARB!K43-INTAVI!K43</f>
        <v>9831.1565778159875</v>
      </c>
      <c r="L43" s="10">
        <f>PPRD!L43+RCV_RCY!L43+IMP!L43-EXP!L43+STK_CHG!L43-INTMARB!L43-INTAVI!L43</f>
        <v>13352.749699054175</v>
      </c>
      <c r="M43" s="10">
        <f>PPRD!M43+RCV_RCY!M43+IMP!M43-EXP!M43+STK_CHG!M43-INTMARB!M43-INTAVI!M43</f>
        <v>16038.969131556314</v>
      </c>
      <c r="N43" s="10">
        <f>PPRD!N43+RCV_RCY!N43+IMP!N43-EXP!N43+STK_CHG!N43-INTMARB!N43-INTAVI!N43</f>
        <v>17327.42046431643</v>
      </c>
      <c r="O43" s="10">
        <f>PPRD!O43+RCV_RCY!O43+IMP!O43-EXP!O43+STK_CHG!O43-INTMARB!O43-INTAVI!O43</f>
        <v>21113.128976784177</v>
      </c>
      <c r="P43" s="10">
        <f>PPRD!P43+RCV_RCY!P43+IMP!P43-EXP!P43+STK_CHG!P43-INTMARB!P43-INTAVI!P43</f>
        <v>22209.736457437659</v>
      </c>
      <c r="Q43" s="10">
        <f>PPRD!Q43+RCV_RCY!Q43+IMP!Q43-EXP!Q43+STK_CHG!Q43-INTMARB!Q43-INTAVI!Q43</f>
        <v>21687.924075666378</v>
      </c>
      <c r="R43" s="10">
        <f>PPRD!R43+RCV_RCY!R43+IMP!R43-EXP!R43+STK_CHG!R43-INTMARB!R43-INTAVI!R43</f>
        <v>21717.965004299225</v>
      </c>
      <c r="S43" s="10">
        <f>PPRD!S43+RCV_RCY!S43+IMP!S43-EXP!S43+STK_CHG!S43-INTMARB!S43-INTAVI!S43</f>
        <v>20219.649699054171</v>
      </c>
      <c r="T43" s="10">
        <f>PPRD!T43+RCV_RCY!T43+IMP!T43-EXP!T43+STK_CHG!T43-INTMARB!T43-INTAVI!T43</f>
        <v>19670.893723129844</v>
      </c>
      <c r="U43" s="10">
        <f>PPRD!U43+RCV_RCY!U43+IMP!U43-EXP!U43+STK_CHG!U43-INTMARB!U43-INTAVI!U43</f>
        <v>20695.260189165947</v>
      </c>
      <c r="V43" s="10">
        <f>PPRD!V43+RCV_RCY!V43+IMP!V43-EXP!V43+STK_CHG!V43-INTMARB!V43-INTAVI!V43</f>
        <v>22105.651504729154</v>
      </c>
      <c r="W43" s="10">
        <f>PPRD!W43+RCV_RCY!W43+IMP!W43-EXP!W43+STK_CHG!W43-INTMARB!W43-INTAVI!W43</f>
        <v>22965.333361994839</v>
      </c>
      <c r="X43" s="10">
        <f>PPRD!X43+RCV_RCY!X43+IMP!X43-EXP!X43+STK_CHG!X43-INTMARB!X43-INTAVI!X43</f>
        <v>23778.523215821147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-4076.860619088563</v>
      </c>
      <c r="D44" s="10">
        <f>PPRD!D44+RCV_RCY!D44+IMP!D44-EXP!D44+STK_CHG!D44-INTMARB!D44-INTAVI!D44</f>
        <v>-4261.163542562339</v>
      </c>
      <c r="E44" s="10">
        <f>PPRD!E44+RCV_RCY!E44+IMP!E44-EXP!E44+STK_CHG!E44-INTMARB!E44-INTAVI!E44</f>
        <v>-4536.1707652622536</v>
      </c>
      <c r="F44" s="10">
        <f>PPRD!F44+RCV_RCY!F44+IMP!F44-EXP!F44+STK_CHG!F44-INTMARB!F44-INTAVI!F44</f>
        <v>-6317.1542562338773</v>
      </c>
      <c r="G44" s="10">
        <f>PPRD!G44+RCV_RCY!G44+IMP!G44-EXP!G44+STK_CHG!G44-INTMARB!G44-INTAVI!G44</f>
        <v>-6607.5980223559764</v>
      </c>
      <c r="H44" s="10">
        <f>PPRD!H44+RCV_RCY!H44+IMP!H44-EXP!H44+STK_CHG!H44-INTMARB!H44-INTAVI!H44</f>
        <v>-6210.1484952708506</v>
      </c>
      <c r="I44" s="10">
        <f>PPRD!I44+RCV_RCY!I44+IMP!I44-EXP!I44+STK_CHG!I44-INTMARB!I44-INTAVI!I44</f>
        <v>-4422.5812553740325</v>
      </c>
      <c r="J44" s="10">
        <f>PPRD!J44+RCV_RCY!J44+IMP!J44-EXP!J44+STK_CHG!J44-INTMARB!J44-INTAVI!J44</f>
        <v>-3466.2182287188293</v>
      </c>
      <c r="K44" s="10">
        <f>PPRD!K44+RCV_RCY!K44+IMP!K44-EXP!K44+STK_CHG!K44-INTMARB!K44-INTAVI!K44</f>
        <v>-2277.6914015477205</v>
      </c>
      <c r="L44" s="10">
        <f>PPRD!L44+RCV_RCY!L44+IMP!L44-EXP!L44+STK_CHG!L44-INTMARB!L44-INTAVI!L44</f>
        <v>-164.33009458297511</v>
      </c>
      <c r="M44" s="10">
        <f>PPRD!M44+RCV_RCY!M44+IMP!M44-EXP!M44+STK_CHG!M44-INTMARB!M44-INTAVI!M44</f>
        <v>-228.34239036973418</v>
      </c>
      <c r="N44" s="10">
        <f>PPRD!N44+RCV_RCY!N44+IMP!N44-EXP!N44+STK_CHG!N44-INTMARB!N44-INTAVI!N44</f>
        <v>-434.78013757523649</v>
      </c>
      <c r="O44" s="10">
        <f>PPRD!O44+RCV_RCY!O44+IMP!O44-EXP!O44+STK_CHG!O44-INTMARB!O44-INTAVI!O44</f>
        <v>-1395.1891659501282</v>
      </c>
      <c r="P44" s="10">
        <f>PPRD!P44+RCV_RCY!P44+IMP!P44-EXP!P44+STK_CHG!P44-INTMARB!P44-INTAVI!P44</f>
        <v>-1952.3742046431644</v>
      </c>
      <c r="Q44" s="10">
        <f>PPRD!Q44+RCV_RCY!Q44+IMP!Q44-EXP!Q44+STK_CHG!Q44-INTMARB!Q44-INTAVI!Q44</f>
        <v>-2058.6489251934649</v>
      </c>
      <c r="R44" s="10">
        <f>PPRD!R44+RCV_RCY!R44+IMP!R44-EXP!R44+STK_CHG!R44-INTMARB!R44-INTAVI!R44</f>
        <v>-4087.6879621668086</v>
      </c>
      <c r="S44" s="10">
        <f>PPRD!S44+RCV_RCY!S44+IMP!S44-EXP!S44+STK_CHG!S44-INTMARB!S44-INTAVI!S44</f>
        <v>-2762.8988822012034</v>
      </c>
      <c r="T44" s="10">
        <f>PPRD!T44+RCV_RCY!T44+IMP!T44-EXP!T44+STK_CHG!T44-INTMARB!T44-INTAVI!T44</f>
        <v>-2569.7804815133268</v>
      </c>
      <c r="U44" s="10">
        <f>PPRD!U44+RCV_RCY!U44+IMP!U44-EXP!U44+STK_CHG!U44-INTMARB!U44-INTAVI!U44</f>
        <v>-3171.8878761822871</v>
      </c>
      <c r="V44" s="10">
        <f>PPRD!V44+RCV_RCY!V44+IMP!V44-EXP!V44+STK_CHG!V44-INTMARB!V44-INTAVI!V44</f>
        <v>-2544.9981943250209</v>
      </c>
      <c r="W44" s="10">
        <f>PPRD!W44+RCV_RCY!W44+IMP!W44-EXP!W44+STK_CHG!W44-INTMARB!W44-INTAVI!W44</f>
        <v>-1341.0930352536543</v>
      </c>
      <c r="X44" s="10">
        <f>PPRD!X44+RCV_RCY!X44+IMP!X44-EXP!X44+STK_CHG!X44-INTMARB!X44-INTAVI!X44</f>
        <v>-1800.5638005159071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58.569733447979317</v>
      </c>
      <c r="D45" s="10">
        <f>PPRD!D45+RCV_RCY!D45+IMP!D45-EXP!D45+STK_CHG!D45-INTMARB!D45-INTAVI!D45</f>
        <v>-73.932416165090331</v>
      </c>
      <c r="E45" s="10">
        <f>PPRD!E45+RCV_RCY!E45+IMP!E45-EXP!E45+STK_CHG!E45-INTMARB!E45-INTAVI!E45</f>
        <v>23.043938091143637</v>
      </c>
      <c r="F45" s="10">
        <f>PPRD!F45+RCV_RCY!F45+IMP!F45-EXP!F45+STK_CHG!F45-INTMARB!F45-INTAVI!F45</f>
        <v>-65.607652622527894</v>
      </c>
      <c r="G45" s="10">
        <f>PPRD!G45+RCV_RCY!G45+IMP!G45-EXP!G45+STK_CHG!G45-INTMARB!G45-INTAVI!G45</f>
        <v>-20.827858985382672</v>
      </c>
      <c r="H45" s="10">
        <f>PPRD!H45+RCV_RCY!H45+IMP!H45-EXP!H45+STK_CHG!H45-INTMARB!H45-INTAVI!H45</f>
        <v>96.849441100601922</v>
      </c>
      <c r="I45" s="10">
        <f>PPRD!I45+RCV_RCY!I45+IMP!I45-EXP!I45+STK_CHG!I45-INTMARB!I45-INTAVI!I45</f>
        <v>68.731900257953541</v>
      </c>
      <c r="J45" s="10">
        <f>PPRD!J45+RCV_RCY!J45+IMP!J45-EXP!J45+STK_CHG!J45-INTMARB!J45-INTAVI!J45</f>
        <v>121.84282029234735</v>
      </c>
      <c r="K45" s="10">
        <f>PPRD!K45+RCV_RCY!K45+IMP!K45-EXP!K45+STK_CHG!K45-INTMARB!K45-INTAVI!K45</f>
        <v>45.821238177128151</v>
      </c>
      <c r="L45" s="10">
        <f>PPRD!L45+RCV_RCY!L45+IMP!L45-EXP!L45+STK_CHG!L45-INTMARB!L45-INTAVI!L45</f>
        <v>88.51831470335344</v>
      </c>
      <c r="M45" s="10">
        <f>PPRD!M45+RCV_RCY!M45+IMP!M45-EXP!M45+STK_CHG!M45-INTMARB!M45-INTAVI!M45</f>
        <v>24.993379191745476</v>
      </c>
      <c r="N45" s="10">
        <f>PPRD!N45+RCV_RCY!N45+IMP!N45-EXP!N45+STK_CHG!N45-INTMARB!N45-INTAVI!N45</f>
        <v>22.91066208082546</v>
      </c>
      <c r="O45" s="10">
        <f>PPRD!O45+RCV_RCY!O45+IMP!O45-EXP!O45+STK_CHG!O45-INTMARB!O45-INTAVI!O45</f>
        <v>-51.028202923473792</v>
      </c>
      <c r="P45" s="10">
        <f>PPRD!P45+RCV_RCY!P45+IMP!P45-EXP!P45+STK_CHG!P45-INTMARB!P45-INTAVI!P45</f>
        <v>17.703697334479777</v>
      </c>
      <c r="Q45" s="10">
        <f>PPRD!Q45+RCV_RCY!Q45+IMP!Q45-EXP!Q45+STK_CHG!Q45-INTMARB!Q45-INTAVI!Q45</f>
        <v>-1.0413585554600218</v>
      </c>
      <c r="R45" s="10">
        <f>PPRD!R45+RCV_RCY!R45+IMP!R45-EXP!R45+STK_CHG!R45-INTMARB!R45-INTAVI!R45</f>
        <v>-41.655717970765281</v>
      </c>
      <c r="S45" s="10">
        <f>PPRD!S45+RCV_RCY!S45+IMP!S45-EXP!S45+STK_CHG!S45-INTMARB!S45-INTAVI!S45</f>
        <v>-60.400773860705108</v>
      </c>
      <c r="T45" s="10">
        <f>PPRD!T45+RCV_RCY!T45+IMP!T45-EXP!T45+STK_CHG!T45-INTMARB!T45-INTAVI!T45</f>
        <v>-78.104385210662088</v>
      </c>
      <c r="U45" s="10">
        <f>PPRD!U45+RCV_RCY!U45+IMP!U45-EXP!U45+STK_CHG!U45-INTMARB!U45-INTAVI!U45</f>
        <v>-60.400687876182268</v>
      </c>
      <c r="V45" s="10">
        <f>PPRD!V45+RCV_RCY!V45+IMP!V45-EXP!V45+STK_CHG!V45-INTMARB!V45-INTAVI!V45</f>
        <v>-107.26337059329322</v>
      </c>
      <c r="W45" s="10">
        <f>PPRD!W45+RCV_RCY!W45+IMP!W45-EXP!W45+STK_CHG!W45-INTMARB!W45-INTAVI!W45</f>
        <v>-144.53791917454848</v>
      </c>
      <c r="X45" s="10">
        <f>PPRD!X45+RCV_RCY!X45+IMP!X45-EXP!X45+STK_CHG!X45-INTMARB!X45-INTAVI!X45</f>
        <v>-62.956319862424706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-951.51900257953514</v>
      </c>
      <c r="D46" s="10">
        <f>PPRD!D46+RCV_RCY!D46+IMP!D46-EXP!D46+STK_CHG!D46-INTMARB!D46-INTAVI!D46</f>
        <v>-996.64651762682706</v>
      </c>
      <c r="E46" s="10">
        <f>PPRD!E46+RCV_RCY!E46+IMP!E46-EXP!E46+STK_CHG!E46-INTMARB!E46-INTAVI!E46</f>
        <v>-676.91315563198657</v>
      </c>
      <c r="F46" s="10">
        <f>PPRD!F46+RCV_RCY!F46+IMP!F46-EXP!F46+STK_CHG!F46-INTMARB!F46-INTAVI!F46</f>
        <v>-1121.5782459157354</v>
      </c>
      <c r="G46" s="10">
        <f>PPRD!G46+RCV_RCY!G46+IMP!G46-EXP!G46+STK_CHG!G46-INTMARB!G46-INTAVI!G46</f>
        <v>-848.70756663800546</v>
      </c>
      <c r="H46" s="10">
        <f>PPRD!H46+RCV_RCY!H46+IMP!H46-EXP!H46+STK_CHG!H46-INTMARB!H46-INTAVI!H46</f>
        <v>-903.88357695614786</v>
      </c>
      <c r="I46" s="10">
        <f>PPRD!I46+RCV_RCY!I46+IMP!I46-EXP!I46+STK_CHG!I46-INTMARB!I46-INTAVI!I46</f>
        <v>-734.34273430782446</v>
      </c>
      <c r="J46" s="10">
        <f>PPRD!J46+RCV_RCY!J46+IMP!J46-EXP!J46+STK_CHG!J46-INTMARB!J46-INTAVI!J46</f>
        <v>-759.42287188306079</v>
      </c>
      <c r="K46" s="10">
        <f>PPRD!K46+RCV_RCY!K46+IMP!K46-EXP!K46+STK_CHG!K46-INTMARB!K46-INTAVI!K46</f>
        <v>-819.61478933791909</v>
      </c>
      <c r="L46" s="10">
        <f>PPRD!L46+RCV_RCY!L46+IMP!L46-EXP!L46+STK_CHG!L46-INTMARB!L46-INTAVI!L46</f>
        <v>-678.16354256233876</v>
      </c>
      <c r="M46" s="10">
        <f>PPRD!M46+RCV_RCY!M46+IMP!M46-EXP!M46+STK_CHG!M46-INTMARB!M46-INTAVI!M46</f>
        <v>-619.97790197764414</v>
      </c>
      <c r="N46" s="10">
        <f>PPRD!N46+RCV_RCY!N46+IMP!N46-EXP!N46+STK_CHG!N46-INTMARB!N46-INTAVI!N46</f>
        <v>-779.48684436801352</v>
      </c>
      <c r="O46" s="10">
        <f>PPRD!O46+RCV_RCY!O46+IMP!O46-EXP!O46+STK_CHG!O46-INTMARB!O46-INTAVI!O46</f>
        <v>-344.09776440240779</v>
      </c>
      <c r="P46" s="10">
        <f>PPRD!P46+RCV_RCY!P46+IMP!P46-EXP!P46+STK_CHG!P46-INTMARB!P46-INTAVI!P46</f>
        <v>-436.39217540842651</v>
      </c>
      <c r="Q46" s="10">
        <f>PPRD!Q46+RCV_RCY!Q46+IMP!Q46-EXP!Q46+STK_CHG!Q46-INTMARB!Q46-INTAVI!Q46</f>
        <v>-459.46586414445397</v>
      </c>
      <c r="R46" s="10">
        <f>PPRD!R46+RCV_RCY!R46+IMP!R46-EXP!R46+STK_CHG!R46-INTMARB!R46-INTAVI!R46</f>
        <v>-53.169647463455945</v>
      </c>
      <c r="S46" s="10">
        <f>PPRD!S46+RCV_RCY!S46+IMP!S46-EXP!S46+STK_CHG!S46-INTMARB!S46-INTAVI!S46</f>
        <v>-117.37454858125541</v>
      </c>
      <c r="T46" s="10">
        <f>PPRD!T46+RCV_RCY!T46+IMP!T46-EXP!T46+STK_CHG!T46-INTMARB!T46-INTAVI!T46</f>
        <v>-32.102407566637318</v>
      </c>
      <c r="U46" s="10">
        <f>PPRD!U46+RCV_RCY!U46+IMP!U46-EXP!U46+STK_CHG!U46-INTMARB!U46-INTAVI!U46</f>
        <v>170.5441100601889</v>
      </c>
      <c r="V46" s="10">
        <f>PPRD!V46+RCV_RCY!V46+IMP!V46-EXP!V46+STK_CHG!V46-INTMARB!V46-INTAVI!V46</f>
        <v>158.50576096302669</v>
      </c>
      <c r="W46" s="10">
        <f>PPRD!W46+RCV_RCY!W46+IMP!W46-EXP!W46+STK_CHG!W46-INTMARB!W46-INTAVI!W46</f>
        <v>-26.940928632846521</v>
      </c>
      <c r="X46" s="10">
        <f>PPRD!X46+RCV_RCY!X46+IMP!X46-EXP!X46+STK_CHG!X46-INTMARB!X46-INTAVI!X46</f>
        <v>125.18632846087664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180.51014617368867</v>
      </c>
      <c r="D47" s="10">
        <f>PPRD!D47+RCV_RCY!D47+IMP!D47-EXP!D47+STK_CHG!D47-INTMARB!D47-INTAVI!D47</f>
        <v>177.6296646603611</v>
      </c>
      <c r="E47" s="10">
        <f>PPRD!E47+RCV_RCY!E47+IMP!E47-EXP!E47+STK_CHG!E47-INTMARB!E47-INTAVI!E47</f>
        <v>120.02012037833195</v>
      </c>
      <c r="F47" s="10">
        <f>PPRD!F47+RCV_RCY!F47+IMP!F47-EXP!F47+STK_CHG!F47-INTMARB!F47-INTAVI!F47</f>
        <v>-190.0257953568358</v>
      </c>
      <c r="G47" s="10">
        <f>PPRD!G47+RCV_RCY!G47+IMP!G47-EXP!G47+STK_CHG!G47-INTMARB!G47-INTAVI!G47</f>
        <v>-153.6973344797936</v>
      </c>
      <c r="H47" s="10">
        <f>PPRD!H47+RCV_RCY!H47+IMP!H47-EXP!H47+STK_CHG!H47-INTMARB!H47-INTAVI!H47</f>
        <v>-240.32674118658642</v>
      </c>
      <c r="I47" s="10">
        <f>PPRD!I47+RCV_RCY!I47+IMP!I47-EXP!I47+STK_CHG!I47-INTMARB!I47-INTAVI!I47</f>
        <v>-148.10834049871019</v>
      </c>
      <c r="J47" s="10">
        <f>PPRD!J47+RCV_RCY!J47+IMP!J47-EXP!J47+STK_CHG!J47-INTMARB!J47-INTAVI!J47</f>
        <v>176.98486672398963</v>
      </c>
      <c r="K47" s="10">
        <f>PPRD!K47+RCV_RCY!K47+IMP!K47-EXP!K47+STK_CHG!K47-INTMARB!K47-INTAVI!K47</f>
        <v>99.670335339639038</v>
      </c>
      <c r="L47" s="10">
        <f>PPRD!L47+RCV_RCY!L47+IMP!L47-EXP!L47+STK_CHG!L47-INTMARB!L47-INTAVI!L47</f>
        <v>497.42046431642291</v>
      </c>
      <c r="M47" s="10">
        <f>PPRD!M47+RCV_RCY!M47+IMP!M47-EXP!M47+STK_CHG!M47-INTMARB!M47-INTAVI!M47</f>
        <v>639.00825451418746</v>
      </c>
      <c r="N47" s="10">
        <f>PPRD!N47+RCV_RCY!N47+IMP!N47-EXP!N47+STK_CHG!N47-INTMARB!N47-INTAVI!N47</f>
        <v>666.95322441960445</v>
      </c>
      <c r="O47" s="10">
        <f>PPRD!O47+RCV_RCY!O47+IMP!O47-EXP!O47+STK_CHG!O47-INTMARB!O47-INTAVI!O47</f>
        <v>975.27944969905354</v>
      </c>
      <c r="P47" s="10">
        <f>PPRD!P47+RCV_RCY!P47+IMP!P47-EXP!P47+STK_CHG!P47-INTMARB!P47-INTAVI!P47</f>
        <v>880.26655202063614</v>
      </c>
      <c r="Q47" s="10">
        <f>PPRD!Q47+RCV_RCY!Q47+IMP!Q47-EXP!Q47+STK_CHG!Q47-INTMARB!Q47-INTAVI!Q47</f>
        <v>918.4579535683572</v>
      </c>
      <c r="R47" s="10">
        <f>PPRD!R47+RCV_RCY!R47+IMP!R47-EXP!R47+STK_CHG!R47-INTMARB!R47-INTAVI!R47</f>
        <v>748.92519346517633</v>
      </c>
      <c r="S47" s="10">
        <f>PPRD!S47+RCV_RCY!S47+IMP!S47-EXP!S47+STK_CHG!S47-INTMARB!S47-INTAVI!S47</f>
        <v>994.84092863284638</v>
      </c>
      <c r="T47" s="10">
        <f>PPRD!T47+RCV_RCY!T47+IMP!T47-EXP!T47+STK_CHG!T47-INTMARB!T47-INTAVI!T47</f>
        <v>678.13121238177098</v>
      </c>
      <c r="U47" s="10">
        <f>PPRD!U47+RCV_RCY!U47+IMP!U47-EXP!U47+STK_CHG!U47-INTMARB!U47-INTAVI!U47</f>
        <v>694.8981943250219</v>
      </c>
      <c r="V47" s="10">
        <f>PPRD!V47+RCV_RCY!V47+IMP!V47-EXP!V47+STK_CHG!V47-INTMARB!V47-INTAVI!V47</f>
        <v>821.58211521926046</v>
      </c>
      <c r="W47" s="10">
        <f>PPRD!W47+RCV_RCY!W47+IMP!W47-EXP!W47+STK_CHG!W47-INTMARB!W47-INTAVI!W47</f>
        <v>799.87738607050733</v>
      </c>
      <c r="X47" s="10">
        <f>PPRD!X47+RCV_RCY!X47+IMP!X47-EXP!X47+STK_CHG!X47-INTMARB!X47-INTAVI!X47</f>
        <v>787.85064488392061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952.45769561478926</v>
      </c>
      <c r="D48" s="10">
        <f>PPRD!D48+RCV_RCY!D48+IMP!D48-EXP!D48+STK_CHG!D48-INTMARB!D48-INTAVI!D48</f>
        <v>1202.4099742046426</v>
      </c>
      <c r="E48" s="10">
        <f>PPRD!E48+RCV_RCY!E48+IMP!E48-EXP!E48+STK_CHG!E48-INTMARB!E48-INTAVI!E48</f>
        <v>978.07394668959535</v>
      </c>
      <c r="F48" s="10">
        <f>PPRD!F48+RCV_RCY!F48+IMP!F48-EXP!F48+STK_CHG!F48-INTMARB!F48-INTAVI!F48</f>
        <v>1062.3865004299228</v>
      </c>
      <c r="G48" s="10">
        <f>PPRD!G48+RCV_RCY!G48+IMP!G48-EXP!G48+STK_CHG!G48-INTMARB!G48-INTAVI!G48</f>
        <v>1208.3691315563203</v>
      </c>
      <c r="H48" s="10">
        <f>PPRD!H48+RCV_RCY!H48+IMP!H48-EXP!H48+STK_CHG!H48-INTMARB!H48-INTAVI!H48</f>
        <v>1267.985038693035</v>
      </c>
      <c r="I48" s="10">
        <f>PPRD!I48+RCV_RCY!I48+IMP!I48-EXP!I48+STK_CHG!I48-INTMARB!I48-INTAVI!I48</f>
        <v>1343.651418744626</v>
      </c>
      <c r="J48" s="10">
        <f>PPRD!J48+RCV_RCY!J48+IMP!J48-EXP!J48+STK_CHG!J48-INTMARB!J48-INTAVI!J48</f>
        <v>1176.2682717110922</v>
      </c>
      <c r="K48" s="10">
        <f>PPRD!K48+RCV_RCY!K48+IMP!K48-EXP!K48+STK_CHG!K48-INTMARB!K48-INTAVI!K48</f>
        <v>1081.4942390369731</v>
      </c>
      <c r="L48" s="10">
        <f>PPRD!L48+RCV_RCY!L48+IMP!L48-EXP!L48+STK_CHG!L48-INTMARB!L48-INTAVI!L48</f>
        <v>1068.5010318142733</v>
      </c>
      <c r="M48" s="10">
        <f>PPRD!M48+RCV_RCY!M48+IMP!M48-EXP!M48+STK_CHG!M48-INTMARB!M48-INTAVI!M48</f>
        <v>923.28263112639718</v>
      </c>
      <c r="N48" s="10">
        <f>PPRD!N48+RCV_RCY!N48+IMP!N48-EXP!N48+STK_CHG!N48-INTMARB!N48-INTAVI!N48</f>
        <v>1096.7803955288048</v>
      </c>
      <c r="O48" s="10">
        <f>PPRD!O48+RCV_RCY!O48+IMP!O48-EXP!O48+STK_CHG!O48-INTMARB!O48-INTAVI!O48</f>
        <v>895.7676698194324</v>
      </c>
      <c r="P48" s="10">
        <f>PPRD!P48+RCV_RCY!P48+IMP!P48-EXP!P48+STK_CHG!P48-INTMARB!P48-INTAVI!P48</f>
        <v>706.21951848667231</v>
      </c>
      <c r="Q48" s="10">
        <f>PPRD!Q48+RCV_RCY!Q48+IMP!Q48-EXP!Q48+STK_CHG!Q48-INTMARB!Q48-INTAVI!Q48</f>
        <v>631.31745485812542</v>
      </c>
      <c r="R48" s="10">
        <f>PPRD!R48+RCV_RCY!R48+IMP!R48-EXP!R48+STK_CHG!R48-INTMARB!R48-INTAVI!R48</f>
        <v>561.00120378331906</v>
      </c>
      <c r="S48" s="10">
        <f>PPRD!S48+RCV_RCY!S48+IMP!S48-EXP!S48+STK_CHG!S48-INTMARB!S48-INTAVI!S48</f>
        <v>604.5667239896818</v>
      </c>
      <c r="T48" s="10">
        <f>PPRD!T48+RCV_RCY!T48+IMP!T48-EXP!T48+STK_CHG!T48-INTMARB!T48-INTAVI!T48</f>
        <v>741.37764402407561</v>
      </c>
      <c r="U48" s="10">
        <f>PPRD!U48+RCV_RCY!U48+IMP!U48-EXP!U48+STK_CHG!U48-INTMARB!U48-INTAVI!U48</f>
        <v>742.14196044711946</v>
      </c>
      <c r="V48" s="10">
        <f>PPRD!V48+RCV_RCY!V48+IMP!V48-EXP!V48+STK_CHG!V48-INTMARB!V48-INTAVI!V48</f>
        <v>697.04789337919169</v>
      </c>
      <c r="W48" s="10">
        <f>PPRD!W48+RCV_RCY!W48+IMP!W48-EXP!W48+STK_CHG!W48-INTMARB!W48-INTAVI!W48</f>
        <v>550.17635425623382</v>
      </c>
      <c r="X48" s="10">
        <f>PPRD!X48+RCV_RCY!X48+IMP!X48-EXP!X48+STK_CHG!X48-INTMARB!X48-INTAVI!X48</f>
        <v>738.05597592433367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-60.490111779879598</v>
      </c>
      <c r="D49" s="10">
        <f>PPRD!D49+RCV_RCY!D49+IMP!D49-EXP!D49+STK_CHG!D49-INTMARB!D49-INTAVI!D49</f>
        <v>-45.127515047291496</v>
      </c>
      <c r="E49" s="10">
        <f>PPRD!E49+RCV_RCY!E49+IMP!E49-EXP!E49+STK_CHG!E49-INTMARB!E49-INTAVI!E49</f>
        <v>-46.087704213241636</v>
      </c>
      <c r="F49" s="10">
        <f>PPRD!F49+RCV_RCY!F49+IMP!F49-EXP!F49+STK_CHG!F49-INTMARB!F49-INTAVI!F49</f>
        <v>-21.018916595012815</v>
      </c>
      <c r="G49" s="10">
        <f>PPRD!G49+RCV_RCY!G49+IMP!G49-EXP!G49+STK_CHG!G49-INTMARB!G49-INTAVI!G49</f>
        <v>26.751418744625965</v>
      </c>
      <c r="H49" s="10">
        <f>PPRD!H49+RCV_RCY!H49+IMP!H49-EXP!H49+STK_CHG!H49-INTMARB!H49-INTAVI!H49</f>
        <v>9.5540842648323014</v>
      </c>
      <c r="I49" s="10">
        <f>PPRD!I49+RCV_RCY!I49+IMP!I49-EXP!I49+STK_CHG!I49-INTMARB!I49-INTAVI!I49</f>
        <v>56.369045571797095</v>
      </c>
      <c r="J49" s="10">
        <f>PPRD!J49+RCV_RCY!J49+IMP!J49-EXP!J49+STK_CHG!J49-INTMARB!J49-INTAVI!J49</f>
        <v>74.521840068787597</v>
      </c>
      <c r="K49" s="10">
        <f>PPRD!K49+RCV_RCY!K49+IMP!K49-EXP!K49+STK_CHG!K49-INTMARB!K49-INTAVI!K49</f>
        <v>-30.573086844367989</v>
      </c>
      <c r="L49" s="10">
        <f>PPRD!L49+RCV_RCY!L49+IMP!L49-EXP!L49+STK_CHG!L49-INTMARB!L49-INTAVI!L49</f>
        <v>-22.929836629406708</v>
      </c>
      <c r="M49" s="10">
        <f>PPRD!M49+RCV_RCY!M49+IMP!M49-EXP!M49+STK_CHG!M49-INTMARB!M49-INTAVI!M49</f>
        <v>-41.082545141874441</v>
      </c>
      <c r="N49" s="10">
        <f>PPRD!N49+RCV_RCY!N49+IMP!N49-EXP!N49+STK_CHG!N49-INTMARB!N49-INTAVI!N49</f>
        <v>-55.413671539122944</v>
      </c>
      <c r="O49" s="10">
        <f>PPRD!O49+RCV_RCY!O49+IMP!O49-EXP!O49+STK_CHG!O49-INTMARB!O49-INTAVI!O49</f>
        <v>-55.41367153912298</v>
      </c>
      <c r="P49" s="10">
        <f>PPRD!P49+RCV_RCY!P49+IMP!P49-EXP!P49+STK_CHG!P49-INTMARB!P49-INTAVI!P49</f>
        <v>-118.47050730868438</v>
      </c>
      <c r="Q49" s="10">
        <f>PPRD!Q49+RCV_RCY!Q49+IMP!Q49-EXP!Q49+STK_CHG!Q49-INTMARB!Q49-INTAVI!Q49</f>
        <v>-120.38134135855546</v>
      </c>
      <c r="R49" s="10">
        <f>PPRD!R49+RCV_RCY!R49+IMP!R49-EXP!R49+STK_CHG!R49-INTMARB!R49-INTAVI!R49</f>
        <v>-33.439294926913128</v>
      </c>
      <c r="S49" s="10">
        <f>PPRD!S49+RCV_RCY!S49+IMP!S49-EXP!S49+STK_CHG!S49-INTMARB!S49-INTAVI!S49</f>
        <v>-6.6878761822871802</v>
      </c>
      <c r="T49" s="10">
        <f>PPRD!T49+RCV_RCY!T49+IMP!T49-EXP!T49+STK_CHG!T49-INTMARB!T49-INTAVI!T49</f>
        <v>-29.617540842648314</v>
      </c>
      <c r="U49" s="10">
        <f>PPRD!U49+RCV_RCY!U49+IMP!U49-EXP!U49+STK_CHG!U49-INTMARB!U49-INTAVI!U49</f>
        <v>-2.8662080825451475</v>
      </c>
      <c r="V49" s="10">
        <f>PPRD!V49+RCV_RCY!V49+IMP!V49-EXP!V49+STK_CHG!V49-INTMARB!V49-INTAVI!V49</f>
        <v>-4.4408920985006262E-16</v>
      </c>
      <c r="W49" s="10">
        <f>PPRD!W49+RCV_RCY!W49+IMP!W49-EXP!W49+STK_CHG!W49-INTMARB!W49-INTAVI!W49</f>
        <v>1.49896818572656</v>
      </c>
      <c r="X49" s="10">
        <f>PPRD!X49+RCV_RCY!X49+IMP!X49-EXP!X49+STK_CHG!X49-INTMARB!X49-INTAVI!X49</f>
        <v>17.223129836629401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-845.9014617368872</v>
      </c>
      <c r="D50" s="10">
        <f>PPRD!D50+RCV_RCY!D50+IMP!D50-EXP!D50+STK_CHG!D50-INTMARB!D50-INTAVI!D50</f>
        <v>-436.873086844368</v>
      </c>
      <c r="E50" s="10">
        <f>PPRD!E50+RCV_RCY!E50+IMP!E50-EXP!E50+STK_CHG!E50-INTMARB!E50-INTAVI!E50</f>
        <v>-728.76182287188294</v>
      </c>
      <c r="F50" s="10">
        <f>PPRD!F50+RCV_RCY!F50+IMP!F50-EXP!F50+STK_CHG!F50-INTMARB!F50-INTAVI!F50</f>
        <v>-304.77497850386931</v>
      </c>
      <c r="G50" s="10">
        <f>PPRD!G50+RCV_RCY!G50+IMP!G50-EXP!G50+STK_CHG!G50-INTMARB!G50-INTAVI!G50</f>
        <v>-171.97334479793631</v>
      </c>
      <c r="H50" s="10">
        <f>PPRD!H50+RCV_RCY!H50+IMP!H50-EXP!H50+STK_CHG!H50-INTMARB!H50-INTAVI!H50</f>
        <v>-257.00455717970766</v>
      </c>
      <c r="I50" s="10">
        <f>PPRD!I50+RCV_RCY!I50+IMP!I50-EXP!I50+STK_CHG!I50-INTMARB!I50-INTAVI!I50</f>
        <v>-240.76268271711086</v>
      </c>
      <c r="J50" s="10">
        <f>PPRD!J50+RCV_RCY!J50+IMP!J50-EXP!J50+STK_CHG!J50-INTMARB!J50-INTAVI!J50</f>
        <v>-257.96001719690457</v>
      </c>
      <c r="K50" s="10">
        <f>PPRD!K50+RCV_RCY!K50+IMP!K50-EXP!K50+STK_CHG!K50-INTMARB!K50-INTAVI!K50</f>
        <v>-266.55864144453994</v>
      </c>
      <c r="L50" s="10">
        <f>PPRD!L50+RCV_RCY!L50+IMP!L50-EXP!L50+STK_CHG!L50-INTMARB!L50-INTAVI!L50</f>
        <v>-305.73035253654336</v>
      </c>
      <c r="M50" s="10">
        <f>PPRD!M50+RCV_RCY!M50+IMP!M50-EXP!M50+STK_CHG!M50-INTMARB!M50-INTAVI!M50</f>
        <v>-403.1820292347378</v>
      </c>
      <c r="N50" s="10">
        <f>PPRD!N50+RCV_RCY!N50+IMP!N50-EXP!N50+STK_CHG!N50-INTMARB!N50-INTAVI!N50</f>
        <v>-364.01023215821152</v>
      </c>
      <c r="O50" s="10">
        <f>PPRD!O50+RCV_RCY!O50+IMP!O50-EXP!O50+STK_CHG!O50-INTMARB!O50-INTAVI!O50</f>
        <v>-309.55193465176268</v>
      </c>
      <c r="P50" s="10">
        <f>PPRD!P50+RCV_RCY!P50+IMP!P50-EXP!P50+STK_CHG!P50-INTMARB!P50-INTAVI!P50</f>
        <v>-370.69802235597592</v>
      </c>
      <c r="Q50" s="10">
        <f>PPRD!Q50+RCV_RCY!Q50+IMP!Q50-EXP!Q50+STK_CHG!Q50-INTMARB!Q50-INTAVI!Q50</f>
        <v>-364.96560619088564</v>
      </c>
      <c r="R50" s="10">
        <f>PPRD!R50+RCV_RCY!R50+IMP!R50-EXP!R50+STK_CHG!R50-INTMARB!R50-INTAVI!R50</f>
        <v>-172.92880481513328</v>
      </c>
      <c r="S50" s="10">
        <f>PPRD!S50+RCV_RCY!S50+IMP!S50-EXP!S50+STK_CHG!S50-INTMARB!S50-INTAVI!S50</f>
        <v>-314.32897678417885</v>
      </c>
      <c r="T50" s="10">
        <f>PPRD!T50+RCV_RCY!T50+IMP!T50-EXP!T50+STK_CHG!T50-INTMARB!T50-INTAVI!T50</f>
        <v>-408.91444539982803</v>
      </c>
      <c r="U50" s="10">
        <f>PPRD!U50+RCV_RCY!U50+IMP!U50-EXP!U50+STK_CHG!U50-INTMARB!U50-INTAVI!U50</f>
        <v>-369.76655202063625</v>
      </c>
      <c r="V50" s="10">
        <f>PPRD!V50+RCV_RCY!V50+IMP!V50-EXP!V50+STK_CHG!V50-INTMARB!V50-INTAVI!V50</f>
        <v>-388.85176268271715</v>
      </c>
      <c r="W50" s="10">
        <f>PPRD!W50+RCV_RCY!W50+IMP!W50-EXP!W50+STK_CHG!W50-INTMARB!W50-INTAVI!W50</f>
        <v>-312.52046431642287</v>
      </c>
      <c r="X50" s="10">
        <f>PPRD!X50+RCV_RCY!X50+IMP!X50-EXP!X50+STK_CHG!X50-INTMARB!X50-INTAVI!X50</f>
        <v>-391.30911435941528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35766.12691315564</v>
      </c>
      <c r="D51" s="37">
        <f>PPRD!D51+RCV_RCY!D51+IMP!D51-EXP!D51+STK_CHG!D51-INTMARB!D51-INTAVI!D51</f>
        <v>37547.7883061049</v>
      </c>
      <c r="E51" s="37">
        <f>PPRD!E51+RCV_RCY!E51+IMP!E51-EXP!E51+STK_CHG!E51-INTMARB!E51-INTAVI!E51</f>
        <v>37484.431642304378</v>
      </c>
      <c r="F51" s="37">
        <f>PPRD!F51+RCV_RCY!F51+IMP!F51-EXP!F51+STK_CHG!F51-INTMARB!F51-INTAVI!F51</f>
        <v>39318.100085984537</v>
      </c>
      <c r="G51" s="37">
        <f>PPRD!G51+RCV_RCY!G51+IMP!G51-EXP!G51+STK_CHG!G51-INTMARB!G51-INTAVI!G51</f>
        <v>40148.676268271709</v>
      </c>
      <c r="H51" s="37">
        <f>PPRD!H51+RCV_RCY!H51+IMP!H51-EXP!H51+STK_CHG!H51-INTMARB!H51-INTAVI!H51</f>
        <v>41025.560705073091</v>
      </c>
      <c r="I51" s="37">
        <f>PPRD!I51+RCV_RCY!I51+IMP!I51-EXP!I51+STK_CHG!I51-INTMARB!I51-INTAVI!I51</f>
        <v>39621.800687876195</v>
      </c>
      <c r="J51" s="37">
        <f>PPRD!J51+RCV_RCY!J51+IMP!J51-EXP!J51+STK_CHG!J51-INTMARB!J51-INTAVI!J51</f>
        <v>38487.14961306964</v>
      </c>
      <c r="K51" s="37">
        <f>PPRD!K51+RCV_RCY!K51+IMP!K51-EXP!K51+STK_CHG!K51-INTMARB!K51-INTAVI!K51</f>
        <v>39885.734565778148</v>
      </c>
      <c r="L51" s="37">
        <f>PPRD!L51+RCV_RCY!L51+IMP!L51-EXP!L51+STK_CHG!L51-INTMARB!L51-INTAVI!L51</f>
        <v>38461.697506448836</v>
      </c>
      <c r="M51" s="37">
        <f>PPRD!M51+RCV_RCY!M51+IMP!M51-EXP!M51+STK_CHG!M51-INTMARB!M51-INTAVI!M51</f>
        <v>42617.698366294069</v>
      </c>
      <c r="N51" s="37">
        <f>PPRD!N51+RCV_RCY!N51+IMP!N51-EXP!N51+STK_CHG!N51-INTMARB!N51-INTAVI!N51</f>
        <v>36989.711435941514</v>
      </c>
      <c r="O51" s="37">
        <f>PPRD!O51+RCV_RCY!O51+IMP!O51-EXP!O51+STK_CHG!O51-INTMARB!O51-INTAVI!O51</f>
        <v>38215.215649183148</v>
      </c>
      <c r="P51" s="37">
        <f>PPRD!P51+RCV_RCY!P51+IMP!P51-EXP!P51+STK_CHG!P51-INTMARB!P51-INTAVI!P51</f>
        <v>38816.125709372318</v>
      </c>
      <c r="Q51" s="37">
        <f>PPRD!Q51+RCV_RCY!Q51+IMP!Q51-EXP!Q51+STK_CHG!Q51-INTMARB!Q51-INTAVI!Q51</f>
        <v>32595.314445399832</v>
      </c>
      <c r="R51" s="37">
        <f>PPRD!R51+RCV_RCY!R51+IMP!R51-EXP!R51+STK_CHG!R51-INTMARB!R51-INTAVI!R51</f>
        <v>35040.210834049874</v>
      </c>
      <c r="S51" s="37">
        <f>PPRD!S51+RCV_RCY!S51+IMP!S51-EXP!S51+STK_CHG!S51-INTMARB!S51-INTAVI!S51</f>
        <v>38288.858899398096</v>
      </c>
      <c r="T51" s="37">
        <f>PPRD!T51+RCV_RCY!T51+IMP!T51-EXP!T51+STK_CHG!T51-INTMARB!T51-INTAVI!T51</f>
        <v>38491.579793637145</v>
      </c>
      <c r="U51" s="37">
        <f>PPRD!U51+RCV_RCY!U51+IMP!U51-EXP!U51+STK_CHG!U51-INTMARB!U51-INTAVI!U51</f>
        <v>36834.379621668093</v>
      </c>
      <c r="V51" s="37">
        <f>PPRD!V51+RCV_RCY!V51+IMP!V51-EXP!V51+STK_CHG!V51-INTMARB!V51-INTAVI!V51</f>
        <v>37542.603181427345</v>
      </c>
      <c r="W51" s="37">
        <f>PPRD!W51+RCV_RCY!W51+IMP!W51-EXP!W51+STK_CHG!W51-INTMARB!W51-INTAVI!W51</f>
        <v>34894.961908856414</v>
      </c>
      <c r="X51" s="37">
        <f>PPRD!X51+RCV_RCY!X51+IMP!X51-EXP!X51+STK_CHG!X51-INTMARB!X51-INTAVI!X51</f>
        <v>37008.93740326741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15602.640842648321</v>
      </c>
      <c r="D52" s="37">
        <f t="shared" si="20"/>
        <v>16444.938693035256</v>
      </c>
      <c r="E52" s="37">
        <f t="shared" si="20"/>
        <v>14884.047033533963</v>
      </c>
      <c r="F52" s="37">
        <f t="shared" si="20"/>
        <v>15321.076784178847</v>
      </c>
      <c r="G52" s="37">
        <f t="shared" si="20"/>
        <v>15697.404557179705</v>
      </c>
      <c r="H52" s="37">
        <f t="shared" si="20"/>
        <v>15823.912897678416</v>
      </c>
      <c r="I52" s="37">
        <f t="shared" si="20"/>
        <v>15611.19045571797</v>
      </c>
      <c r="J52" s="37">
        <f t="shared" si="20"/>
        <v>17041.17876182287</v>
      </c>
      <c r="K52" s="37">
        <f t="shared" si="20"/>
        <v>19390.390627687015</v>
      </c>
      <c r="L52" s="37">
        <f t="shared" si="20"/>
        <v>19780.975666380051</v>
      </c>
      <c r="M52" s="37">
        <f t="shared" si="20"/>
        <v>22187.380911435936</v>
      </c>
      <c r="N52" s="37">
        <f t="shared" si="20"/>
        <v>19327.136973344797</v>
      </c>
      <c r="O52" s="37">
        <f t="shared" si="20"/>
        <v>22855.083319002577</v>
      </c>
      <c r="P52" s="37">
        <f t="shared" si="20"/>
        <v>25517.796130696479</v>
      </c>
      <c r="Q52" s="37">
        <f t="shared" si="20"/>
        <v>23716.476440240756</v>
      </c>
      <c r="R52" s="37">
        <f t="shared" si="20"/>
        <v>24631.814359415304</v>
      </c>
      <c r="S52" s="37">
        <f t="shared" si="20"/>
        <v>26662.346603611346</v>
      </c>
      <c r="T52" s="37">
        <f t="shared" si="20"/>
        <v>26258.724419604478</v>
      </c>
      <c r="U52" s="37">
        <f t="shared" si="20"/>
        <v>28354.987102321575</v>
      </c>
      <c r="V52" s="37">
        <f t="shared" si="20"/>
        <v>28902.530438521062</v>
      </c>
      <c r="W52" s="37">
        <f t="shared" si="20"/>
        <v>28802.181771281168</v>
      </c>
      <c r="X52" s="37">
        <f t="shared" ref="X52" si="21">SUM(X53:X70)</f>
        <v>31051.54333619948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5570.0744625967318</v>
      </c>
      <c r="D53" s="10">
        <f>PPRD!D53+RCV_RCY!D53+IMP!D53-EXP!D53+STK_CHG!D53-INTMARB!D53-INTAVI!D53</f>
        <v>6244.3941530524507</v>
      </c>
      <c r="E53" s="10">
        <f>PPRD!E53+RCV_RCY!E53+IMP!E53-EXP!E53+STK_CHG!E53-INTMARB!E53-INTAVI!E53</f>
        <v>5062.6165090283748</v>
      </c>
      <c r="F53" s="10">
        <f>PPRD!F53+RCV_RCY!F53+IMP!F53-EXP!F53+STK_CHG!F53-INTMARB!F53-INTAVI!F53</f>
        <v>4931.3953568357692</v>
      </c>
      <c r="G53" s="10">
        <f>PPRD!G53+RCV_RCY!G53+IMP!G53-EXP!G53+STK_CHG!G53-INTMARB!G53-INTAVI!G53</f>
        <v>4990.6423903697332</v>
      </c>
      <c r="H53" s="10">
        <f>PPRD!H53+RCV_RCY!H53+IMP!H53-EXP!H53+STK_CHG!H53-INTMARB!H53-INTAVI!H53</f>
        <v>4311.1907996560612</v>
      </c>
      <c r="I53" s="10">
        <f>PPRD!I53+RCV_RCY!I53+IMP!I53-EXP!I53+STK_CHG!I53-INTMARB!I53-INTAVI!I53</f>
        <v>4718.6539982803097</v>
      </c>
      <c r="J53" s="10">
        <f>PPRD!J53+RCV_RCY!J53+IMP!J53-EXP!J53+STK_CHG!J53-INTMARB!J53-INTAVI!J53</f>
        <v>4814.2691315563197</v>
      </c>
      <c r="K53" s="10">
        <f>PPRD!K53+RCV_RCY!K53+IMP!K53-EXP!K53+STK_CHG!K53-INTMARB!K53-INTAVI!K53</f>
        <v>5344.6708512467749</v>
      </c>
      <c r="L53" s="10">
        <f>PPRD!L53+RCV_RCY!L53+IMP!L53-EXP!L53+STK_CHG!L53-INTMARB!L53-INTAVI!L53</f>
        <v>4771.6722269991396</v>
      </c>
      <c r="M53" s="10">
        <f>PPRD!M53+RCV_RCY!M53+IMP!M53-EXP!M53+STK_CHG!M53-INTMARB!M53-INTAVI!M53</f>
        <v>5262.4411006018918</v>
      </c>
      <c r="N53" s="10">
        <f>PPRD!N53+RCV_RCY!N53+IMP!N53-EXP!N53+STK_CHG!N53-INTMARB!N53-INTAVI!N53</f>
        <v>3933.2641444539981</v>
      </c>
      <c r="O53" s="10">
        <f>PPRD!O53+RCV_RCY!O53+IMP!O53-EXP!O53+STK_CHG!O53-INTMARB!O53-INTAVI!O53</f>
        <v>5144.5085124677553</v>
      </c>
      <c r="P53" s="10">
        <f>PPRD!P53+RCV_RCY!P53+IMP!P53-EXP!P53+STK_CHG!P53-INTMARB!P53-INTAVI!P53</f>
        <v>6184.0440240756661</v>
      </c>
      <c r="Q53" s="10">
        <f>PPRD!Q53+RCV_RCY!Q53+IMP!Q53-EXP!Q53+STK_CHG!Q53-INTMARB!Q53-INTAVI!Q53</f>
        <v>5483.4588993981079</v>
      </c>
      <c r="R53" s="10">
        <f>PPRD!R53+RCV_RCY!R53+IMP!R53-EXP!R53+STK_CHG!R53-INTMARB!R53-INTAVI!R53</f>
        <v>4776.9795356835766</v>
      </c>
      <c r="S53" s="10">
        <f>PPRD!S53+RCV_RCY!S53+IMP!S53-EXP!S53+STK_CHG!S53-INTMARB!S53-INTAVI!S53</f>
        <v>5231.2304385210646</v>
      </c>
      <c r="T53" s="10">
        <f>PPRD!T53+RCV_RCY!T53+IMP!T53-EXP!T53+STK_CHG!T53-INTMARB!T53-INTAVI!T53</f>
        <v>4299.3342218400676</v>
      </c>
      <c r="U53" s="10">
        <f>PPRD!U53+RCV_RCY!U53+IMP!U53-EXP!U53+STK_CHG!U53-INTMARB!U53-INTAVI!U53</f>
        <v>5598.5748925193457</v>
      </c>
      <c r="V53" s="10">
        <f>PPRD!V53+RCV_RCY!V53+IMP!V53-EXP!V53+STK_CHG!V53-INTMARB!V53-INTAVI!V53</f>
        <v>4893.6843508168522</v>
      </c>
      <c r="W53" s="10">
        <f>PPRD!W53+RCV_RCY!W53+IMP!W53-EXP!W53+STK_CHG!W53-INTMARB!W53-INTAVI!W53</f>
        <v>5382.07901977644</v>
      </c>
      <c r="X53" s="10">
        <f>PPRD!X53+RCV_RCY!X53+IMP!X53-EXP!X53+STK_CHG!X53-INTMARB!X53-INTAVI!X53</f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43.62055030094583</v>
      </c>
      <c r="D54" s="10">
        <f>PPRD!D54+RCV_RCY!D54+IMP!D54-EXP!D54+STK_CHG!D54-INTMARB!D54-INTAVI!D54</f>
        <v>41.696732588134132</v>
      </c>
      <c r="E54" s="10">
        <f>PPRD!E54+RCV_RCY!E54+IMP!E54-EXP!E54+STK_CHG!E54-INTMARB!E54-INTAVI!E54</f>
        <v>42.513585554600169</v>
      </c>
      <c r="F54" s="10">
        <f>PPRD!F54+RCV_RCY!F54+IMP!F54-EXP!F54+STK_CHG!F54-INTMARB!F54-INTAVI!F54</f>
        <v>42.164058469475492</v>
      </c>
      <c r="G54" s="10">
        <f>PPRD!G54+RCV_RCY!G54+IMP!G54-EXP!G54+STK_CHG!G54-INTMARB!G54-INTAVI!G54</f>
        <v>40.427858985382628</v>
      </c>
      <c r="H54" s="10">
        <f>PPRD!H54+RCV_RCY!H54+IMP!H54-EXP!H54+STK_CHG!H54-INTMARB!H54-INTAVI!H54</f>
        <v>41.34952708512467</v>
      </c>
      <c r="I54" s="10">
        <f>PPRD!I54+RCV_RCY!I54+IMP!I54-EXP!I54+STK_CHG!I54-INTMARB!I54-INTAVI!I54</f>
        <v>39.919604471195179</v>
      </c>
      <c r="J54" s="10">
        <f>PPRD!J54+RCV_RCY!J54+IMP!J54-EXP!J54+STK_CHG!J54-INTMARB!J54-INTAVI!J54</f>
        <v>40.0079105760963</v>
      </c>
      <c r="K54" s="10">
        <f>PPRD!K54+RCV_RCY!K54+IMP!K54-EXP!K54+STK_CHG!K54-INTMARB!K54-INTAVI!K54</f>
        <v>39.993035253654341</v>
      </c>
      <c r="L54" s="10">
        <f>PPRD!L54+RCV_RCY!L54+IMP!L54-EXP!L54+STK_CHG!L54-INTMARB!L54-INTAVI!L54</f>
        <v>38.538005159071368</v>
      </c>
      <c r="M54" s="10">
        <f>PPRD!M54+RCV_RCY!M54+IMP!M54-EXP!M54+STK_CHG!M54-INTMARB!M54-INTAVI!M54</f>
        <v>40.962768701633699</v>
      </c>
      <c r="N54" s="10">
        <f>PPRD!N54+RCV_RCY!N54+IMP!N54-EXP!N54+STK_CHG!N54-INTMARB!N54-INTAVI!N54</f>
        <v>41.038521066208077</v>
      </c>
      <c r="O54" s="10">
        <f>PPRD!O54+RCV_RCY!O54+IMP!O54-EXP!O54+STK_CHG!O54-INTMARB!O54-INTAVI!O54</f>
        <v>39.379707652622521</v>
      </c>
      <c r="P54" s="10">
        <f>PPRD!P54+RCV_RCY!P54+IMP!P54-EXP!P54+STK_CHG!P54-INTMARB!P54-INTAVI!P54</f>
        <v>35.560791057609627</v>
      </c>
      <c r="Q54" s="10">
        <f>PPRD!Q54+RCV_RCY!Q54+IMP!Q54-EXP!Q54+STK_CHG!Q54-INTMARB!Q54-INTAVI!Q54</f>
        <v>41.316165090283747</v>
      </c>
      <c r="R54" s="10">
        <f>PPRD!R54+RCV_RCY!R54+IMP!R54-EXP!R54+STK_CHG!R54-INTMARB!R54-INTAVI!R54</f>
        <v>41.910404127257088</v>
      </c>
      <c r="S54" s="10">
        <f>PPRD!S54+RCV_RCY!S54+IMP!S54-EXP!S54+STK_CHG!S54-INTMARB!S54-INTAVI!S54</f>
        <v>43.036629406706787</v>
      </c>
      <c r="T54" s="10">
        <f>PPRD!T54+RCV_RCY!T54+IMP!T54-EXP!T54+STK_CHG!T54-INTMARB!T54-INTAVI!T54</f>
        <v>44.858641444539977</v>
      </c>
      <c r="U54" s="10">
        <f>PPRD!U54+RCV_RCY!U54+IMP!U54-EXP!U54+STK_CHG!U54-INTMARB!U54-INTAVI!U54</f>
        <v>41.266552020636283</v>
      </c>
      <c r="V54" s="10">
        <f>PPRD!V54+RCV_RCY!V54+IMP!V54-EXP!V54+STK_CHG!V54-INTMARB!V54-INTAVI!V54</f>
        <v>41.183490971625098</v>
      </c>
      <c r="W54" s="10">
        <f>PPRD!W54+RCV_RCY!W54+IMP!W54-EXP!W54+STK_CHG!W54-INTMARB!W54-INTAVI!W54</f>
        <v>41.424247635425623</v>
      </c>
      <c r="X54" s="10">
        <f>PPRD!X54+RCV_RCY!X54+IMP!X54-EXP!X54+STK_CHG!X54-INTMARB!X54-INTAVI!X54</f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4.1410146173688727</v>
      </c>
      <c r="D55" s="10">
        <f>PPRD!D55+RCV_RCY!D55+IMP!D55-EXP!D55+STK_CHG!D55-INTMARB!D55-INTAVI!D55</f>
        <v>11.28460877042132</v>
      </c>
      <c r="E55" s="10">
        <f>PPRD!E55+RCV_RCY!E55+IMP!E55-EXP!E55+STK_CHG!E55-INTMARB!E55-INTAVI!E55</f>
        <v>22.836629406706791</v>
      </c>
      <c r="F55" s="10">
        <f>PPRD!F55+RCV_RCY!F55+IMP!F55-EXP!F55+STK_CHG!F55-INTMARB!F55-INTAVI!F55</f>
        <v>33.340498710232147</v>
      </c>
      <c r="G55" s="10">
        <f>PPRD!G55+RCV_RCY!G55+IMP!G55-EXP!G55+STK_CHG!G55-INTMARB!G55-INTAVI!G55</f>
        <v>51.147893379191743</v>
      </c>
      <c r="H55" s="10">
        <f>PPRD!H55+RCV_RCY!H55+IMP!H55-EXP!H55+STK_CHG!H55-INTMARB!H55-INTAVI!H55</f>
        <v>82.76612209802235</v>
      </c>
      <c r="I55" s="10">
        <f>PPRD!I55+RCV_RCY!I55+IMP!I55-EXP!I55+STK_CHG!I55-INTMARB!I55-INTAVI!I55</f>
        <v>187.66809974204639</v>
      </c>
      <c r="J55" s="10">
        <f>PPRD!J55+RCV_RCY!J55+IMP!J55-EXP!J55+STK_CHG!J55-INTMARB!J55-INTAVI!J55</f>
        <v>349.9664660361135</v>
      </c>
      <c r="K55" s="10">
        <f>PPRD!K55+RCV_RCY!K55+IMP!K55-EXP!K55+STK_CHG!K55-INTMARB!K55-INTAVI!K55</f>
        <v>489.61392949269128</v>
      </c>
      <c r="L55" s="10">
        <f>PPRD!L55+RCV_RCY!L55+IMP!L55-EXP!L55+STK_CHG!L55-INTMARB!L55-INTAVI!L55</f>
        <v>680.27257093723119</v>
      </c>
      <c r="M55" s="10">
        <f>PPRD!M55+RCV_RCY!M55+IMP!M55-EXP!M55+STK_CHG!M55-INTMARB!M55-INTAVI!M55</f>
        <v>855.11521926053308</v>
      </c>
      <c r="N55" s="10">
        <f>PPRD!N55+RCV_RCY!N55+IMP!N55-EXP!N55+STK_CHG!N55-INTMARB!N55-INTAVI!N55</f>
        <v>1063.767755803955</v>
      </c>
      <c r="O55" s="10">
        <f>PPRD!O55+RCV_RCY!O55+IMP!O55-EXP!O55+STK_CHG!O55-INTMARB!O55-INTAVI!O55</f>
        <v>1305.1074806534821</v>
      </c>
      <c r="P55" s="10">
        <f>PPRD!P55+RCV_RCY!P55+IMP!P55-EXP!P55+STK_CHG!P55-INTMARB!P55-INTAVI!P55</f>
        <v>1387.532674118658</v>
      </c>
      <c r="Q55" s="10">
        <f>PPRD!Q55+RCV_RCY!Q55+IMP!Q55-EXP!Q55+STK_CHG!Q55-INTMARB!Q55-INTAVI!Q55</f>
        <v>1489.576698194325</v>
      </c>
      <c r="R55" s="10">
        <f>PPRD!R55+RCV_RCY!R55+IMP!R55-EXP!R55+STK_CHG!R55-INTMARB!R55-INTAVI!R55</f>
        <v>1841.8402407566639</v>
      </c>
      <c r="S55" s="10">
        <f>PPRD!S55+RCV_RCY!S55+IMP!S55-EXP!S55+STK_CHG!S55-INTMARB!S55-INTAVI!S55</f>
        <v>1838.433791917455</v>
      </c>
      <c r="T55" s="10">
        <f>PPRD!T55+RCV_RCY!T55+IMP!T55-EXP!T55+STK_CHG!T55-INTMARB!T55-INTAVI!T55</f>
        <v>2116.0306964746351</v>
      </c>
      <c r="U55" s="10">
        <f>PPRD!U55+RCV_RCY!U55+IMP!U55-EXP!U55+STK_CHG!U55-INTMARB!U55-INTAVI!U55</f>
        <v>2459.036543422184</v>
      </c>
      <c r="V55" s="10">
        <f>PPRD!V55+RCV_RCY!V55+IMP!V55-EXP!V55+STK_CHG!V55-INTMARB!V55-INTAVI!V55</f>
        <v>2985.5273430782449</v>
      </c>
      <c r="W55" s="10">
        <f>PPRD!W55+RCV_RCY!W55+IMP!W55-EXP!W55+STK_CHG!W55-INTMARB!W55-INTAVI!W55</f>
        <v>3443.2849527085118</v>
      </c>
      <c r="X55" s="10">
        <f>PPRD!X55+RCV_RCY!X55+IMP!X55-EXP!X55+STK_CHG!X55-INTMARB!X55-INTAVI!X55</f>
        <v>3191.6950128976782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0.44909716251074799</v>
      </c>
      <c r="D56" s="10">
        <f>PPRD!D56+RCV_RCY!D56+IMP!D56-EXP!D56+STK_CHG!D56-INTMARB!D56-INTAVI!D56</f>
        <v>0.52975064488392087</v>
      </c>
      <c r="E56" s="10">
        <f>PPRD!E56+RCV_RCY!E56+IMP!E56-EXP!E56+STK_CHG!E56-INTMARB!E56-INTAVI!E56</f>
        <v>0.61083404987102319</v>
      </c>
      <c r="F56" s="10">
        <f>PPRD!F56+RCV_RCY!F56+IMP!F56-EXP!F56+STK_CHG!F56-INTMARB!F56-INTAVI!F56</f>
        <v>0.66784178847807396</v>
      </c>
      <c r="G56" s="10">
        <f>PPRD!G56+RCV_RCY!G56+IMP!G56-EXP!G56+STK_CHG!G56-INTMARB!G56-INTAVI!G56</f>
        <v>0.72639724849527088</v>
      </c>
      <c r="H56" s="10">
        <f>PPRD!H56+RCV_RCY!H56+IMP!H56-EXP!H56+STK_CHG!H56-INTMARB!H56-INTAVI!H56</f>
        <v>0.90292347377472049</v>
      </c>
      <c r="I56" s="10">
        <f>PPRD!I56+RCV_RCY!I56+IMP!I56-EXP!I56+STK_CHG!I56-INTMARB!I56-INTAVI!I56</f>
        <v>1.04067067927773</v>
      </c>
      <c r="J56" s="10">
        <f>PPRD!J56+RCV_RCY!J56+IMP!J56-EXP!J56+STK_CHG!J56-INTMARB!J56-INTAVI!J56</f>
        <v>1.510920034393809</v>
      </c>
      <c r="K56" s="10">
        <f>PPRD!K56+RCV_RCY!K56+IMP!K56-EXP!K56+STK_CHG!K56-INTMARB!K56-INTAVI!K56</f>
        <v>3.584866723989681</v>
      </c>
      <c r="L56" s="10">
        <f>PPRD!L56+RCV_RCY!L56+IMP!L56-EXP!L56+STK_CHG!L56-INTMARB!L56-INTAVI!L56</f>
        <v>14.958813413585551</v>
      </c>
      <c r="M56" s="10">
        <f>PPRD!M56+RCV_RCY!M56+IMP!M56-EXP!M56+STK_CHG!M56-INTMARB!M56-INTAVI!M56</f>
        <v>53.310404127257087</v>
      </c>
      <c r="N56" s="10">
        <f>PPRD!N56+RCV_RCY!N56+IMP!N56-EXP!N56+STK_CHG!N56-INTMARB!N56-INTAVI!N56</f>
        <v>200.67145313843511</v>
      </c>
      <c r="O56" s="10">
        <f>PPRD!O56+RCV_RCY!O56+IMP!O56-EXP!O56+STK_CHG!O56-INTMARB!O56-INTAVI!O56</f>
        <v>380.73422184006881</v>
      </c>
      <c r="P56" s="10">
        <f>PPRD!P56+RCV_RCY!P56+IMP!P56-EXP!P56+STK_CHG!P56-INTMARB!P56-INTAVI!P56</f>
        <v>446.56904557179712</v>
      </c>
      <c r="Q56" s="10">
        <f>PPRD!Q56+RCV_RCY!Q56+IMP!Q56-EXP!Q56+STK_CHG!Q56-INTMARB!Q56-INTAVI!Q56</f>
        <v>549.58039552880473</v>
      </c>
      <c r="R56" s="10">
        <f>PPRD!R56+RCV_RCY!R56+IMP!R56-EXP!R56+STK_CHG!R56-INTMARB!R56-INTAVI!R56</f>
        <v>666.70859845227858</v>
      </c>
      <c r="S56" s="10">
        <f>PPRD!S56+RCV_RCY!S56+IMP!S56-EXP!S56+STK_CHG!S56-INTMARB!S56-INTAVI!S56</f>
        <v>744.62244196044708</v>
      </c>
      <c r="T56" s="10">
        <f>PPRD!T56+RCV_RCY!T56+IMP!T56-EXP!T56+STK_CHG!T56-INTMARB!T56-INTAVI!T56</f>
        <v>824.29991401547716</v>
      </c>
      <c r="U56" s="10">
        <f>PPRD!U56+RCV_RCY!U56+IMP!U56-EXP!U56+STK_CHG!U56-INTMARB!U56-INTAVI!U56</f>
        <v>929.42613929492688</v>
      </c>
      <c r="V56" s="10">
        <f>PPRD!V56+RCV_RCY!V56+IMP!V56-EXP!V56+STK_CHG!V56-INTMARB!V56-INTAVI!V56</f>
        <v>1047.306706792777</v>
      </c>
      <c r="W56" s="10">
        <f>PPRD!W56+RCV_RCY!W56+IMP!W56-EXP!W56+STK_CHG!W56-INTMARB!W56-INTAVI!W56</f>
        <v>1135.3619948409289</v>
      </c>
      <c r="X56" s="10">
        <f>PPRD!X56+RCV_RCY!X56+IMP!X56-EXP!X56+STK_CHG!X56-INTMARB!X56-INTAVI!X56</f>
        <v>1321.6964746345659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20.684092863284611</v>
      </c>
      <c r="D57" s="10">
        <f>PPRD!D57+RCV_RCY!D57+IMP!D57-EXP!D57+STK_CHG!D57-INTMARB!D57-INTAVI!D57</f>
        <v>20.15855546001719</v>
      </c>
      <c r="E57" s="10">
        <f>PPRD!E57+RCV_RCY!E57+IMP!E57-EXP!E57+STK_CHG!E57-INTMARB!E57-INTAVI!E57</f>
        <v>20.11083404987102</v>
      </c>
      <c r="F57" s="10">
        <f>PPRD!F57+RCV_RCY!F57+IMP!F57-EXP!F57+STK_CHG!F57-INTMARB!F57-INTAVI!F57</f>
        <v>21.018400687876181</v>
      </c>
      <c r="G57" s="10">
        <f>PPRD!G57+RCV_RCY!G57+IMP!G57-EXP!G57+STK_CHG!G57-INTMARB!G57-INTAVI!G57</f>
        <v>21.9499570077386</v>
      </c>
      <c r="H57" s="10">
        <f>PPRD!H57+RCV_RCY!H57+IMP!H57-EXP!H57+STK_CHG!H57-INTMARB!H57-INTAVI!H57</f>
        <v>24.696646603611349</v>
      </c>
      <c r="I57" s="10">
        <f>PPRD!I57+RCV_RCY!I57+IMP!I57-EXP!I57+STK_CHG!I57-INTMARB!I57-INTAVI!I57</f>
        <v>31.95760963026655</v>
      </c>
      <c r="J57" s="10">
        <f>PPRD!J57+RCV_RCY!J57+IMP!J57-EXP!J57+STK_CHG!J57-INTMARB!J57-INTAVI!J57</f>
        <v>39.887274290627687</v>
      </c>
      <c r="K57" s="10">
        <f>PPRD!K57+RCV_RCY!K57+IMP!K57-EXP!K57+STK_CHG!K57-INTMARB!K57-INTAVI!K57</f>
        <v>49.942648323301803</v>
      </c>
      <c r="L57" s="10">
        <f>PPRD!L57+RCV_RCY!L57+IMP!L57-EXP!L57+STK_CHG!L57-INTMARB!L57-INTAVI!L57</f>
        <v>57.609630266552017</v>
      </c>
      <c r="M57" s="10">
        <f>PPRD!M57+RCV_RCY!M57+IMP!M57-EXP!M57+STK_CHG!M57-INTMARB!M57-INTAVI!M57</f>
        <v>64.3450558899398</v>
      </c>
      <c r="N57" s="10">
        <f>PPRD!N57+RCV_RCY!N57+IMP!N57-EXP!N57+STK_CHG!N57-INTMARB!N57-INTAVI!N57</f>
        <v>121.1114359415305</v>
      </c>
      <c r="O57" s="10">
        <f>PPRD!O57+RCV_RCY!O57+IMP!O57-EXP!O57+STK_CHG!O57-INTMARB!O57-INTAVI!O57</f>
        <v>134.87067927773001</v>
      </c>
      <c r="P57" s="10">
        <f>PPRD!P57+RCV_RCY!P57+IMP!P57-EXP!P57+STK_CHG!P57-INTMARB!P57-INTAVI!P57</f>
        <v>145.1650042992261</v>
      </c>
      <c r="Q57" s="10">
        <f>PPRD!Q57+RCV_RCY!Q57+IMP!Q57-EXP!Q57+STK_CHG!Q57-INTMARB!Q57-INTAVI!Q57</f>
        <v>153.91289767841789</v>
      </c>
      <c r="R57" s="10">
        <f>PPRD!R57+RCV_RCY!R57+IMP!R57-EXP!R57+STK_CHG!R57-INTMARB!R57-INTAVI!R57</f>
        <v>162.84952708512469</v>
      </c>
      <c r="S57" s="10">
        <f>PPRD!S57+RCV_RCY!S57+IMP!S57-EXP!S57+STK_CHG!S57-INTMARB!S57-INTAVI!S57</f>
        <v>172.78426483233019</v>
      </c>
      <c r="T57" s="10">
        <f>PPRD!T57+RCV_RCY!T57+IMP!T57-EXP!T57+STK_CHG!T57-INTMARB!T57-INTAVI!T57</f>
        <v>179.8122957867584</v>
      </c>
      <c r="U57" s="10">
        <f>PPRD!U57+RCV_RCY!U57+IMP!U57-EXP!U57+STK_CHG!U57-INTMARB!U57-INTAVI!U57</f>
        <v>195.29853826311259</v>
      </c>
      <c r="V57" s="10">
        <f>PPRD!V57+RCV_RCY!V57+IMP!V57-EXP!V57+STK_CHG!V57-INTMARB!V57-INTAVI!V57</f>
        <v>207.20232158211519</v>
      </c>
      <c r="W57" s="10">
        <f>PPRD!W57+RCV_RCY!W57+IMP!W57-EXP!W57+STK_CHG!W57-INTMARB!W57-INTAVI!W57</f>
        <v>215.73877901977639</v>
      </c>
      <c r="X57" s="10">
        <f>PPRD!X57+RCV_RCY!X57+IMP!X57-EXP!X57+STK_CHG!X57-INTMARB!X57-INTAVI!X57</f>
        <v>224.77205503009461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125.9912295786758</v>
      </c>
      <c r="D58" s="10">
        <f>PPRD!D58+RCV_RCY!D58+IMP!D58-EXP!D58+STK_CHG!D58-INTMARB!D58-INTAVI!D58</f>
        <v>127.9736027515047</v>
      </c>
      <c r="E58" s="10">
        <f>PPRD!E58+RCV_RCY!E58+IMP!E58-EXP!E58+STK_CHG!E58-INTMARB!E58-INTAVI!E58</f>
        <v>127.9736027515047</v>
      </c>
      <c r="F58" s="10">
        <f>PPRD!F58+RCV_RCY!F58+IMP!F58-EXP!F58+STK_CHG!F58-INTMARB!F58-INTAVI!F58</f>
        <v>128.97678417884779</v>
      </c>
      <c r="G58" s="10">
        <f>PPRD!G58+RCV_RCY!G58+IMP!G58-EXP!G58+STK_CHG!G58-INTMARB!G58-INTAVI!G58</f>
        <v>129.97996560619089</v>
      </c>
      <c r="H58" s="10">
        <f>PPRD!H58+RCV_RCY!H58+IMP!H58-EXP!H58+STK_CHG!H58-INTMARB!H58-INTAVI!H58</f>
        <v>189.4764402407566</v>
      </c>
      <c r="I58" s="10">
        <f>PPRD!I58+RCV_RCY!I58+IMP!I58-EXP!I58+STK_CHG!I58-INTMARB!I58-INTAVI!I58</f>
        <v>166.73834909716251</v>
      </c>
      <c r="J58" s="10">
        <f>PPRD!J58+RCV_RCY!J58+IMP!J58-EXP!J58+STK_CHG!J58-INTMARB!J58-INTAVI!J58</f>
        <v>159.02355975924331</v>
      </c>
      <c r="K58" s="10">
        <f>PPRD!K58+RCV_RCY!K58+IMP!K58-EXP!K58+STK_CHG!K58-INTMARB!K58-INTAVI!K58</f>
        <v>169.58056749785041</v>
      </c>
      <c r="L58" s="10">
        <f>PPRD!L58+RCV_RCY!L58+IMP!L58-EXP!L58+STK_CHG!L58-INTMARB!L58-INTAVI!L58</f>
        <v>158.0294926913156</v>
      </c>
      <c r="M58" s="10">
        <f>PPRD!M58+RCV_RCY!M58+IMP!M58-EXP!M58+STK_CHG!M58-INTMARB!M58-INTAVI!M58</f>
        <v>174.5639724849527</v>
      </c>
      <c r="N58" s="10">
        <f>PPRD!N58+RCV_RCY!N58+IMP!N58-EXP!N58+STK_CHG!N58-INTMARB!N58-INTAVI!N58</f>
        <v>229.56784178847801</v>
      </c>
      <c r="O58" s="10">
        <f>PPRD!O58+RCV_RCY!O58+IMP!O58-EXP!O58+STK_CHG!O58-INTMARB!O58-INTAVI!O58</f>
        <v>241.86276870163371</v>
      </c>
      <c r="P58" s="10">
        <f>PPRD!P58+RCV_RCY!P58+IMP!P58-EXP!P58+STK_CHG!P58-INTMARB!P58-INTAVI!P58</f>
        <v>304.01384350816852</v>
      </c>
      <c r="Q58" s="10">
        <f>PPRD!Q58+RCV_RCY!Q58+IMP!Q58-EXP!Q58+STK_CHG!Q58-INTMARB!Q58-INTAVI!Q58</f>
        <v>292.63671539122947</v>
      </c>
      <c r="R58" s="10">
        <f>PPRD!R58+RCV_RCY!R58+IMP!R58-EXP!R58+STK_CHG!R58-INTMARB!R58-INTAVI!R58</f>
        <v>303.446173688736</v>
      </c>
      <c r="S58" s="10">
        <f>PPRD!S58+RCV_RCY!S58+IMP!S58-EXP!S58+STK_CHG!S58-INTMARB!S58-INTAVI!S58</f>
        <v>334.13576956147892</v>
      </c>
      <c r="T58" s="10">
        <f>PPRD!T58+RCV_RCY!T58+IMP!T58-EXP!T58+STK_CHG!T58-INTMARB!T58-INTAVI!T58</f>
        <v>422.76165090283752</v>
      </c>
      <c r="U58" s="10">
        <f>PPRD!U58+RCV_RCY!U58+IMP!U58-EXP!U58+STK_CHG!U58-INTMARB!U58-INTAVI!U58</f>
        <v>435.25975924333619</v>
      </c>
      <c r="V58" s="10">
        <f>PPRD!V58+RCV_RCY!V58+IMP!V58-EXP!V58+STK_CHG!V58-INTMARB!V58-INTAVI!V58</f>
        <v>460.22123817712799</v>
      </c>
      <c r="W58" s="10">
        <f>PPRD!W58+RCV_RCY!W58+IMP!W58-EXP!W58+STK_CHG!W58-INTMARB!W58-INTAVI!W58</f>
        <v>477.17420464316422</v>
      </c>
      <c r="X58" s="10">
        <f>PPRD!X58+RCV_RCY!X58+IMP!X58-EXP!X58+STK_CHG!X58-INTMARB!X58-INTAVI!X58</f>
        <v>464.35907136715389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8433.4336199484078</v>
      </c>
      <c r="D59" s="10">
        <f>PPRD!D59+RCV_RCY!D59+IMP!D59-EXP!D59+STK_CHG!D59-INTMARB!D59-INTAVI!D59</f>
        <v>8541.296474634566</v>
      </c>
      <c r="E59" s="10">
        <f>PPRD!E59+RCV_RCY!E59+IMP!E59-EXP!E59+STK_CHG!E59-INTMARB!E59-INTAVI!E59</f>
        <v>8043.5893379191739</v>
      </c>
      <c r="F59" s="10">
        <f>PPRD!F59+RCV_RCY!F59+IMP!F59-EXP!F59+STK_CHG!F59-INTMARB!F59-INTAVI!F59</f>
        <v>8570.865606190886</v>
      </c>
      <c r="G59" s="10">
        <f>PPRD!G59+RCV_RCY!G59+IMP!G59-EXP!G59+STK_CHG!G59-INTMARB!G59-INTAVI!G59</f>
        <v>8634.8523645743753</v>
      </c>
      <c r="H59" s="10">
        <f>PPRD!H59+RCV_RCY!H59+IMP!H59-EXP!H59+STK_CHG!H59-INTMARB!H59-INTAVI!H59</f>
        <v>9078.8907996560611</v>
      </c>
      <c r="I59" s="10">
        <f>PPRD!I59+RCV_RCY!I59+IMP!I59-EXP!I59+STK_CHG!I59-INTMARB!I59-INTAVI!I59</f>
        <v>8109.3436801375747</v>
      </c>
      <c r="J59" s="10">
        <f>PPRD!J59+RCV_RCY!J59+IMP!J59-EXP!J59+STK_CHG!J59-INTMARB!J59-INTAVI!J59</f>
        <v>8320.459501289768</v>
      </c>
      <c r="K59" s="10">
        <f>PPRD!K59+RCV_RCY!K59+IMP!K59-EXP!K59+STK_CHG!K59-INTMARB!K59-INTAVI!K59</f>
        <v>8772.5470335339633</v>
      </c>
      <c r="L59" s="10">
        <f>PPRD!L59+RCV_RCY!L59+IMP!L59-EXP!L59+STK_CHG!L59-INTMARB!L59-INTAVI!L59</f>
        <v>8991.1626827171094</v>
      </c>
      <c r="M59" s="10">
        <f>PPRD!M59+RCV_RCY!M59+IMP!M59-EXP!M59+STK_CHG!M59-INTMARB!M59-INTAVI!M59</f>
        <v>10338.03860705073</v>
      </c>
      <c r="N59" s="10">
        <f>PPRD!N59+RCV_RCY!N59+IMP!N59-EXP!N59+STK_CHG!N59-INTMARB!N59-INTAVI!N59</f>
        <v>8387.5001719690445</v>
      </c>
      <c r="O59" s="10">
        <f>PPRD!O59+RCV_RCY!O59+IMP!O59-EXP!O59+STK_CHG!O59-INTMARB!O59-INTAVI!O59</f>
        <v>9578.5343938091137</v>
      </c>
      <c r="P59" s="10">
        <f>PPRD!P59+RCV_RCY!P59+IMP!P59-EXP!P59+STK_CHG!P59-INTMARB!P59-INTAVI!P59</f>
        <v>10598.686500429923</v>
      </c>
      <c r="Q59" s="10">
        <f>PPRD!Q59+RCV_RCY!Q59+IMP!Q59-EXP!Q59+STK_CHG!Q59-INTMARB!Q59-INTAVI!Q59</f>
        <v>9195.2028374892507</v>
      </c>
      <c r="R59" s="10">
        <f>PPRD!R59+RCV_RCY!R59+IMP!R59-EXP!R59+STK_CHG!R59-INTMARB!R59-INTAVI!R59</f>
        <v>9957.7848667239923</v>
      </c>
      <c r="S59" s="10">
        <f>PPRD!S59+RCV_RCY!S59+IMP!S59-EXP!S59+STK_CHG!S59-INTMARB!S59-INTAVI!S59</f>
        <v>10864.973774720545</v>
      </c>
      <c r="T59" s="10">
        <f>PPRD!T59+RCV_RCY!T59+IMP!T59-EXP!T59+STK_CHG!T59-INTMARB!T59-INTAVI!T59</f>
        <v>10525.695786758386</v>
      </c>
      <c r="U59" s="10">
        <f>PPRD!U59+RCV_RCY!U59+IMP!U59-EXP!U59+STK_CHG!U59-INTMARB!U59-INTAVI!U59</f>
        <v>10534.818572656917</v>
      </c>
      <c r="V59" s="10">
        <f>PPRD!V59+RCV_RCY!V59+IMP!V59-EXP!V59+STK_CHG!V59-INTMARB!V59-INTAVI!V59</f>
        <v>10630.203267411865</v>
      </c>
      <c r="W59" s="10">
        <f>PPRD!W59+RCV_RCY!W59+IMP!W59-EXP!W59+STK_CHG!W59-INTMARB!W59-INTAVI!W59</f>
        <v>9800.3180567497839</v>
      </c>
      <c r="X59" s="10">
        <f>PPRD!X59+RCV_RCY!X59+IMP!X59-EXP!X59+STK_CHG!X59-INTMARB!X59-INTAVI!X59</f>
        <v>10930.979277730003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49.690197764402399</v>
      </c>
      <c r="O60" s="10">
        <f>PPRD!O60+RCV_RCY!O60+IMP!O60-EXP!O60+STK_CHG!O60-INTMARB!O60-INTAVI!O60</f>
        <v>55.617282889079974</v>
      </c>
      <c r="P60" s="10">
        <f>PPRD!P60+RCV_RCY!P60+IMP!P60-EXP!P60+STK_CHG!P60-INTMARB!P60-INTAVI!P60</f>
        <v>49.926913155631986</v>
      </c>
      <c r="Q60" s="10">
        <f>PPRD!Q60+RCV_RCY!Q60+IMP!Q60-EXP!Q60+STK_CHG!Q60-INTMARB!Q60-INTAVI!Q60</f>
        <v>61.368787618228723</v>
      </c>
      <c r="R60" s="10">
        <f>PPRD!R60+RCV_RCY!R60+IMP!R60-EXP!R60+STK_CHG!R60-INTMARB!R60-INTAVI!R60</f>
        <v>68.649441100601877</v>
      </c>
      <c r="S60" s="10">
        <f>PPRD!S60+RCV_RCY!S60+IMP!S60-EXP!S60+STK_CHG!S60-INTMARB!S60-INTAVI!S60</f>
        <v>57.454772141014615</v>
      </c>
      <c r="T60" s="10">
        <f>PPRD!T60+RCV_RCY!T60+IMP!T60-EXP!T60+STK_CHG!T60-INTMARB!T60-INTAVI!T60</f>
        <v>50.570937231298352</v>
      </c>
      <c r="U60" s="10">
        <f>PPRD!U60+RCV_RCY!U60+IMP!U60-EXP!U60+STK_CHG!U60-INTMARB!U60-INTAVI!U60</f>
        <v>85.169389509888219</v>
      </c>
      <c r="V60" s="10">
        <f>PPRD!V60+RCV_RCY!V60+IMP!V60-EXP!V60+STK_CHG!V60-INTMARB!V60-INTAVI!V60</f>
        <v>58.148839208942384</v>
      </c>
      <c r="W60" s="10">
        <f>PPRD!W60+RCV_RCY!W60+IMP!W60-EXP!W60+STK_CHG!W60-INTMARB!W60-INTAVI!W60</f>
        <v>68.278073946689602</v>
      </c>
      <c r="X60" s="10">
        <f>PPRD!X60+RCV_RCY!X60+IMP!X60-EXP!X60+STK_CHG!X60-INTMARB!X60-INTAVI!X60</f>
        <v>52.208426483233012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149.23095442820289</v>
      </c>
      <c r="D61" s="10">
        <f>PPRD!D61+RCV_RCY!D61+IMP!D61-EXP!D61+STK_CHG!D61-INTMARB!D61-INTAVI!D61</f>
        <v>164.42149613069651</v>
      </c>
      <c r="E61" s="10">
        <f>PPRD!E61+RCV_RCY!E61+IMP!E61-EXP!E61+STK_CHG!E61-INTMARB!E61-INTAVI!E61</f>
        <v>200.1289767841788</v>
      </c>
      <c r="F61" s="10">
        <f>PPRD!F61+RCV_RCY!F61+IMP!F61-EXP!F61+STK_CHG!F61-INTMARB!F61-INTAVI!F61</f>
        <v>205.47910576096299</v>
      </c>
      <c r="G61" s="10">
        <f>PPRD!G61+RCV_RCY!G61+IMP!G61-EXP!G61+STK_CHG!G61-INTMARB!G61-INTAVI!G61</f>
        <v>219.523301805675</v>
      </c>
      <c r="H61" s="10">
        <f>PPRD!H61+RCV_RCY!H61+IMP!H61-EXP!H61+STK_CHG!H61-INTMARB!H61-INTAVI!H61</f>
        <v>242.73912295786761</v>
      </c>
      <c r="I61" s="10">
        <f>PPRD!I61+RCV_RCY!I61+IMP!I61-EXP!I61+STK_CHG!I61-INTMARB!I61-INTAVI!I61</f>
        <v>269.63310404127259</v>
      </c>
      <c r="J61" s="10">
        <f>PPRD!J61+RCV_RCY!J61+IMP!J61-EXP!J61+STK_CHG!J61-INTMARB!J61-INTAVI!J61</f>
        <v>281.7187446259673</v>
      </c>
      <c r="K61" s="10">
        <f>PPRD!K61+RCV_RCY!K61+IMP!K61-EXP!K61+STK_CHG!K61-INTMARB!K61-INTAVI!K61</f>
        <v>309.18598452278587</v>
      </c>
      <c r="L61" s="10">
        <f>PPRD!L61+RCV_RCY!L61+IMP!L61-EXP!L61+STK_CHG!L61-INTMARB!L61-INTAVI!L61</f>
        <v>387.69466895958732</v>
      </c>
      <c r="M61" s="10">
        <f>PPRD!M61+RCV_RCY!M61+IMP!M61-EXP!M61+STK_CHG!M61-INTMARB!M61-INTAVI!M61</f>
        <v>439.21375752364571</v>
      </c>
      <c r="N61" s="10">
        <f>PPRD!N61+RCV_RCY!N61+IMP!N61-EXP!N61+STK_CHG!N61-INTMARB!N61-INTAVI!N61</f>
        <v>446.25159071367148</v>
      </c>
      <c r="O61" s="10">
        <f>PPRD!O61+RCV_RCY!O61+IMP!O61-EXP!O61+STK_CHG!O61-INTMARB!O61-INTAVI!O61</f>
        <v>502.15236457437658</v>
      </c>
      <c r="P61" s="10">
        <f>PPRD!P61+RCV_RCY!P61+IMP!P61-EXP!P61+STK_CHG!P61-INTMARB!P61-INTAVI!P61</f>
        <v>573.55511607910569</v>
      </c>
      <c r="Q61" s="10">
        <f>PPRD!Q61+RCV_RCY!Q61+IMP!Q61-EXP!Q61+STK_CHG!Q61-INTMARB!Q61-INTAVI!Q61</f>
        <v>608.24402407566629</v>
      </c>
      <c r="R61" s="10">
        <f>PPRD!R61+RCV_RCY!R61+IMP!R61-EXP!R61+STK_CHG!R61-INTMARB!R61-INTAVI!R61</f>
        <v>687.9448839208942</v>
      </c>
      <c r="S61" s="10">
        <f>PPRD!S61+RCV_RCY!S61+IMP!S61-EXP!S61+STK_CHG!S61-INTMARB!S61-INTAVI!S61</f>
        <v>750.33688736027511</v>
      </c>
      <c r="T61" s="10">
        <f>PPRD!T61+RCV_RCY!T61+IMP!T61-EXP!T61+STK_CHG!T61-INTMARB!T61-INTAVI!T61</f>
        <v>804.96190885640578</v>
      </c>
      <c r="U61" s="10">
        <f>PPRD!U61+RCV_RCY!U61+IMP!U61-EXP!U61+STK_CHG!U61-INTMARB!U61-INTAVI!U61</f>
        <v>874.59699054170244</v>
      </c>
      <c r="V61" s="10">
        <f>PPRD!V61+RCV_RCY!V61+IMP!V61-EXP!V61+STK_CHG!V61-INTMARB!V61-INTAVI!V61</f>
        <v>972.62768701633695</v>
      </c>
      <c r="W61" s="10">
        <f>PPRD!W61+RCV_RCY!W61+IMP!W61-EXP!W61+STK_CHG!W61-INTMARB!W61-INTAVI!W61</f>
        <v>1090.141100601892</v>
      </c>
      <c r="X61" s="10">
        <f>PPRD!X61+RCV_RCY!X61+IMP!X61-EXP!X61+STK_CHG!X61-INTMARB!X61-INTAVI!X61</f>
        <v>1376.8886500429919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928.56122098022342</v>
      </c>
      <c r="D62" s="10">
        <f>PPRD!D62+RCV_RCY!D62+IMP!D62-EXP!D62+STK_CHG!D62-INTMARB!D62-INTAVI!D62</f>
        <v>965.70171969045577</v>
      </c>
      <c r="E62" s="10">
        <f>PPRD!E62+RCV_RCY!E62+IMP!E62-EXP!E62+STK_CHG!E62-INTMARB!E62-INTAVI!E62</f>
        <v>1021.47222699914</v>
      </c>
      <c r="F62" s="10">
        <f>PPRD!F62+RCV_RCY!F62+IMP!F62-EXP!F62+STK_CHG!F62-INTMARB!F62-INTAVI!F62</f>
        <v>1070.7938950988821</v>
      </c>
      <c r="G62" s="10">
        <f>PPRD!G62+RCV_RCY!G62+IMP!G62-EXP!G62+STK_CHG!G62-INTMARB!G62-INTAVI!G62</f>
        <v>1152.049269131556</v>
      </c>
      <c r="H62" s="10">
        <f>PPRD!H62+RCV_RCY!H62+IMP!H62-EXP!H62+STK_CHG!H62-INTMARB!H62-INTAVI!H62</f>
        <v>1057.9201203783321</v>
      </c>
      <c r="I62" s="10">
        <f>PPRD!I62+RCV_RCY!I62+IMP!I62-EXP!I62+STK_CHG!I62-INTMARB!I62-INTAVI!I62</f>
        <v>1021.78271711092</v>
      </c>
      <c r="J62" s="10">
        <f>PPRD!J62+RCV_RCY!J62+IMP!J62-EXP!J62+STK_CHG!J62-INTMARB!J62-INTAVI!J62</f>
        <v>1078.2961306964751</v>
      </c>
      <c r="K62" s="10">
        <f>PPRD!K62+RCV_RCY!K62+IMP!K62-EXP!K62+STK_CHG!K62-INTMARB!K62-INTAVI!K62</f>
        <v>1126.815219260533</v>
      </c>
      <c r="L62" s="10">
        <f>PPRD!L62+RCV_RCY!L62+IMP!L62-EXP!L62+STK_CHG!L62-INTMARB!L62-INTAVI!L62</f>
        <v>1203.3631126397249</v>
      </c>
      <c r="M62" s="10">
        <f>PPRD!M62+RCV_RCY!M62+IMP!M62-EXP!M62+STK_CHG!M62-INTMARB!M62-INTAVI!M62</f>
        <v>1219.9380051590711</v>
      </c>
      <c r="N62" s="10">
        <f>PPRD!N62+RCV_RCY!N62+IMP!N62-EXP!N62+STK_CHG!N62-INTMARB!N62-INTAVI!N62</f>
        <v>1148.9139294926911</v>
      </c>
      <c r="O62" s="10">
        <f>PPRD!O62+RCV_RCY!O62+IMP!O62-EXP!O62+STK_CHG!O62-INTMARB!O62-INTAVI!O62</f>
        <v>1210.3220980223559</v>
      </c>
      <c r="P62" s="10">
        <f>PPRD!P62+RCV_RCY!P62+IMP!P62-EXP!P62+STK_CHG!P62-INTMARB!P62-INTAVI!P62</f>
        <v>1252.7330180567501</v>
      </c>
      <c r="Q62" s="10">
        <f>PPRD!Q62+RCV_RCY!Q62+IMP!Q62-EXP!Q62+STK_CHG!Q62-INTMARB!Q62-INTAVI!Q62</f>
        <v>1262.407824591573</v>
      </c>
      <c r="R62" s="10">
        <f>PPRD!R62+RCV_RCY!R62+IMP!R62-EXP!R62+STK_CHG!R62-INTMARB!R62-INTAVI!R62</f>
        <v>1217.9109200343939</v>
      </c>
      <c r="S62" s="10">
        <f>PPRD!S62+RCV_RCY!S62+IMP!S62-EXP!S62+STK_CHG!S62-INTMARB!S62-INTAVI!S62</f>
        <v>1240.2208082545139</v>
      </c>
      <c r="T62" s="10">
        <f>PPRD!T62+RCV_RCY!T62+IMP!T62-EXP!T62+STK_CHG!T62-INTMARB!T62-INTAVI!T62</f>
        <v>1264.211693895099</v>
      </c>
      <c r="U62" s="10">
        <f>PPRD!U62+RCV_RCY!U62+IMP!U62-EXP!U62+STK_CHG!U62-INTMARB!U62-INTAVI!U62</f>
        <v>1233.7980223559759</v>
      </c>
      <c r="V62" s="10">
        <f>PPRD!V62+RCV_RCY!V62+IMP!V62-EXP!V62+STK_CHG!V62-INTMARB!V62-INTAVI!V62</f>
        <v>1246.058899398108</v>
      </c>
      <c r="W62" s="10">
        <f>PPRD!W62+RCV_RCY!W62+IMP!W62-EXP!W62+STK_CHG!W62-INTMARB!W62-INTAVI!W62</f>
        <v>1229.2053310404131</v>
      </c>
      <c r="X62" s="10">
        <f>PPRD!X62+RCV_RCY!X62+IMP!X62-EXP!X62+STK_CHG!X62-INTMARB!X62-INTAVI!X62</f>
        <v>1242.5520206362851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58.684436801375753</v>
      </c>
      <c r="D63" s="10">
        <f>PPRD!D63+RCV_RCY!D63+IMP!D63-EXP!D63+STK_CHG!D63-INTMARB!D63-INTAVI!D63</f>
        <v>53.52536543422184</v>
      </c>
      <c r="E63" s="10">
        <f>PPRD!E63+RCV_RCY!E63+IMP!E63-EXP!E63+STK_CHG!E63-INTMARB!E63-INTAVI!E63</f>
        <v>56.749785038693034</v>
      </c>
      <c r="F63" s="10">
        <f>PPRD!F63+RCV_RCY!F63+IMP!F63-EXP!F63+STK_CHG!F63-INTMARB!F63-INTAVI!F63</f>
        <v>47.721410146173682</v>
      </c>
      <c r="G63" s="10">
        <f>PPRD!G63+RCV_RCY!G63+IMP!G63-EXP!G63+STK_CHG!G63-INTMARB!G63-INTAVI!G63</f>
        <v>51.590713671539113</v>
      </c>
      <c r="H63" s="10">
        <f>PPRD!H63+RCV_RCY!H63+IMP!H63-EXP!H63+STK_CHG!H63-INTMARB!H63-INTAVI!H63</f>
        <v>100.60197764402412</v>
      </c>
      <c r="I63" s="10">
        <f>PPRD!I63+RCV_RCY!I63+IMP!I63-EXP!I63+STK_CHG!I63-INTMARB!I63-INTAVI!I63</f>
        <v>143.16423043852103</v>
      </c>
      <c r="J63" s="10">
        <f>PPRD!J63+RCV_RCY!J63+IMP!J63-EXP!J63+STK_CHG!J63-INTMARB!J63-INTAVI!J63</f>
        <v>273.43086844368014</v>
      </c>
      <c r="K63" s="10">
        <f>PPRD!K63+RCV_RCY!K63+IMP!K63-EXP!K63+STK_CHG!K63-INTMARB!K63-INTAVI!K63</f>
        <v>436.58572656921746</v>
      </c>
      <c r="L63" s="10">
        <f>PPRD!L63+RCV_RCY!L63+IMP!L63-EXP!L63+STK_CHG!L63-INTMARB!L63-INTAVI!L63</f>
        <v>402.40756663800516</v>
      </c>
      <c r="M63" s="10">
        <f>PPRD!M63+RCV_RCY!M63+IMP!M63-EXP!M63+STK_CHG!M63-INTMARB!M63-INTAVI!M63</f>
        <v>398.5383490971625</v>
      </c>
      <c r="N63" s="10">
        <f>PPRD!N63+RCV_RCY!N63+IMP!N63-EXP!N63+STK_CHG!N63-INTMARB!N63-INTAVI!N63</f>
        <v>393.37919174548574</v>
      </c>
      <c r="O63" s="10">
        <f>PPRD!O63+RCV_RCY!O63+IMP!O63-EXP!O63+STK_CHG!O63-INTMARB!O63-INTAVI!O63</f>
        <v>403.05245055889947</v>
      </c>
      <c r="P63" s="10">
        <f>PPRD!P63+RCV_RCY!P63+IMP!P63-EXP!P63+STK_CHG!P63-INTMARB!P63-INTAVI!P63</f>
        <v>394.66956147893376</v>
      </c>
      <c r="Q63" s="10">
        <f>PPRD!Q63+RCV_RCY!Q63+IMP!Q63-EXP!Q63+STK_CHG!Q63-INTMARB!Q63-INTAVI!Q63</f>
        <v>413.30137575236455</v>
      </c>
      <c r="R63" s="10">
        <f>PPRD!R63+RCV_RCY!R63+IMP!R63-EXP!R63+STK_CHG!R63-INTMARB!R63-INTAVI!R63</f>
        <v>431.99914015477202</v>
      </c>
      <c r="S63" s="10">
        <f>PPRD!S63+RCV_RCY!S63+IMP!S63-EXP!S63+STK_CHG!S63-INTMARB!S63-INTAVI!S63</f>
        <v>476.23654342218396</v>
      </c>
      <c r="T63" s="10">
        <f>PPRD!T63+RCV_RCY!T63+IMP!T63-EXP!T63+STK_CHG!T63-INTMARB!T63-INTAVI!T63</f>
        <v>537.96775580395524</v>
      </c>
      <c r="U63" s="10">
        <f>PPRD!U63+RCV_RCY!U63+IMP!U63-EXP!U63+STK_CHG!U63-INTMARB!U63-INTAVI!U63</f>
        <v>585.97291487532254</v>
      </c>
      <c r="V63" s="10">
        <f>PPRD!V63+RCV_RCY!V63+IMP!V63-EXP!V63+STK_CHG!V63-INTMARB!V63-INTAVI!V63</f>
        <v>653.43955288048141</v>
      </c>
      <c r="W63" s="10">
        <f>PPRD!W63+RCV_RCY!W63+IMP!W63-EXP!W63+STK_CHG!W63-INTMARB!W63-INTAVI!W63</f>
        <v>565.20490111779873</v>
      </c>
      <c r="X63" s="10">
        <f>PPRD!X63+RCV_RCY!X63+IMP!X63-EXP!X63+STK_CHG!X63-INTMARB!X63-INTAVI!X63</f>
        <v>716.38254514187429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3.224419604471195</v>
      </c>
      <c r="Q64" s="10">
        <f>PPRD!Q64+RCV_RCY!Q64+IMP!Q64-EXP!Q64+STK_CHG!Q64-INTMARB!Q64-INTAVI!Q64</f>
        <v>-1.301719690455718</v>
      </c>
      <c r="R64" s="10">
        <f>PPRD!R64+RCV_RCY!R64+IMP!R64-EXP!R64+STK_CHG!R64-INTMARB!R64-INTAVI!R64</f>
        <v>2.6261392949269129</v>
      </c>
      <c r="S64" s="10">
        <f>PPRD!S64+RCV_RCY!S64+IMP!S64-EXP!S64+STK_CHG!S64-INTMARB!S64-INTAVI!S64</f>
        <v>-4.0878761822871894</v>
      </c>
      <c r="T64" s="10">
        <f>PPRD!T64+RCV_RCY!T64+IMP!T64-EXP!T64+STK_CHG!T64-INTMARB!T64-INTAVI!T64</f>
        <v>0</v>
      </c>
      <c r="U64" s="10">
        <f>PPRD!U64+RCV_RCY!U64+IMP!U64-EXP!U64+STK_CHG!U64-INTMARB!U64-INTAVI!U64</f>
        <v>-1.3683576956147889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1.973430782459157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267.77016337059325</v>
      </c>
      <c r="D65" s="10">
        <f>PPRD!D65+RCV_RCY!D65+IMP!D65-EXP!D65+STK_CHG!D65-INTMARB!D65-INTAVI!D65</f>
        <v>273.95623387790198</v>
      </c>
      <c r="E65" s="10">
        <f>PPRD!E65+RCV_RCY!E65+IMP!E65-EXP!E65+STK_CHG!E65-INTMARB!E65-INTAVI!E65</f>
        <v>285.4447119518486</v>
      </c>
      <c r="F65" s="10">
        <f>PPRD!F65+RCV_RCY!F65+IMP!F65-EXP!F65+STK_CHG!F65-INTMARB!F65-INTAVI!F65</f>
        <v>268.65382631126397</v>
      </c>
      <c r="G65" s="10">
        <f>PPRD!G65+RCV_RCY!G65+IMP!G65-EXP!G65+STK_CHG!G65-INTMARB!G65-INTAVI!G65</f>
        <v>293.39828030954425</v>
      </c>
      <c r="H65" s="10">
        <f>PPRD!H65+RCV_RCY!H65+IMP!H65-EXP!H65+STK_CHG!H65-INTMARB!H65-INTAVI!H65</f>
        <v>484.28392089423897</v>
      </c>
      <c r="I65" s="10">
        <f>PPRD!I65+RCV_RCY!I65+IMP!I65-EXP!I65+STK_CHG!I65-INTMARB!I65-INTAVI!I65</f>
        <v>564.70335339638859</v>
      </c>
      <c r="J65" s="10">
        <f>PPRD!J65+RCV_RCY!J65+IMP!J65-EXP!J65+STK_CHG!J65-INTMARB!J65-INTAVI!J65</f>
        <v>1153.2674118658645</v>
      </c>
      <c r="K65" s="10">
        <f>PPRD!K65+RCV_RCY!K65+IMP!K65-EXP!K65+STK_CHG!K65-INTMARB!K65-INTAVI!K65</f>
        <v>1858.483920894239</v>
      </c>
      <c r="L65" s="10">
        <f>PPRD!L65+RCV_RCY!L65+IMP!L65-EXP!L65+STK_CHG!L65-INTMARB!L65-INTAVI!L65</f>
        <v>2059.9742046431638</v>
      </c>
      <c r="M65" s="10">
        <f>PPRD!M65+RCV_RCY!M65+IMP!M65-EXP!M65+STK_CHG!M65-INTMARB!M65-INTAVI!M65</f>
        <v>2021.0250214961304</v>
      </c>
      <c r="N65" s="10">
        <f>PPRD!N65+RCV_RCY!N65+IMP!N65-EXP!N65+STK_CHG!N65-INTMARB!N65-INTAVI!N65</f>
        <v>2047.9129836629406</v>
      </c>
      <c r="O65" s="10">
        <f>PPRD!O65+RCV_RCY!O65+IMP!O65-EXP!O65+STK_CHG!O65-INTMARB!O65-INTAVI!O65</f>
        <v>2274.9237317282887</v>
      </c>
      <c r="P65" s="10">
        <f>PPRD!P65+RCV_RCY!P65+IMP!P65-EXP!P65+STK_CHG!P65-INTMARB!P65-INTAVI!P65</f>
        <v>2311.353224419604</v>
      </c>
      <c r="Q65" s="10">
        <f>PPRD!Q65+RCV_RCY!Q65+IMP!Q65-EXP!Q65+STK_CHG!Q65-INTMARB!Q65-INTAVI!Q65</f>
        <v>2529.7771281169389</v>
      </c>
      <c r="R65" s="10">
        <f>PPRD!R65+RCV_RCY!R65+IMP!R65-EXP!R65+STK_CHG!R65-INTMARB!R65-INTAVI!R65</f>
        <v>2565.1828890799657</v>
      </c>
      <c r="S65" s="10">
        <f>PPRD!S65+RCV_RCY!S65+IMP!S65-EXP!S65+STK_CHG!S65-INTMARB!S65-INTAVI!S65</f>
        <v>2629.8704213241613</v>
      </c>
      <c r="T65" s="10">
        <f>PPRD!T65+RCV_RCY!T65+IMP!T65-EXP!T65+STK_CHG!T65-INTMARB!T65-INTAVI!T65</f>
        <v>2798.6501289767839</v>
      </c>
      <c r="U65" s="10">
        <f>PPRD!U65+RCV_RCY!U65+IMP!U65-EXP!U65+STK_CHG!U65-INTMARB!U65-INTAVI!U65</f>
        <v>2811.6441100601892</v>
      </c>
      <c r="V65" s="10">
        <f>PPRD!V65+RCV_RCY!V65+IMP!V65-EXP!V65+STK_CHG!V65-INTMARB!V65-INTAVI!V65</f>
        <v>2803.8266552020636</v>
      </c>
      <c r="W65" s="10">
        <f>PPRD!W65+RCV_RCY!W65+IMP!W65-EXP!W65+STK_CHG!W65-INTMARB!W65-INTAVI!W65</f>
        <v>2356.6044711951849</v>
      </c>
      <c r="X65" s="10">
        <f>PPRD!X65+RCV_RCY!X65+IMP!X65-EXP!X65+STK_CHG!X65-INTMARB!X65-INTAVI!X65</f>
        <v>2463.0119518486667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-1.432760103181427</v>
      </c>
      <c r="O66" s="10">
        <f>PPRD!O66+RCV_RCY!O66+IMP!O66-EXP!O66+STK_CHG!O66-INTMARB!O66-INTAVI!O66</f>
        <v>-1.4291487532244189</v>
      </c>
      <c r="P66" s="10">
        <f>PPRD!P66+RCV_RCY!P66+IMP!P66-EXP!P66+STK_CHG!P66-INTMARB!P66-INTAVI!P66</f>
        <v>-27.177300085984527</v>
      </c>
      <c r="Q66" s="10">
        <f>PPRD!Q66+RCV_RCY!Q66+IMP!Q66-EXP!Q66+STK_CHG!Q66-INTMARB!Q66-INTAVI!Q66</f>
        <v>-36.286672398968179</v>
      </c>
      <c r="R66" s="10">
        <f>PPRD!R66+RCV_RCY!R66+IMP!R66-EXP!R66+STK_CHG!R66-INTMARB!R66-INTAVI!R66</f>
        <v>-37.291229578675832</v>
      </c>
      <c r="S66" s="10">
        <f>PPRD!S66+RCV_RCY!S66+IMP!S66-EXP!S66+STK_CHG!S66-INTMARB!S66-INTAVI!S66</f>
        <v>-12.275666380051586</v>
      </c>
      <c r="T66" s="10">
        <f>PPRD!T66+RCV_RCY!T66+IMP!T66-EXP!T66+STK_CHG!T66-INTMARB!T66-INTAVI!T66</f>
        <v>-8.8042992261392943</v>
      </c>
      <c r="U66" s="10">
        <f>PPRD!U66+RCV_RCY!U66+IMP!U66-EXP!U66+STK_CHG!U66-INTMARB!U66-INTAVI!U66</f>
        <v>18.425537403267409</v>
      </c>
      <c r="V66" s="10">
        <f>PPRD!V66+RCV_RCY!V66+IMP!V66-EXP!V66+STK_CHG!V66-INTMARB!V66-INTAVI!V66</f>
        <v>-9.6218400687876162</v>
      </c>
      <c r="W66" s="10">
        <f>PPRD!W66+RCV_RCY!W66+IMP!W66-EXP!W66+STK_CHG!W66-INTMARB!W66-INTAVI!W66</f>
        <v>-14.664574376612212</v>
      </c>
      <c r="X66" s="10">
        <f>PPRD!X66+RCV_RCY!X66+IMP!X66-EXP!X66+STK_CHG!X66-INTMARB!X66-INTAVI!X66</f>
        <v>12.977042132416166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14.61177987962167</v>
      </c>
      <c r="R69" s="10">
        <f>PPRD!R69+RCV_RCY!R69+IMP!R69-EXP!R69+STK_CHG!R69-INTMARB!R69-INTAVI!R69</f>
        <v>7.390713671539122</v>
      </c>
      <c r="S69" s="10">
        <f>PPRD!S69+RCV_RCY!S69+IMP!S69-EXP!S69+STK_CHG!S69-INTMARB!S69-INTAVI!S69</f>
        <v>13.88065348237317</v>
      </c>
      <c r="T69" s="10">
        <f>PPRD!T69+RCV_RCY!T69+IMP!T69-EXP!T69+STK_CHG!T69-INTMARB!T69-INTAVI!T69</f>
        <v>1.593035253654342</v>
      </c>
      <c r="U69" s="10">
        <f>PPRD!U69+RCV_RCY!U69+IMP!U69-EXP!U69+STK_CHG!U69-INTMARB!U69-INTAVI!U69</f>
        <v>7.4653482373172828</v>
      </c>
      <c r="V69" s="10">
        <f>PPRD!V69+RCV_RCY!V69+IMP!V69-EXP!V69+STK_CHG!V69-INTMARB!V69-INTAVI!V69</f>
        <v>23.18512467755804</v>
      </c>
      <c r="W69" s="10">
        <f>PPRD!W69+RCV_RCY!W69+IMP!W69-EXP!W69+STK_CHG!W69-INTMARB!W69-INTAVI!W69</f>
        <v>24.976784178847812</v>
      </c>
      <c r="X69" s="10">
        <f>PPRD!X69+RCV_RCY!X69+IMP!X69-EXP!X69+STK_CHG!X69-INTMARB!X69-INTAVI!X69</f>
        <v>3.8882201203783322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111.1161650902837</v>
      </c>
      <c r="H70" s="10">
        <f>PPRD!H70+RCV_RCY!H70+IMP!H70-EXP!H70+STK_CHG!H70-INTMARB!H70-INTAVI!H70</f>
        <v>209.0944969905417</v>
      </c>
      <c r="I70" s="10">
        <f>PPRD!I70+RCV_RCY!I70+IMP!I70-EXP!I70+STK_CHG!I70-INTMARB!I70-INTAVI!I70</f>
        <v>356.58503869303519</v>
      </c>
      <c r="J70" s="10">
        <f>PPRD!J70+RCV_RCY!J70+IMP!J70-EXP!J70+STK_CHG!J70-INTMARB!J70-INTAVI!J70</f>
        <v>529.34084264832325</v>
      </c>
      <c r="K70" s="10">
        <f>PPRD!K70+RCV_RCY!K70+IMP!K70-EXP!K70+STK_CHG!K70-INTMARB!K70-INTAVI!K70</f>
        <v>789.38684436801361</v>
      </c>
      <c r="L70" s="10">
        <f>PPRD!L70+RCV_RCY!L70+IMP!L70-EXP!L70+STK_CHG!L70-INTMARB!L70-INTAVI!L70</f>
        <v>1015.292691315563</v>
      </c>
      <c r="M70" s="10">
        <f>PPRD!M70+RCV_RCY!M70+IMP!M70-EXP!M70+STK_CHG!M70-INTMARB!M70-INTAVI!M70</f>
        <v>1319.8886500429919</v>
      </c>
      <c r="N70" s="10">
        <f>PPRD!N70+RCV_RCY!N70+IMP!N70-EXP!N70+STK_CHG!N70-INTMARB!N70-INTAVI!N70</f>
        <v>1265.500515907137</v>
      </c>
      <c r="O70" s="10">
        <f>PPRD!O70+RCV_RCY!O70+IMP!O70-EXP!O70+STK_CHG!O70-INTMARB!O70-INTAVI!O70</f>
        <v>1585.4467755803951</v>
      </c>
      <c r="P70" s="10">
        <f>PPRD!P70+RCV_RCY!P70+IMP!P70-EXP!P70+STK_CHG!P70-INTMARB!P70-INTAVI!P70</f>
        <v>1857.9392949269129</v>
      </c>
      <c r="Q70" s="10">
        <f>PPRD!Q70+RCV_RCY!Q70+IMP!Q70-EXP!Q70+STK_CHG!Q70-INTMARB!Q70-INTAVI!Q70</f>
        <v>1658.669303525365</v>
      </c>
      <c r="R70" s="10">
        <f>PPRD!R70+RCV_RCY!R70+IMP!R70-EXP!R70+STK_CHG!R70-INTMARB!R70-INTAVI!R70</f>
        <v>1935.88211521926</v>
      </c>
      <c r="S70" s="10">
        <f>PPRD!S70+RCV_RCY!S70+IMP!S70-EXP!S70+STK_CHG!S70-INTMARB!S70-INTAVI!S70</f>
        <v>2281.4929492691308</v>
      </c>
      <c r="T70" s="10">
        <f>PPRD!T70+RCV_RCY!T70+IMP!T70-EXP!T70+STK_CHG!T70-INTMARB!T70-INTAVI!T70</f>
        <v>2396.7800515907129</v>
      </c>
      <c r="U70" s="10">
        <f>PPRD!U70+RCV_RCY!U70+IMP!U70-EXP!U70+STK_CHG!U70-INTMARB!U70-INTAVI!U70</f>
        <v>2545.6021496130688</v>
      </c>
      <c r="V70" s="10">
        <f>PPRD!V70+RCV_RCY!V70+IMP!V70-EXP!V70+STK_CHG!V70-INTMARB!V70-INTAVI!V70</f>
        <v>2889.536801375752</v>
      </c>
      <c r="W70" s="10">
        <f>PPRD!W70+RCV_RCY!W70+IMP!W70-EXP!W70+STK_CHG!W70-INTMARB!W70-INTAVI!W70</f>
        <v>2987.0544282029232</v>
      </c>
      <c r="X70" s="10">
        <f>PPRD!X70+RCV_RCY!X70+IMP!X70-EXP!X70+STK_CHG!X70-INTMARB!X70-INTAVI!X70</f>
        <v>3880.512123817713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928.56122098022342</v>
      </c>
      <c r="D71" s="37">
        <f t="shared" si="22"/>
        <v>965.70171969045577</v>
      </c>
      <c r="E71" s="37">
        <f t="shared" si="22"/>
        <v>1021.47222699914</v>
      </c>
      <c r="F71" s="37">
        <f t="shared" si="22"/>
        <v>1070.7938950988821</v>
      </c>
      <c r="G71" s="37">
        <f t="shared" si="22"/>
        <v>1152.049269131556</v>
      </c>
      <c r="H71" s="37">
        <f t="shared" si="22"/>
        <v>1057.9201203783321</v>
      </c>
      <c r="I71" s="37">
        <f t="shared" si="22"/>
        <v>1021.78271711092</v>
      </c>
      <c r="J71" s="37">
        <f t="shared" si="22"/>
        <v>1105.7462596732591</v>
      </c>
      <c r="K71" s="37">
        <f t="shared" si="22"/>
        <v>1156.6516766981943</v>
      </c>
      <c r="L71" s="37">
        <f t="shared" si="22"/>
        <v>1235.4263972484953</v>
      </c>
      <c r="M71" s="37">
        <f t="shared" si="22"/>
        <v>1251.2090283748921</v>
      </c>
      <c r="N71" s="37">
        <f t="shared" si="22"/>
        <v>1559.3436801375749</v>
      </c>
      <c r="O71" s="37">
        <f t="shared" si="22"/>
        <v>1609.8195184866722</v>
      </c>
      <c r="P71" s="37">
        <f t="shared" si="22"/>
        <v>1652.4164230438523</v>
      </c>
      <c r="Q71" s="37">
        <f t="shared" si="22"/>
        <v>1695.9686156491825</v>
      </c>
      <c r="R71" s="37">
        <f t="shared" si="22"/>
        <v>1680.3421324161652</v>
      </c>
      <c r="S71" s="37">
        <f t="shared" si="22"/>
        <v>1747.4956147893377</v>
      </c>
      <c r="T71" s="37">
        <f t="shared" si="22"/>
        <v>1688.2287188306104</v>
      </c>
      <c r="U71" s="37">
        <f t="shared" si="22"/>
        <v>1685.7859845227858</v>
      </c>
      <c r="V71" s="37">
        <f t="shared" si="22"/>
        <v>1741.7312983662937</v>
      </c>
      <c r="W71" s="37">
        <f t="shared" si="22"/>
        <v>1634.9110920034395</v>
      </c>
      <c r="X71" s="37">
        <f t="shared" ref="X71" si="23">SUM(X72:X73)</f>
        <v>1723.6866723989679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27.450128976784178</v>
      </c>
      <c r="K72" s="10">
        <f>PPRD!K72+RCV_RCY!K72+IMP!K72-EXP!K72+STK_CHG!K72-INTMARB!K72-INTAVI!K72</f>
        <v>29.83645743766122</v>
      </c>
      <c r="L72" s="10">
        <f>PPRD!L72+RCV_RCY!L72+IMP!L72-EXP!L72+STK_CHG!L72-INTMARB!L72-INTAVI!L72</f>
        <v>32.063284608770417</v>
      </c>
      <c r="M72" s="10">
        <f>PPRD!M72+RCV_RCY!M72+IMP!M72-EXP!M72+STK_CHG!M72-INTMARB!M72-INTAVI!M72</f>
        <v>31.271023215821149</v>
      </c>
      <c r="N72" s="10">
        <f>PPRD!N72+RCV_RCY!N72+IMP!N72-EXP!N72+STK_CHG!N72-INTMARB!N72-INTAVI!N72</f>
        <v>410.42975064488388</v>
      </c>
      <c r="O72" s="10">
        <f>PPRD!O72+RCV_RCY!O72+IMP!O72-EXP!O72+STK_CHG!O72-INTMARB!O72-INTAVI!O72</f>
        <v>399.49742046431629</v>
      </c>
      <c r="P72" s="10">
        <f>PPRD!P72+RCV_RCY!P72+IMP!P72-EXP!P72+STK_CHG!P72-INTMARB!P72-INTAVI!P72</f>
        <v>399.68340498710228</v>
      </c>
      <c r="Q72" s="10">
        <f>PPRD!Q72+RCV_RCY!Q72+IMP!Q72-EXP!Q72+STK_CHG!Q72-INTMARB!Q72-INTAVI!Q72</f>
        <v>433.56079105760961</v>
      </c>
      <c r="R72" s="10">
        <f>PPRD!R72+RCV_RCY!R72+IMP!R72-EXP!R72+STK_CHG!R72-INTMARB!R72-INTAVI!R72</f>
        <v>462.43121238177122</v>
      </c>
      <c r="S72" s="10">
        <f>PPRD!S72+RCV_RCY!S72+IMP!S72-EXP!S72+STK_CHG!S72-INTMARB!S72-INTAVI!S72</f>
        <v>507.27480653482371</v>
      </c>
      <c r="T72" s="10">
        <f>PPRD!T72+RCV_RCY!T72+IMP!T72-EXP!T72+STK_CHG!T72-INTMARB!T72-INTAVI!T72</f>
        <v>424.01702493551159</v>
      </c>
      <c r="U72" s="10">
        <f>PPRD!U72+RCV_RCY!U72+IMP!U72-EXP!U72+STK_CHG!U72-INTMARB!U72-INTAVI!U72</f>
        <v>451.98796216681001</v>
      </c>
      <c r="V72" s="10">
        <f>PPRD!V72+RCV_RCY!V72+IMP!V72-EXP!V72+STK_CHG!V72-INTMARB!V72-INTAVI!V72</f>
        <v>495.67239896818569</v>
      </c>
      <c r="W72" s="10">
        <f>PPRD!W72+RCV_RCY!W72+IMP!W72-EXP!W72+STK_CHG!W72-INTMARB!W72-INTAVI!W72</f>
        <v>405.70576096302659</v>
      </c>
      <c r="X72" s="10">
        <f>PPRD!X72+RCV_RCY!X72+IMP!X72-EXP!X72+STK_CHG!X72-INTMARB!X72-INTAVI!X72</f>
        <v>481.13465176268272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928.56122098022342</v>
      </c>
      <c r="D73" s="10">
        <f>PPRD!D73+RCV_RCY!D73+IMP!D73-EXP!D73+STK_CHG!D73-INTMARB!D73-INTAVI!D73</f>
        <v>965.70171969045577</v>
      </c>
      <c r="E73" s="10">
        <f>PPRD!E73+RCV_RCY!E73+IMP!E73-EXP!E73+STK_CHG!E73-INTMARB!E73-INTAVI!E73</f>
        <v>1021.47222699914</v>
      </c>
      <c r="F73" s="10">
        <f>PPRD!F73+RCV_RCY!F73+IMP!F73-EXP!F73+STK_CHG!F73-INTMARB!F73-INTAVI!F73</f>
        <v>1070.7938950988821</v>
      </c>
      <c r="G73" s="10">
        <f>PPRD!G73+RCV_RCY!G73+IMP!G73-EXP!G73+STK_CHG!G73-INTMARB!G73-INTAVI!G73</f>
        <v>1152.049269131556</v>
      </c>
      <c r="H73" s="10">
        <f>PPRD!H73+RCV_RCY!H73+IMP!H73-EXP!H73+STK_CHG!H73-INTMARB!H73-INTAVI!H73</f>
        <v>1057.9201203783321</v>
      </c>
      <c r="I73" s="10">
        <f>PPRD!I73+RCV_RCY!I73+IMP!I73-EXP!I73+STK_CHG!I73-INTMARB!I73-INTAVI!I73</f>
        <v>1021.78271711092</v>
      </c>
      <c r="J73" s="10">
        <f>PPRD!J73+RCV_RCY!J73+IMP!J73-EXP!J73+STK_CHG!J73-INTMARB!J73-INTAVI!J73</f>
        <v>1078.2961306964751</v>
      </c>
      <c r="K73" s="10">
        <f>PPRD!K73+RCV_RCY!K73+IMP!K73-EXP!K73+STK_CHG!K73-INTMARB!K73-INTAVI!K73</f>
        <v>1126.815219260533</v>
      </c>
      <c r="L73" s="10">
        <f>PPRD!L73+RCV_RCY!L73+IMP!L73-EXP!L73+STK_CHG!L73-INTMARB!L73-INTAVI!L73</f>
        <v>1203.3631126397249</v>
      </c>
      <c r="M73" s="10">
        <f>PPRD!M73+RCV_RCY!M73+IMP!M73-EXP!M73+STK_CHG!M73-INTMARB!M73-INTAVI!M73</f>
        <v>1219.9380051590711</v>
      </c>
      <c r="N73" s="10">
        <f>PPRD!N73+RCV_RCY!N73+IMP!N73-EXP!N73+STK_CHG!N73-INTMARB!N73-INTAVI!N73</f>
        <v>1148.9139294926911</v>
      </c>
      <c r="O73" s="10">
        <f>PPRD!O73+RCV_RCY!O73+IMP!O73-EXP!O73+STK_CHG!O73-INTMARB!O73-INTAVI!O73</f>
        <v>1210.3220980223559</v>
      </c>
      <c r="P73" s="10">
        <f>PPRD!P73+RCV_RCY!P73+IMP!P73-EXP!P73+STK_CHG!P73-INTMARB!P73-INTAVI!P73</f>
        <v>1252.7330180567501</v>
      </c>
      <c r="Q73" s="10">
        <f>PPRD!Q73+RCV_RCY!Q73+IMP!Q73-EXP!Q73+STK_CHG!Q73-INTMARB!Q73-INTAVI!Q73</f>
        <v>1262.407824591573</v>
      </c>
      <c r="R73" s="10">
        <f>PPRD!R73+RCV_RCY!R73+IMP!R73-EXP!R73+STK_CHG!R73-INTMARB!R73-INTAVI!R73</f>
        <v>1217.9109200343939</v>
      </c>
      <c r="S73" s="10">
        <f>PPRD!S73+RCV_RCY!S73+IMP!S73-EXP!S73+STK_CHG!S73-INTMARB!S73-INTAVI!S73</f>
        <v>1240.2208082545139</v>
      </c>
      <c r="T73" s="10">
        <f>PPRD!T73+RCV_RCY!T73+IMP!T73-EXP!T73+STK_CHG!T73-INTMARB!T73-INTAVI!T73</f>
        <v>1264.211693895099</v>
      </c>
      <c r="U73" s="10">
        <f>PPRD!U73+RCV_RCY!U73+IMP!U73-EXP!U73+STK_CHG!U73-INTMARB!U73-INTAVI!U73</f>
        <v>1233.7980223559759</v>
      </c>
      <c r="V73" s="10">
        <f>PPRD!V73+RCV_RCY!V73+IMP!V73-EXP!V73+STK_CHG!V73-INTMARB!V73-INTAVI!V73</f>
        <v>1246.058899398108</v>
      </c>
      <c r="W73" s="10">
        <f>PPRD!W73+RCV_RCY!W73+IMP!W73-EXP!W73+STK_CHG!W73-INTMARB!W73-INTAVI!W73</f>
        <v>1229.2053310404131</v>
      </c>
      <c r="X73" s="10">
        <f>PPRD!X73+RCV_RCY!X73+IMP!X73-EXP!X73+STK_CHG!X73-INTMARB!X73-INTAVI!X73</f>
        <v>1242.5520206362851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107092.5193465176</v>
      </c>
      <c r="D74" s="37">
        <f>PPRD!D74+RCV_RCY!D74+IMP!D74-EXP!D74+STK_CHG!D74-INTMARB!D74-INTAVI!D74</f>
        <v>108618.056749785</v>
      </c>
      <c r="E74" s="37">
        <f>PPRD!E74+RCV_RCY!E74+IMP!E74-EXP!E74+STK_CHG!E74-INTMARB!E74-INTAVI!E74</f>
        <v>112663.8005159071</v>
      </c>
      <c r="F74" s="37">
        <f>PPRD!F74+RCV_RCY!F74+IMP!F74-EXP!F74+STK_CHG!F74-INTMARB!F74-INTAVI!F74</f>
        <v>113775.5803955288</v>
      </c>
      <c r="G74" s="37">
        <f>PPRD!G74+RCV_RCY!G74+IMP!G74-EXP!G74+STK_CHG!G74-INTMARB!G74-INTAVI!G74</f>
        <v>115625.36543422181</v>
      </c>
      <c r="H74" s="37">
        <f>PPRD!H74+RCV_RCY!H74+IMP!H74-EXP!H74+STK_CHG!H74-INTMARB!H74-INTAVI!H74</f>
        <v>116473.51676698191</v>
      </c>
      <c r="I74" s="37">
        <f>PPRD!I74+RCV_RCY!I74+IMP!I74-EXP!I74+STK_CHG!I74-INTMARB!I74-INTAVI!I74</f>
        <v>116128.37489251931</v>
      </c>
      <c r="J74" s="37">
        <f>PPRD!J74+RCV_RCY!J74+IMP!J74-EXP!J74+STK_CHG!J74-INTMARB!J74-INTAVI!J74</f>
        <v>113429.92261392951</v>
      </c>
      <c r="K74" s="37">
        <f>PPRD!K74+RCV_RCY!K74+IMP!K74-EXP!K74+STK_CHG!K74-INTMARB!K74-INTAVI!K74</f>
        <v>113356.92175408429</v>
      </c>
      <c r="L74" s="37">
        <f>PPRD!L74+RCV_RCY!L74+IMP!L74-EXP!L74+STK_CHG!L74-INTMARB!L74-INTAVI!L74</f>
        <v>106857</v>
      </c>
      <c r="M74" s="37">
        <f>PPRD!M74+RCV_RCY!M74+IMP!M74-EXP!M74+STK_CHG!M74-INTMARB!M74-INTAVI!M74</f>
        <v>111612</v>
      </c>
      <c r="N74" s="37">
        <f>PPRD!N74+RCV_RCY!N74+IMP!N74-EXP!N74+STK_CHG!N74-INTMARB!N74-INTAVI!N74</f>
        <v>115209</v>
      </c>
      <c r="O74" s="37">
        <f>PPRD!O74+RCV_RCY!O74+IMP!O74-EXP!O74+STK_CHG!O74-INTMARB!O74-INTAVI!O74</f>
        <v>110863</v>
      </c>
      <c r="P74" s="37">
        <f>PPRD!P74+RCV_RCY!P74+IMP!P74-EXP!P74+STK_CHG!P74-INTMARB!P74-INTAVI!P74</f>
        <v>110414.9158211522</v>
      </c>
      <c r="Q74" s="37">
        <f>PPRD!Q74+RCV_RCY!Q74+IMP!Q74-EXP!Q74+STK_CHG!Q74-INTMARB!Q74-INTAVI!Q74</f>
        <v>113747.769733448</v>
      </c>
      <c r="R74" s="37">
        <f>PPRD!R74+RCV_RCY!R74+IMP!R74-EXP!R74+STK_CHG!R74-INTMARB!R74-INTAVI!R74</f>
        <v>113996.44496990539</v>
      </c>
      <c r="S74" s="37">
        <f>PPRD!S74+RCV_RCY!S74+IMP!S74-EXP!S74+STK_CHG!S74-INTMARB!S74-INTAVI!S74</f>
        <v>105078.83705932929</v>
      </c>
      <c r="T74" s="37">
        <f>PPRD!T74+RCV_RCY!T74+IMP!T74-EXP!T74+STK_CHG!T74-INTMARB!T74-INTAVI!T74</f>
        <v>103860.7398108341</v>
      </c>
      <c r="U74" s="37">
        <f>PPRD!U74+RCV_RCY!U74+IMP!U74-EXP!U74+STK_CHG!U74-INTMARB!U74-INTAVI!U74</f>
        <v>107628.6900257954</v>
      </c>
      <c r="V74" s="37">
        <f>PPRD!V74+RCV_RCY!V74+IMP!V74-EXP!V74+STK_CHG!V74-INTMARB!V74-INTAVI!V74</f>
        <v>103987</v>
      </c>
      <c r="W74" s="37">
        <f>PPRD!W74+RCV_RCY!W74+IMP!W74-EXP!W74+STK_CHG!W74-INTMARB!W74-INTAVI!W74</f>
        <v>92210.999999999985</v>
      </c>
      <c r="X74" s="37">
        <f>PPRD!X74+RCV_RCY!X74+IMP!X74-EXP!X74+STK_CHG!X74-INTMARB!X74-INTAVI!X74</f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-5974.1186586414442</v>
      </c>
      <c r="D76" s="40">
        <f>PPRD!D76+RCV_RCY!D76+IMP!D76-EXP!D76+STK_CHG!D76-INTMARB!D76-INTAVI!D76</f>
        <v>-5880.4815133276006</v>
      </c>
      <c r="E76" s="40">
        <f>PPRD!E76+RCV_RCY!E76+IMP!E76-EXP!E76+STK_CHG!E76-INTMARB!E76-INTAVI!E76</f>
        <v>-6623.7317282889071</v>
      </c>
      <c r="F76" s="40">
        <f>PPRD!F76+RCV_RCY!F76+IMP!F76-EXP!F76+STK_CHG!F76-INTMARB!F76-INTAVI!F76</f>
        <v>-5710.576096302666</v>
      </c>
      <c r="G76" s="40">
        <f>PPRD!G76+RCV_RCY!G76+IMP!G76-EXP!G76+STK_CHG!G76-INTMARB!G76-INTAVI!G76</f>
        <v>-5322.9578675838329</v>
      </c>
      <c r="H76" s="40">
        <f>PPRD!H76+RCV_RCY!H76+IMP!H76-EXP!H76+STK_CHG!H76-INTMARB!H76-INTAVI!H76</f>
        <v>-5187.2742906276872</v>
      </c>
      <c r="I76" s="40">
        <f>PPRD!I76+RCV_RCY!I76+IMP!I76-EXP!I76+STK_CHG!I76-INTMARB!I76-INTAVI!I76</f>
        <v>-5446.3456577815987</v>
      </c>
      <c r="J76" s="40">
        <f>PPRD!J76+RCV_RCY!J76+IMP!J76-EXP!J76+STK_CHG!J76-INTMARB!J76-INTAVI!J76</f>
        <v>-4885.0386930352533</v>
      </c>
      <c r="K76" s="40">
        <f>PPRD!K76+RCV_RCY!K76+IMP!K76-EXP!K76+STK_CHG!K76-INTMARB!K76-INTAVI!K76</f>
        <v>-4126.225279449699</v>
      </c>
      <c r="L76" s="40">
        <f>PPRD!L76+RCV_RCY!L76+IMP!L76-EXP!L76+STK_CHG!L76-INTMARB!L76-INTAVI!L76</f>
        <v>-2229.9226139294919</v>
      </c>
      <c r="M76" s="40">
        <f>PPRD!M76+RCV_RCY!M76+IMP!M76-EXP!M76+STK_CHG!M76-INTMARB!M76-INTAVI!M76</f>
        <v>-2640.8426483233015</v>
      </c>
      <c r="N76" s="40">
        <f>PPRD!N76+RCV_RCY!N76+IMP!N76-EXP!N76+STK_CHG!N76-INTMARB!N76-INTAVI!N76</f>
        <v>-4850.6448839208933</v>
      </c>
      <c r="O76" s="40">
        <f>PPRD!O76+RCV_RCY!O76+IMP!O76-EXP!O76+STK_CHG!O76-INTMARB!O76-INTAVI!O76</f>
        <v>-3828.1169389509887</v>
      </c>
      <c r="P76" s="40">
        <f>PPRD!P76+RCV_RCY!P76+IMP!P76-EXP!P76+STK_CHG!P76-INTMARB!P76-INTAVI!P76</f>
        <v>-4166.8959587274294</v>
      </c>
      <c r="Q76" s="40">
        <f>PPRD!Q76+RCV_RCY!Q76+IMP!Q76-EXP!Q76+STK_CHG!Q76-INTMARB!Q76-INTAVI!Q76</f>
        <v>-5777.3000859845224</v>
      </c>
      <c r="R76" s="40">
        <f>PPRD!R76+RCV_RCY!R76+IMP!R76-EXP!R76+STK_CHG!R76-INTMARB!R76-INTAVI!R76</f>
        <v>-5508.4264832330173</v>
      </c>
      <c r="S76" s="40">
        <f>PPRD!S76+RCV_RCY!S76+IMP!S76-EXP!S76+STK_CHG!S76-INTMARB!S76-INTAVI!S76</f>
        <v>-3568.4436801375741</v>
      </c>
      <c r="T76" s="40">
        <f>PPRD!T76+RCV_RCY!T76+IMP!T76-EXP!T76+STK_CHG!T76-INTMARB!T76-INTAVI!T76</f>
        <v>-3450.4610490111772</v>
      </c>
      <c r="U76" s="40">
        <f>PPRD!U76+RCV_RCY!U76+IMP!U76-EXP!U76+STK_CHG!U76-INTMARB!U76-INTAVI!U76</f>
        <v>-5414.1612209802224</v>
      </c>
      <c r="V76" s="40">
        <f>PPRD!V76+RCV_RCY!V76+IMP!V76-EXP!V76+STK_CHG!V76-INTMARB!V76-INTAVI!V76</f>
        <v>-4958.4736887360268</v>
      </c>
      <c r="W76" s="40">
        <f>PPRD!W76+RCV_RCY!W76+IMP!W76-EXP!W76+STK_CHG!W76-INTMARB!W76-INTAVI!W76</f>
        <v>-3872.6736027515035</v>
      </c>
      <c r="X76" s="40">
        <f>PPRD!X76+RCV_RCY!X76+IMP!X76-EXP!X76+STK_CHG!X76-INTMARB!X76-INTAVI!X76</f>
        <v>-3860.0386930352529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255914.13172828886</v>
      </c>
      <c r="D2" s="31">
        <f t="shared" si="0"/>
        <v>264410.01754084259</v>
      </c>
      <c r="E2" s="31">
        <f t="shared" si="0"/>
        <v>265074.95468615642</v>
      </c>
      <c r="F2" s="31">
        <f t="shared" si="0"/>
        <v>271469.87540842651</v>
      </c>
      <c r="G2" s="31">
        <f t="shared" si="0"/>
        <v>275722.27850386925</v>
      </c>
      <c r="H2" s="31">
        <f t="shared" si="0"/>
        <v>276949.09114359412</v>
      </c>
      <c r="I2" s="31">
        <f t="shared" si="0"/>
        <v>272797.67394668952</v>
      </c>
      <c r="J2" s="31">
        <f t="shared" si="0"/>
        <v>270141.41934651765</v>
      </c>
      <c r="K2" s="31">
        <f t="shared" si="0"/>
        <v>271407.46328460873</v>
      </c>
      <c r="L2" s="31">
        <f t="shared" si="0"/>
        <v>260551.65975924337</v>
      </c>
      <c r="M2" s="31">
        <f t="shared" si="0"/>
        <v>268388.02080825449</v>
      </c>
      <c r="N2" s="31">
        <f t="shared" si="0"/>
        <v>263352.38460877037</v>
      </c>
      <c r="O2" s="31">
        <f t="shared" si="0"/>
        <v>263231.68744625966</v>
      </c>
      <c r="P2" s="31">
        <f t="shared" si="0"/>
        <v>264311.42699914018</v>
      </c>
      <c r="Q2" s="31">
        <f t="shared" si="0"/>
        <v>254325.19570077385</v>
      </c>
      <c r="R2" s="31">
        <f t="shared" si="0"/>
        <v>258434.66345657778</v>
      </c>
      <c r="S2" s="31">
        <f t="shared" si="0"/>
        <v>253604.1877042132</v>
      </c>
      <c r="T2" s="31">
        <f t="shared" si="0"/>
        <v>253524.52244196055</v>
      </c>
      <c r="U2" s="31">
        <f t="shared" si="0"/>
        <v>252194.01100601893</v>
      </c>
      <c r="V2" s="31">
        <f t="shared" si="0"/>
        <v>248953.97162510749</v>
      </c>
      <c r="W2" s="31">
        <f t="shared" si="0"/>
        <v>220661.60799656057</v>
      </c>
      <c r="X2" s="31">
        <f t="shared" ref="X2" si="1">SUM(X3,X17,X22,X25,X26,X51,X52,X71,X74,X75,X76)</f>
        <v>238117.81117798795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14886.345227858987</v>
      </c>
      <c r="D3" s="34">
        <f t="shared" si="2"/>
        <v>12489.228202923472</v>
      </c>
      <c r="E3" s="34">
        <f t="shared" si="2"/>
        <v>13413.812467755803</v>
      </c>
      <c r="F3" s="34">
        <f t="shared" si="2"/>
        <v>14226.16319862425</v>
      </c>
      <c r="G3" s="34">
        <f t="shared" si="2"/>
        <v>13740.935941530524</v>
      </c>
      <c r="H3" s="34">
        <f t="shared" si="2"/>
        <v>14154.795958727429</v>
      </c>
      <c r="I3" s="34">
        <f t="shared" si="2"/>
        <v>13054.791143594153</v>
      </c>
      <c r="J3" s="34">
        <f t="shared" si="2"/>
        <v>13495.055889939811</v>
      </c>
      <c r="K3" s="34">
        <f t="shared" si="2"/>
        <v>12761.058641444539</v>
      </c>
      <c r="L3" s="34">
        <f t="shared" si="2"/>
        <v>11116.819604471195</v>
      </c>
      <c r="M3" s="34">
        <f t="shared" si="2"/>
        <v>11962.119002579535</v>
      </c>
      <c r="N3" s="34">
        <f t="shared" si="2"/>
        <v>11279.262768701632</v>
      </c>
      <c r="O3" s="34">
        <f t="shared" si="2"/>
        <v>12526.684866723988</v>
      </c>
      <c r="P3" s="34">
        <f t="shared" si="2"/>
        <v>13244.766036113499</v>
      </c>
      <c r="Q3" s="34">
        <f t="shared" si="2"/>
        <v>9845.6477214101469</v>
      </c>
      <c r="R3" s="34">
        <f t="shared" si="2"/>
        <v>9326.7446259673234</v>
      </c>
      <c r="S3" s="34">
        <f t="shared" si="2"/>
        <v>9111.6388650042973</v>
      </c>
      <c r="T3" s="34">
        <f t="shared" si="2"/>
        <v>9921.501547721411</v>
      </c>
      <c r="U3" s="34">
        <f t="shared" si="2"/>
        <v>9132.1237317282903</v>
      </c>
      <c r="V3" s="34">
        <f t="shared" si="2"/>
        <v>7328.5803095442816</v>
      </c>
      <c r="W3" s="34">
        <f t="shared" si="2"/>
        <v>5298.8939810834054</v>
      </c>
      <c r="X3" s="34">
        <f t="shared" ref="X3" si="3">SUM(X4,X8,X11)</f>
        <v>8461.4123817712825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14085.375494411008</v>
      </c>
      <c r="D4" s="29">
        <f t="shared" si="4"/>
        <v>11893.689681857264</v>
      </c>
      <c r="E4" s="29">
        <f t="shared" si="4"/>
        <v>12502.089939810832</v>
      </c>
      <c r="F4" s="29">
        <f t="shared" si="4"/>
        <v>13467.421496130699</v>
      </c>
      <c r="G4" s="29">
        <f t="shared" si="4"/>
        <v>13327.923473774721</v>
      </c>
      <c r="H4" s="29">
        <f t="shared" si="4"/>
        <v>13649.30249355116</v>
      </c>
      <c r="I4" s="29">
        <f t="shared" si="4"/>
        <v>12342.815391229578</v>
      </c>
      <c r="J4" s="29">
        <f t="shared" si="4"/>
        <v>13251.552536543422</v>
      </c>
      <c r="K4" s="29">
        <f t="shared" si="4"/>
        <v>12480.008598452278</v>
      </c>
      <c r="L4" s="29">
        <f t="shared" si="4"/>
        <v>10428.871797076525</v>
      </c>
      <c r="M4" s="29">
        <f t="shared" si="4"/>
        <v>11140.298108340497</v>
      </c>
      <c r="N4" s="29">
        <f t="shared" si="4"/>
        <v>10634.250902837488</v>
      </c>
      <c r="O4" s="29">
        <f t="shared" si="4"/>
        <v>12190.314359415304</v>
      </c>
      <c r="P4" s="29">
        <f t="shared" si="4"/>
        <v>12965.749183147032</v>
      </c>
      <c r="Q4" s="29">
        <f t="shared" si="4"/>
        <v>9449.6823731728291</v>
      </c>
      <c r="R4" s="29">
        <f t="shared" si="4"/>
        <v>9068.6314703353382</v>
      </c>
      <c r="S4" s="29">
        <f t="shared" si="4"/>
        <v>8897.1676698194315</v>
      </c>
      <c r="T4" s="29">
        <f t="shared" si="4"/>
        <v>9678.3333619948407</v>
      </c>
      <c r="U4" s="29">
        <f t="shared" si="4"/>
        <v>8674.6313843508178</v>
      </c>
      <c r="V4" s="29">
        <f t="shared" si="4"/>
        <v>6883.206448839208</v>
      </c>
      <c r="W4" s="29">
        <f t="shared" si="4"/>
        <v>4956.858727429063</v>
      </c>
      <c r="X4" s="29">
        <f t="shared" ref="X4" si="5">SUM(X5:X7)</f>
        <v>5834.3142734307821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1011.3169389509884</v>
      </c>
      <c r="O5" s="10">
        <f>PPRD!O5+RCV_RCY!O5+IMP!O5-EXP!O5+STK_CHG!O5-INTMARB!O5</f>
        <v>1174.9804815133277</v>
      </c>
      <c r="P5" s="10">
        <f>PPRD!P5+RCV_RCY!P5+IMP!P5-EXP!P5+STK_CHG!P5-INTMARB!P5</f>
        <v>1283.8321582115216</v>
      </c>
      <c r="Q5" s="10">
        <f>PPRD!Q5+RCV_RCY!Q5+IMP!Q5-EXP!Q5+STK_CHG!Q5-INTMARB!Q5</f>
        <v>740.34582975064484</v>
      </c>
      <c r="R5" s="10">
        <f>PPRD!R5+RCV_RCY!R5+IMP!R5-EXP!R5+STK_CHG!R5-INTMARB!R5</f>
        <v>819.8615649183148</v>
      </c>
      <c r="S5" s="10">
        <f>PPRD!S5+RCV_RCY!S5+IMP!S5-EXP!S5+STK_CHG!S5-INTMARB!S5</f>
        <v>446.21461736887358</v>
      </c>
      <c r="T5" s="10">
        <f>PPRD!T5+RCV_RCY!T5+IMP!T5-EXP!T5+STK_CHG!T5-INTMARB!T5</f>
        <v>373.63069647463453</v>
      </c>
      <c r="U5" s="10">
        <f>PPRD!U5+RCV_RCY!U5+IMP!U5-EXP!U5+STK_CHG!U5-INTMARB!U5</f>
        <v>594.93147033533967</v>
      </c>
      <c r="V5" s="10">
        <f>PPRD!V5+RCV_RCY!V5+IMP!V5-EXP!V5+STK_CHG!V5-INTMARB!V5</f>
        <v>465.47833190025784</v>
      </c>
      <c r="W5" s="10">
        <f>PPRD!W5+RCV_RCY!W5+IMP!W5-EXP!W5+STK_CHG!W5-INTMARB!W5</f>
        <v>278.1530524505589</v>
      </c>
      <c r="X5" s="10">
        <f>PPRD!X5+RCV_RCY!X5+IMP!X5-EXP!X5+STK_CHG!X5-INTMARB!X5</f>
        <v>355.34282029234743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4610.1676698194324</v>
      </c>
      <c r="D6" s="10">
        <f>PPRD!D6+RCV_RCY!D6+IMP!D6-EXP!D6+STK_CHG!D6-INTMARB!D6</f>
        <v>4891.3012037833187</v>
      </c>
      <c r="E6" s="10">
        <f>PPRD!E6+RCV_RCY!E6+IMP!E6-EXP!E6+STK_CHG!E6-INTMARB!E6</f>
        <v>4512.9335339638856</v>
      </c>
      <c r="F6" s="10">
        <f>PPRD!F6+RCV_RCY!F6+IMP!F6-EXP!F6+STK_CHG!F6-INTMARB!F6</f>
        <v>3897.8217540842647</v>
      </c>
      <c r="G6" s="10">
        <f>PPRD!G6+RCV_RCY!G6+IMP!G6-EXP!G6+STK_CHG!G6-INTMARB!G6</f>
        <v>4758.1326741186576</v>
      </c>
      <c r="H6" s="10">
        <f>PPRD!H6+RCV_RCY!H6+IMP!H6-EXP!H6+STK_CHG!H6-INTMARB!H6</f>
        <v>4383.9925193465169</v>
      </c>
      <c r="I6" s="10">
        <f>PPRD!I6+RCV_RCY!I6+IMP!I6-EXP!I6+STK_CHG!I6-INTMARB!I6</f>
        <v>4212.0711951848662</v>
      </c>
      <c r="J6" s="10">
        <f>PPRD!J6+RCV_RCY!J6+IMP!J6-EXP!J6+STK_CHG!J6-INTMARB!J6</f>
        <v>4329.0341358555461</v>
      </c>
      <c r="K6" s="10">
        <f>PPRD!K6+RCV_RCY!K6+IMP!K6-EXP!K6+STK_CHG!K6-INTMARB!K6</f>
        <v>5085.7695614789327</v>
      </c>
      <c r="L6" s="10">
        <f>PPRD!L6+RCV_RCY!L6+IMP!L6-EXP!L6+STK_CHG!L6-INTMARB!L6</f>
        <v>2468.9023215821153</v>
      </c>
      <c r="M6" s="10">
        <f>PPRD!M6+RCV_RCY!M6+IMP!M6-EXP!M6+STK_CHG!M6-INTMARB!M6</f>
        <v>3173.4976784178839</v>
      </c>
      <c r="N6" s="10">
        <f>PPRD!N6+RCV_RCY!N6+IMP!N6-EXP!N6+STK_CHG!N6-INTMARB!N6</f>
        <v>2977.6201203783312</v>
      </c>
      <c r="O6" s="10">
        <f>PPRD!O6+RCV_RCY!O6+IMP!O6-EXP!O6+STK_CHG!O6-INTMARB!O6</f>
        <v>3486.3380051590702</v>
      </c>
      <c r="P6" s="10">
        <f>PPRD!P6+RCV_RCY!P6+IMP!P6-EXP!P6+STK_CHG!P6-INTMARB!P6</f>
        <v>3964.7582975064493</v>
      </c>
      <c r="Q6" s="10">
        <f>PPRD!Q6+RCV_RCY!Q6+IMP!Q6-EXP!Q6+STK_CHG!Q6-INTMARB!Q6</f>
        <v>3871.7516766981944</v>
      </c>
      <c r="R6" s="10">
        <f>PPRD!R6+RCV_RCY!R6+IMP!R6-EXP!R6+STK_CHG!R6-INTMARB!R6</f>
        <v>3146.0184006878762</v>
      </c>
      <c r="S6" s="10">
        <f>PPRD!S6+RCV_RCY!S6+IMP!S6-EXP!S6+STK_CHG!S6-INTMARB!S6</f>
        <v>3060.0578675838337</v>
      </c>
      <c r="T6" s="10">
        <f>PPRD!T6+RCV_RCY!T6+IMP!T6-EXP!T6+STK_CHG!T6-INTMARB!T6</f>
        <v>3182.5404127257088</v>
      </c>
      <c r="U6" s="10">
        <f>PPRD!U6+RCV_RCY!U6+IMP!U6-EXP!U6+STK_CHG!U6-INTMARB!U6</f>
        <v>3133.0912295786761</v>
      </c>
      <c r="V6" s="10">
        <f>PPRD!V6+RCV_RCY!V6+IMP!V6-EXP!V6+STK_CHG!V6-INTMARB!V6</f>
        <v>3051.0777300085979</v>
      </c>
      <c r="W6" s="10">
        <f>PPRD!W6+RCV_RCY!W6+IMP!W6-EXP!W6+STK_CHG!W6-INTMARB!W6</f>
        <v>2253.7865004299224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9475.2078245915745</v>
      </c>
      <c r="D7" s="10">
        <f>PPRD!D7+RCV_RCY!D7+IMP!D7-EXP!D7+STK_CHG!D7-INTMARB!D7</f>
        <v>7002.3884780739454</v>
      </c>
      <c r="E7" s="10">
        <f>PPRD!E7+RCV_RCY!E7+IMP!E7-EXP!E7+STK_CHG!E7-INTMARB!E7</f>
        <v>7989.1564058469467</v>
      </c>
      <c r="F7" s="10">
        <f>PPRD!F7+RCV_RCY!F7+IMP!F7-EXP!F7+STK_CHG!F7-INTMARB!F7</f>
        <v>9569.5997420464337</v>
      </c>
      <c r="G7" s="10">
        <f>PPRD!G7+RCV_RCY!G7+IMP!G7-EXP!G7+STK_CHG!G7-INTMARB!G7</f>
        <v>8569.7907996560625</v>
      </c>
      <c r="H7" s="10">
        <f>PPRD!H7+RCV_RCY!H7+IMP!H7-EXP!H7+STK_CHG!H7-INTMARB!H7</f>
        <v>9265.3099742046434</v>
      </c>
      <c r="I7" s="10">
        <f>PPRD!I7+RCV_RCY!I7+IMP!I7-EXP!I7+STK_CHG!I7-INTMARB!I7</f>
        <v>8130.7441960447131</v>
      </c>
      <c r="J7" s="10">
        <f>PPRD!J7+RCV_RCY!J7+IMP!J7-EXP!J7+STK_CHG!J7-INTMARB!J7</f>
        <v>8922.5184006878771</v>
      </c>
      <c r="K7" s="10">
        <f>PPRD!K7+RCV_RCY!K7+IMP!K7-EXP!K7+STK_CHG!K7-INTMARB!K7</f>
        <v>7394.2390369733457</v>
      </c>
      <c r="L7" s="10">
        <f>PPRD!L7+RCV_RCY!L7+IMP!L7-EXP!L7+STK_CHG!L7-INTMARB!L7</f>
        <v>7959.9694754944103</v>
      </c>
      <c r="M7" s="10">
        <f>PPRD!M7+RCV_RCY!M7+IMP!M7-EXP!M7+STK_CHG!M7-INTMARB!M7</f>
        <v>7966.8004299226141</v>
      </c>
      <c r="N7" s="10">
        <f>PPRD!N7+RCV_RCY!N7+IMP!N7-EXP!N7+STK_CHG!N7-INTMARB!N7</f>
        <v>6645.3138435081682</v>
      </c>
      <c r="O7" s="10">
        <f>PPRD!O7+RCV_RCY!O7+IMP!O7-EXP!O7+STK_CHG!O7-INTMARB!O7</f>
        <v>7528.9958727429066</v>
      </c>
      <c r="P7" s="10">
        <f>PPRD!P7+RCV_RCY!P7+IMP!P7-EXP!P7+STK_CHG!P7-INTMARB!P7</f>
        <v>7717.1587274290623</v>
      </c>
      <c r="Q7" s="10">
        <f>PPRD!Q7+RCV_RCY!Q7+IMP!Q7-EXP!Q7+STK_CHG!Q7-INTMARB!Q7</f>
        <v>4837.5848667239907</v>
      </c>
      <c r="R7" s="10">
        <f>PPRD!R7+RCV_RCY!R7+IMP!R7-EXP!R7+STK_CHG!R7-INTMARB!R7</f>
        <v>5102.7515047291481</v>
      </c>
      <c r="S7" s="10">
        <f>PPRD!S7+RCV_RCY!S7+IMP!S7-EXP!S7+STK_CHG!S7-INTMARB!S7</f>
        <v>5390.8951848667239</v>
      </c>
      <c r="T7" s="10">
        <f>PPRD!T7+RCV_RCY!T7+IMP!T7-EXP!T7+STK_CHG!T7-INTMARB!T7</f>
        <v>6122.1622527944974</v>
      </c>
      <c r="U7" s="10">
        <f>PPRD!U7+RCV_RCY!U7+IMP!U7-EXP!U7+STK_CHG!U7-INTMARB!U7</f>
        <v>4946.608684436801</v>
      </c>
      <c r="V7" s="10">
        <f>PPRD!V7+RCV_RCY!V7+IMP!V7-EXP!V7+STK_CHG!V7-INTMARB!V7</f>
        <v>3366.6503869303529</v>
      </c>
      <c r="W7" s="10">
        <f>PPRD!W7+RCV_RCY!W7+IMP!W7-EXP!W7+STK_CHG!W7-INTMARB!W7</f>
        <v>2424.9191745485819</v>
      </c>
      <c r="X7" s="10">
        <f>PPRD!X7+RCV_RCY!X7+IMP!X7-EXP!X7+STK_CHG!X7-INTMARB!X7</f>
        <v>5478.9714531384343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144.14359415305248</v>
      </c>
      <c r="D8" s="29">
        <f t="shared" si="6"/>
        <v>151.85821152192597</v>
      </c>
      <c r="E8" s="29">
        <f t="shared" si="6"/>
        <v>74.711006018916592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47.10034393809115</v>
      </c>
      <c r="O8" s="29">
        <f t="shared" si="6"/>
        <v>37.355546001719688</v>
      </c>
      <c r="P8" s="29">
        <f t="shared" si="6"/>
        <v>79.177386070507296</v>
      </c>
      <c r="Q8" s="29">
        <f t="shared" si="6"/>
        <v>62.123817712811686</v>
      </c>
      <c r="R8" s="29">
        <f t="shared" si="6"/>
        <v>50.754772141014612</v>
      </c>
      <c r="S8" s="29">
        <f t="shared" si="6"/>
        <v>43.446087704213234</v>
      </c>
      <c r="T8" s="29">
        <f t="shared" si="6"/>
        <v>20.231212381771275</v>
      </c>
      <c r="U8" s="29">
        <f t="shared" si="6"/>
        <v>31.190627687016335</v>
      </c>
      <c r="V8" s="29">
        <f t="shared" si="6"/>
        <v>24.056147893379183</v>
      </c>
      <c r="W8" s="29">
        <f t="shared" si="6"/>
        <v>22.631814273430777</v>
      </c>
      <c r="X8" s="29">
        <f t="shared" ref="X8" si="7">SUM(X9:X10)</f>
        <v>18.545829750644877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144.14359415305248</v>
      </c>
      <c r="D10" s="10">
        <f>PPRD!D10+RCV_RCY!D10+IMP!D10-EXP!D10+STK_CHG!D10-INTMARB!D10</f>
        <v>151.85821152192597</v>
      </c>
      <c r="E10" s="10">
        <f>PPRD!E10+RCV_RCY!E10+IMP!E10-EXP!E10+STK_CHG!E10-INTMARB!E10</f>
        <v>74.711006018916592</v>
      </c>
      <c r="F10" s="10">
        <f>PPRD!F10+RCV_RCY!F10+IMP!F10-EXP!F10+STK_CHG!F10-INTMARB!F10</f>
        <v>20.7079105760963</v>
      </c>
      <c r="G10" s="10">
        <f>PPRD!G10+RCV_RCY!G10+IMP!G10-EXP!G10+STK_CHG!G10-INTMARB!G10</f>
        <v>16.241530524505588</v>
      </c>
      <c r="H10" s="10">
        <f>PPRD!H10+RCV_RCY!H10+IMP!H10-EXP!H10+STK_CHG!H10-INTMARB!H10</f>
        <v>14.61736887360275</v>
      </c>
      <c r="I10" s="10">
        <f>PPRD!I10+RCV_RCY!I10+IMP!I10-EXP!I10+STK_CHG!I10-INTMARB!I10</f>
        <v>15.023387790197759</v>
      </c>
      <c r="J10" s="10">
        <f>PPRD!J10+RCV_RCY!J10+IMP!J10-EXP!J10+STK_CHG!J10-INTMARB!J10</f>
        <v>20.7079105760963</v>
      </c>
      <c r="K10" s="10">
        <f>PPRD!K10+RCV_RCY!K10+IMP!K10-EXP!K10+STK_CHG!K10-INTMARB!K10</f>
        <v>27.204557179707649</v>
      </c>
      <c r="L10" s="10">
        <f>PPRD!L10+RCV_RCY!L10+IMP!L10-EXP!L10+STK_CHG!L10-INTMARB!L10</f>
        <v>20.7079105760963</v>
      </c>
      <c r="M10" s="10">
        <f>PPRD!M10+RCV_RCY!M10+IMP!M10-EXP!M10+STK_CHG!M10-INTMARB!M10</f>
        <v>21.1140154772141</v>
      </c>
      <c r="N10" s="10">
        <f>PPRD!N10+RCV_RCY!N10+IMP!N10-EXP!N10+STK_CHG!N10-INTMARB!N10</f>
        <v>47.10034393809115</v>
      </c>
      <c r="O10" s="10">
        <f>PPRD!O10+RCV_RCY!O10+IMP!O10-EXP!O10+STK_CHG!O10-INTMARB!O10</f>
        <v>37.355546001719688</v>
      </c>
      <c r="P10" s="10">
        <f>PPRD!P10+RCV_RCY!P10+IMP!P10-EXP!P10+STK_CHG!P10-INTMARB!P10</f>
        <v>79.177386070507296</v>
      </c>
      <c r="Q10" s="10">
        <f>PPRD!Q10+RCV_RCY!Q10+IMP!Q10-EXP!Q10+STK_CHG!Q10-INTMARB!Q10</f>
        <v>62.123817712811686</v>
      </c>
      <c r="R10" s="10">
        <f>PPRD!R10+RCV_RCY!R10+IMP!R10-EXP!R10+STK_CHG!R10-INTMARB!R10</f>
        <v>50.754772141014612</v>
      </c>
      <c r="S10" s="10">
        <f>PPRD!S10+RCV_RCY!S10+IMP!S10-EXP!S10+STK_CHG!S10-INTMARB!S10</f>
        <v>43.446087704213234</v>
      </c>
      <c r="T10" s="10">
        <f>PPRD!T10+RCV_RCY!T10+IMP!T10-EXP!T10+STK_CHG!T10-INTMARB!T10</f>
        <v>20.231212381771275</v>
      </c>
      <c r="U10" s="10">
        <f>PPRD!U10+RCV_RCY!U10+IMP!U10-EXP!U10+STK_CHG!U10-INTMARB!U10</f>
        <v>31.190627687016335</v>
      </c>
      <c r="V10" s="10">
        <f>PPRD!V10+RCV_RCY!V10+IMP!V10-EXP!V10+STK_CHG!V10-INTMARB!V10</f>
        <v>24.056147893379183</v>
      </c>
      <c r="W10" s="10">
        <f>PPRD!W10+RCV_RCY!W10+IMP!W10-EXP!W10+STK_CHG!W10-INTMARB!W10</f>
        <v>22.631814273430777</v>
      </c>
      <c r="X10" s="10">
        <f>PPRD!X10+RCV_RCY!X10+IMP!X10-EXP!X10+STK_CHG!X10-INTMARB!X10</f>
        <v>18.545829750644877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656.82613929492686</v>
      </c>
      <c r="D11" s="29">
        <f t="shared" si="8"/>
        <v>443.68030954428201</v>
      </c>
      <c r="E11" s="29">
        <f t="shared" si="8"/>
        <v>837.01152192605309</v>
      </c>
      <c r="F11" s="29">
        <f t="shared" si="8"/>
        <v>738.03379191745478</v>
      </c>
      <c r="G11" s="29">
        <f t="shared" si="8"/>
        <v>396.77093723129838</v>
      </c>
      <c r="H11" s="29">
        <f t="shared" si="8"/>
        <v>490.8760963026657</v>
      </c>
      <c r="I11" s="29">
        <f t="shared" si="8"/>
        <v>696.95236457437659</v>
      </c>
      <c r="J11" s="29">
        <f t="shared" si="8"/>
        <v>222.79544282029241</v>
      </c>
      <c r="K11" s="29">
        <f t="shared" si="8"/>
        <v>253.8454858125537</v>
      </c>
      <c r="L11" s="29">
        <f t="shared" si="8"/>
        <v>667.23989681857256</v>
      </c>
      <c r="M11" s="29">
        <f t="shared" si="8"/>
        <v>800.70687876182285</v>
      </c>
      <c r="N11" s="29">
        <f t="shared" si="8"/>
        <v>597.91152192605341</v>
      </c>
      <c r="O11" s="29">
        <f t="shared" si="8"/>
        <v>299.01496130696472</v>
      </c>
      <c r="P11" s="29">
        <f t="shared" si="8"/>
        <v>199.83946689595871</v>
      </c>
      <c r="Q11" s="29">
        <f t="shared" si="8"/>
        <v>333.84153052450563</v>
      </c>
      <c r="R11" s="29">
        <f t="shared" si="8"/>
        <v>207.35838349097159</v>
      </c>
      <c r="S11" s="29">
        <f t="shared" si="8"/>
        <v>171.02510748065347</v>
      </c>
      <c r="T11" s="29">
        <f t="shared" si="8"/>
        <v>222.93697334479799</v>
      </c>
      <c r="U11" s="29">
        <f t="shared" si="8"/>
        <v>426.30171969045568</v>
      </c>
      <c r="V11" s="29">
        <f t="shared" si="8"/>
        <v>421.31771281169381</v>
      </c>
      <c r="W11" s="29">
        <f t="shared" si="8"/>
        <v>319.40343938091144</v>
      </c>
      <c r="X11" s="29">
        <f t="shared" ref="X11" si="9">SUM(X12:X16)</f>
        <v>2608.5522785898547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64.966036113499555</v>
      </c>
      <c r="D12" s="10">
        <f>PPRD!D12+RCV_RCY!D12+IMP!D12-EXP!D12+STK_CHG!D12-INTMARB!D12</f>
        <v>77.195098882201208</v>
      </c>
      <c r="E12" s="10">
        <f>PPRD!E12+RCV_RCY!E12+IMP!E12-EXP!E12+STK_CHG!E12-INTMARB!E12</f>
        <v>51.208512467755796</v>
      </c>
      <c r="F12" s="10">
        <f>PPRD!F12+RCV_RCY!F12+IMP!F12-EXP!F12+STK_CHG!F12-INTMARB!F12</f>
        <v>56.558641444539973</v>
      </c>
      <c r="G12" s="10">
        <f>PPRD!G12+RCV_RCY!G12+IMP!G12-EXP!G12+STK_CHG!G12-INTMARB!G12</f>
        <v>60.380309544282028</v>
      </c>
      <c r="H12" s="10">
        <f>PPRD!H12+RCV_RCY!H12+IMP!H12-EXP!H12+STK_CHG!H12-INTMARB!H12</f>
        <v>90.95253654342217</v>
      </c>
      <c r="I12" s="10">
        <f>PPRD!I12+RCV_RCY!I12+IMP!I12-EXP!I12+STK_CHG!I12-INTMARB!I12</f>
        <v>91.716852966466035</v>
      </c>
      <c r="J12" s="10">
        <f>PPRD!J12+RCV_RCY!J12+IMP!J12-EXP!J12+STK_CHG!J12-INTMARB!J12</f>
        <v>86.366638005159061</v>
      </c>
      <c r="K12" s="10">
        <f>PPRD!K12+RCV_RCY!K12+IMP!K12-EXP!K12+STK_CHG!K12-INTMARB!K12</f>
        <v>88.659587274290615</v>
      </c>
      <c r="L12" s="10">
        <f>PPRD!L12+RCV_RCY!L12+IMP!L12-EXP!L12+STK_CHG!L12-INTMARB!L12</f>
        <v>78.723645743766127</v>
      </c>
      <c r="M12" s="10">
        <f>PPRD!M12+RCV_RCY!M12+IMP!M12-EXP!M12+STK_CHG!M12-INTMARB!M12</f>
        <v>76.430610490111775</v>
      </c>
      <c r="N12" s="10">
        <f>PPRD!N12+RCV_RCY!N12+IMP!N12-EXP!N12+STK_CHG!N12-INTMARB!N12</f>
        <v>32.100859845227859</v>
      </c>
      <c r="O12" s="10">
        <f>PPRD!O12+RCV_RCY!O12+IMP!O12-EXP!O12+STK_CHG!O12-INTMARB!O12</f>
        <v>69.551934651762679</v>
      </c>
      <c r="P12" s="10">
        <f>PPRD!P12+RCV_RCY!P12+IMP!P12-EXP!P12+STK_CHG!P12-INTMARB!P12</f>
        <v>43.565520206362848</v>
      </c>
      <c r="Q12" s="10">
        <f>PPRD!Q12+RCV_RCY!Q12+IMP!Q12-EXP!Q12+STK_CHG!Q12-INTMARB!Q12</f>
        <v>18.343336199484089</v>
      </c>
      <c r="R12" s="10">
        <f>PPRD!R12+RCV_RCY!R12+IMP!R12-EXP!R12+STK_CHG!R12-INTMARB!R12</f>
        <v>18.343336199484089</v>
      </c>
      <c r="S12" s="10">
        <f>PPRD!S12+RCV_RCY!S12+IMP!S12-EXP!S12+STK_CHG!S12-INTMARB!S12</f>
        <v>22.16491831470335</v>
      </c>
      <c r="T12" s="10">
        <f>PPRD!T12+RCV_RCY!T12+IMP!T12-EXP!T12+STK_CHG!T12-INTMARB!T12</f>
        <v>19.88271711092003</v>
      </c>
      <c r="U12" s="10">
        <f>PPRD!U12+RCV_RCY!U12+IMP!U12-EXP!U12+STK_CHG!U12-INTMARB!U12</f>
        <v>9.2542562338779017</v>
      </c>
      <c r="V12" s="10">
        <f>PPRD!V12+RCV_RCY!V12+IMP!V12-EXP!V12+STK_CHG!V12-INTMARB!V12</f>
        <v>7.1149613069647462</v>
      </c>
      <c r="W12" s="10">
        <f>PPRD!W12+RCV_RCY!W12+IMP!W12-EXP!W12+STK_CHG!W12-INTMARB!W12</f>
        <v>4.8747205503009452</v>
      </c>
      <c r="X12" s="10">
        <f>PPRD!X12+RCV_RCY!X12+IMP!X12-EXP!X12+STK_CHG!X12-INTMARB!X12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591.86010318142735</v>
      </c>
      <c r="D13" s="10">
        <f>PPRD!D13+RCV_RCY!D13+IMP!D13-EXP!D13+STK_CHG!D13-INTMARB!D13</f>
        <v>366.48521066208082</v>
      </c>
      <c r="E13" s="10">
        <f>PPRD!E13+RCV_RCY!E13+IMP!E13-EXP!E13+STK_CHG!E13-INTMARB!E13</f>
        <v>785.80300945829731</v>
      </c>
      <c r="F13" s="10">
        <f>PPRD!F13+RCV_RCY!F13+IMP!F13-EXP!F13+STK_CHG!F13-INTMARB!F13</f>
        <v>681.47515047291483</v>
      </c>
      <c r="G13" s="10">
        <f>PPRD!G13+RCV_RCY!G13+IMP!G13-EXP!G13+STK_CHG!G13-INTMARB!G13</f>
        <v>336.39062768701638</v>
      </c>
      <c r="H13" s="10">
        <f>PPRD!H13+RCV_RCY!H13+IMP!H13-EXP!H13+STK_CHG!H13-INTMARB!H13</f>
        <v>399.92355975924352</v>
      </c>
      <c r="I13" s="10">
        <f>PPRD!I13+RCV_RCY!I13+IMP!I13-EXP!I13+STK_CHG!I13-INTMARB!I13</f>
        <v>605.23551160791055</v>
      </c>
      <c r="J13" s="10">
        <f>PPRD!J13+RCV_RCY!J13+IMP!J13-EXP!J13+STK_CHG!J13-INTMARB!J13</f>
        <v>136.42880481513336</v>
      </c>
      <c r="K13" s="10">
        <f>PPRD!K13+RCV_RCY!K13+IMP!K13-EXP!K13+STK_CHG!K13-INTMARB!K13</f>
        <v>165.18589853826307</v>
      </c>
      <c r="L13" s="10">
        <f>PPRD!L13+RCV_RCY!L13+IMP!L13-EXP!L13+STK_CHG!L13-INTMARB!L13</f>
        <v>588.51625107480641</v>
      </c>
      <c r="M13" s="10">
        <f>PPRD!M13+RCV_RCY!M13+IMP!M13-EXP!M13+STK_CHG!M13-INTMARB!M13</f>
        <v>724.27626827171105</v>
      </c>
      <c r="N13" s="10">
        <f>PPRD!N13+RCV_RCY!N13+IMP!N13-EXP!N13+STK_CHG!N13-INTMARB!N13</f>
        <v>542.37128116938959</v>
      </c>
      <c r="O13" s="10">
        <f>PPRD!O13+RCV_RCY!O13+IMP!O13-EXP!O13+STK_CHG!O13-INTMARB!O13</f>
        <v>199.96173688736025</v>
      </c>
      <c r="P13" s="10">
        <f>PPRD!P13+RCV_RCY!P13+IMP!P13-EXP!P13+STK_CHG!P13-INTMARB!P13</f>
        <v>130.4098022355976</v>
      </c>
      <c r="Q13" s="10">
        <f>PPRD!Q13+RCV_RCY!Q13+IMP!Q13-EXP!Q13+STK_CHG!Q13-INTMARB!Q13</f>
        <v>281.5515047291488</v>
      </c>
      <c r="R13" s="10">
        <f>PPRD!R13+RCV_RCY!R13+IMP!R13-EXP!R13+STK_CHG!R13-INTMARB!R13</f>
        <v>167.19217540842644</v>
      </c>
      <c r="S13" s="10">
        <f>PPRD!S13+RCV_RCY!S13+IMP!S13-EXP!S13+STK_CHG!S13-INTMARB!S13</f>
        <v>131.07858985382629</v>
      </c>
      <c r="T13" s="10">
        <f>PPRD!T13+RCV_RCY!T13+IMP!T13-EXP!T13+STK_CHG!T13-INTMARB!T13</f>
        <v>180.0893379191746</v>
      </c>
      <c r="U13" s="10">
        <f>PPRD!U13+RCV_RCY!U13+IMP!U13-EXP!U13+STK_CHG!U13-INTMARB!U13</f>
        <v>398.92717110920029</v>
      </c>
      <c r="V13" s="10">
        <f>PPRD!V13+RCV_RCY!V13+IMP!V13-EXP!V13+STK_CHG!V13-INTMARB!V13</f>
        <v>393.4184866723989</v>
      </c>
      <c r="W13" s="10">
        <f>PPRD!W13+RCV_RCY!W13+IMP!W13-EXP!W13+STK_CHG!W13-INTMARB!W13</f>
        <v>307.52923473774723</v>
      </c>
      <c r="X13" s="10">
        <f>PPRD!X13+RCV_RCY!X13+IMP!X13-EXP!X13+STK_CHG!X13-INTMARB!X13</f>
        <v>2589.8354256233888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23.43938091143594</v>
      </c>
      <c r="O16" s="10">
        <f>PPRD!O16+RCV_RCY!O16+IMP!O16-EXP!O16+STK_CHG!O16-INTMARB!O16</f>
        <v>29.50128976784179</v>
      </c>
      <c r="P16" s="10">
        <f>PPRD!P16+RCV_RCY!P16+IMP!P16-EXP!P16+STK_CHG!P16-INTMARB!P16</f>
        <v>25.864144453998282</v>
      </c>
      <c r="Q16" s="10">
        <f>PPRD!Q16+RCV_RCY!Q16+IMP!Q16-EXP!Q16+STK_CHG!Q16-INTMARB!Q16</f>
        <v>33.946689595872741</v>
      </c>
      <c r="R16" s="10">
        <f>PPRD!R16+RCV_RCY!R16+IMP!R16-EXP!R16+STK_CHG!R16-INTMARB!R16</f>
        <v>21.822871883061051</v>
      </c>
      <c r="S16" s="10">
        <f>PPRD!S16+RCV_RCY!S16+IMP!S16-EXP!S16+STK_CHG!S16-INTMARB!S16</f>
        <v>17.78159931212382</v>
      </c>
      <c r="T16" s="10">
        <f>PPRD!T16+RCV_RCY!T16+IMP!T16-EXP!T16+STK_CHG!T16-INTMARB!T16</f>
        <v>22.964918314703358</v>
      </c>
      <c r="U16" s="10">
        <f>PPRD!U16+RCV_RCY!U16+IMP!U16-EXP!U16+STK_CHG!U16-INTMARB!U16</f>
        <v>18.120292347377472</v>
      </c>
      <c r="V16" s="10">
        <f>PPRD!V16+RCV_RCY!V16+IMP!V16-EXP!V16+STK_CHG!V16-INTMARB!V16</f>
        <v>20.78426483233018</v>
      </c>
      <c r="W16" s="10">
        <f>PPRD!W16+RCV_RCY!W16+IMP!W16-EXP!W16+STK_CHG!W16-INTMARB!W16</f>
        <v>6.999484092863284</v>
      </c>
      <c r="X16" s="10">
        <f>PPRD!X16+RCV_RCY!X16+IMP!X16-EXP!X16+STK_CHG!X16-INTMARB!X16</f>
        <v>9.9273430782459151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87612.056835769559</v>
      </c>
      <c r="D26" s="37">
        <f t="shared" si="14"/>
        <v>94224.785382631133</v>
      </c>
      <c r="E26" s="37">
        <f t="shared" si="14"/>
        <v>92231.122527944972</v>
      </c>
      <c r="F26" s="37">
        <f t="shared" si="14"/>
        <v>93468.737145313833</v>
      </c>
      <c r="G26" s="37">
        <f t="shared" si="14"/>
        <v>94791.921066208073</v>
      </c>
      <c r="H26" s="37">
        <f t="shared" si="14"/>
        <v>93809.753482373155</v>
      </c>
      <c r="I26" s="37">
        <f t="shared" si="14"/>
        <v>93162.664746345647</v>
      </c>
      <c r="J26" s="37">
        <f t="shared" si="14"/>
        <v>91996.745743766121</v>
      </c>
      <c r="K26" s="37">
        <f t="shared" si="14"/>
        <v>89772.318142734293</v>
      </c>
      <c r="L26" s="37">
        <f t="shared" si="14"/>
        <v>86344.955889939811</v>
      </c>
      <c r="M26" s="37">
        <f t="shared" si="14"/>
        <v>82718.344797936355</v>
      </c>
      <c r="N26" s="37">
        <f t="shared" si="14"/>
        <v>85104.075150472912</v>
      </c>
      <c r="O26" s="37">
        <f t="shared" si="14"/>
        <v>82575.447807394667</v>
      </c>
      <c r="P26" s="37">
        <f t="shared" si="14"/>
        <v>80690.242132416141</v>
      </c>
      <c r="Q26" s="37">
        <f t="shared" si="14"/>
        <v>80159.988134135841</v>
      </c>
      <c r="R26" s="37">
        <f t="shared" si="14"/>
        <v>81203.415133276023</v>
      </c>
      <c r="S26" s="37">
        <f t="shared" si="14"/>
        <v>78564.947291487537</v>
      </c>
      <c r="T26" s="37">
        <f t="shared" si="14"/>
        <v>79150.989251934661</v>
      </c>
      <c r="U26" s="37">
        <f t="shared" si="14"/>
        <v>76517.807910576084</v>
      </c>
      <c r="V26" s="37">
        <f t="shared" si="14"/>
        <v>77299.536887360286</v>
      </c>
      <c r="W26" s="37">
        <f t="shared" si="14"/>
        <v>64679.387274290617</v>
      </c>
      <c r="X26" s="37">
        <f t="shared" ref="X26" si="15">SUM(X27,X33)</f>
        <v>68748.78220120378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85423.366294067062</v>
      </c>
      <c r="D27" s="29">
        <f t="shared" si="16"/>
        <v>87645.495786758387</v>
      </c>
      <c r="E27" s="29">
        <f t="shared" si="16"/>
        <v>81665.659415305257</v>
      </c>
      <c r="F27" s="29">
        <f t="shared" si="16"/>
        <v>87691.976268271697</v>
      </c>
      <c r="G27" s="29">
        <f t="shared" si="16"/>
        <v>88564.988134135841</v>
      </c>
      <c r="H27" s="29">
        <f t="shared" si="16"/>
        <v>87596.863542562336</v>
      </c>
      <c r="I27" s="29">
        <f t="shared" si="16"/>
        <v>85297.543078245915</v>
      </c>
      <c r="J27" s="29">
        <f t="shared" si="16"/>
        <v>84576.309802235599</v>
      </c>
      <c r="K27" s="29">
        <f t="shared" si="16"/>
        <v>86621.169389509872</v>
      </c>
      <c r="L27" s="29">
        <f t="shared" si="16"/>
        <v>75025.416680997412</v>
      </c>
      <c r="M27" s="29">
        <f t="shared" si="16"/>
        <v>67116.491745485808</v>
      </c>
      <c r="N27" s="29">
        <f t="shared" si="16"/>
        <v>67779.484350816841</v>
      </c>
      <c r="O27" s="29">
        <f t="shared" si="16"/>
        <v>59313.367669819425</v>
      </c>
      <c r="P27" s="29">
        <f t="shared" si="16"/>
        <v>58192.501633705921</v>
      </c>
      <c r="Q27" s="29">
        <f t="shared" si="16"/>
        <v>57436.396818572648</v>
      </c>
      <c r="R27" s="29">
        <f t="shared" si="16"/>
        <v>60582.199484092867</v>
      </c>
      <c r="S27" s="29">
        <f t="shared" si="16"/>
        <v>59147.875924333624</v>
      </c>
      <c r="T27" s="29">
        <f t="shared" si="16"/>
        <v>59543.022871883055</v>
      </c>
      <c r="U27" s="29">
        <f t="shared" si="16"/>
        <v>55672.435769561467</v>
      </c>
      <c r="V27" s="29">
        <f t="shared" si="16"/>
        <v>50628.301117798801</v>
      </c>
      <c r="W27" s="29">
        <f t="shared" si="16"/>
        <v>34832.624505588989</v>
      </c>
      <c r="X27" s="29">
        <f t="shared" ref="X27" si="17">SUM(X28:X32)</f>
        <v>35705.484608770406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86533.462252794503</v>
      </c>
      <c r="D28" s="10">
        <f>PPRD!D28+RCV_RCY!D28+IMP!D28-EXP!D28+STK_CHG!D28-INTMARB!D28</f>
        <v>87075.358727429062</v>
      </c>
      <c r="E28" s="10">
        <f>PPRD!E28+RCV_RCY!E28+IMP!E28-EXP!E28+STK_CHG!E28-INTMARB!E28</f>
        <v>81417.711951848672</v>
      </c>
      <c r="F28" s="10">
        <f>PPRD!F28+RCV_RCY!F28+IMP!F28-EXP!F28+STK_CHG!F28-INTMARB!F28</f>
        <v>87316.441960447104</v>
      </c>
      <c r="G28" s="10">
        <f>PPRD!G28+RCV_RCY!G28+IMP!G28-EXP!G28+STK_CHG!G28-INTMARB!G28</f>
        <v>88027.619346517618</v>
      </c>
      <c r="H28" s="10">
        <f>PPRD!H28+RCV_RCY!H28+IMP!H28-EXP!H28+STK_CHG!H28-INTMARB!H28</f>
        <v>87439.058813413576</v>
      </c>
      <c r="I28" s="10">
        <f>PPRD!I28+RCV_RCY!I28+IMP!I28-EXP!I28+STK_CHG!I28-INTMARB!I28</f>
        <v>84541.215219260543</v>
      </c>
      <c r="J28" s="10">
        <f>PPRD!J28+RCV_RCY!J28+IMP!J28-EXP!J28+STK_CHG!J28-INTMARB!J28</f>
        <v>84313.352278589853</v>
      </c>
      <c r="K28" s="10">
        <f>PPRD!K28+RCV_RCY!K28+IMP!K28-EXP!K28+STK_CHG!K28-INTMARB!K28</f>
        <v>85519.084178847799</v>
      </c>
      <c r="L28" s="10">
        <f>PPRD!L28+RCV_RCY!L28+IMP!L28-EXP!L28+STK_CHG!L28-INTMARB!L28</f>
        <v>74291.472828890779</v>
      </c>
      <c r="M28" s="10">
        <f>PPRD!M28+RCV_RCY!M28+IMP!M28-EXP!M28+STK_CHG!M28-INTMARB!M28</f>
        <v>66650.402923473768</v>
      </c>
      <c r="N28" s="10">
        <f>PPRD!N28+RCV_RCY!N28+IMP!N28-EXP!N28+STK_CHG!N28-INTMARB!N28</f>
        <v>67033.580309544268</v>
      </c>
      <c r="O28" s="10">
        <f>PPRD!O28+RCV_RCY!O28+IMP!O28-EXP!O28+STK_CHG!O28-INTMARB!O28</f>
        <v>58717.096216680984</v>
      </c>
      <c r="P28" s="10">
        <f>PPRD!P28+RCV_RCY!P28+IMP!P28-EXP!P28+STK_CHG!P28-INTMARB!P28</f>
        <v>57330.504557179702</v>
      </c>
      <c r="Q28" s="10">
        <f>PPRD!Q28+RCV_RCY!Q28+IMP!Q28-EXP!Q28+STK_CHG!Q28-INTMARB!Q28</f>
        <v>56507.950214961304</v>
      </c>
      <c r="R28" s="10">
        <f>PPRD!R28+RCV_RCY!R28+IMP!R28-EXP!R28+STK_CHG!R28-INTMARB!R28</f>
        <v>59407.837575236459</v>
      </c>
      <c r="S28" s="10">
        <f>PPRD!S28+RCV_RCY!S28+IMP!S28-EXP!S28+STK_CHG!S28-INTMARB!S28</f>
        <v>57805.644625967325</v>
      </c>
      <c r="T28" s="10">
        <f>PPRD!T28+RCV_RCY!T28+IMP!T28-EXP!T28+STK_CHG!T28-INTMARB!T28</f>
        <v>58594.479449699051</v>
      </c>
      <c r="U28" s="10">
        <f>PPRD!U28+RCV_RCY!U28+IMP!U28-EXP!U28+STK_CHG!U28-INTMARB!U28</f>
        <v>55124.626483233013</v>
      </c>
      <c r="V28" s="10">
        <f>PPRD!V28+RCV_RCY!V28+IMP!V28-EXP!V28+STK_CHG!V28-INTMARB!V28</f>
        <v>50111.786156491835</v>
      </c>
      <c r="W28" s="10">
        <f>PPRD!W28+RCV_RCY!W28+IMP!W28-EXP!W28+STK_CHG!W28-INTMARB!W28</f>
        <v>34466.688220120377</v>
      </c>
      <c r="X28" s="10">
        <f>PPRD!X28+RCV_RCY!X28+IMP!X28-EXP!X28+STK_CHG!X28-INTMARB!X28</f>
        <v>35480.554428202915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244.76930352536539</v>
      </c>
      <c r="D29" s="10">
        <f>PPRD!D29+RCV_RCY!D29+IMP!D29-EXP!D29+STK_CHG!D29-INTMARB!D29</f>
        <v>323.01521926053306</v>
      </c>
      <c r="E29" s="10">
        <f>PPRD!E29+RCV_RCY!E29+IMP!E29-EXP!E29+STK_CHG!E29-INTMARB!E29</f>
        <v>403.26741186586406</v>
      </c>
      <c r="F29" s="10">
        <f>PPRD!F29+RCV_RCY!F29+IMP!F29-EXP!F29+STK_CHG!F29-INTMARB!F29</f>
        <v>237.75855546001722</v>
      </c>
      <c r="G29" s="10">
        <f>PPRD!G29+RCV_RCY!G29+IMP!G29-EXP!G29+STK_CHG!G29-INTMARB!G29</f>
        <v>252.80653482373174</v>
      </c>
      <c r="H29" s="10">
        <f>PPRD!H29+RCV_RCY!H29+IMP!H29-EXP!H29+STK_CHG!H29-INTMARB!H29</f>
        <v>150.48005159071366</v>
      </c>
      <c r="I29" s="10">
        <f>PPRD!I29+RCV_RCY!I29+IMP!I29-EXP!I29+STK_CHG!I29-INTMARB!I29</f>
        <v>348.11057609630268</v>
      </c>
      <c r="J29" s="10">
        <f>PPRD!J29+RCV_RCY!J29+IMP!J29-EXP!J29+STK_CHG!J29-INTMARB!J29</f>
        <v>39.124849527085118</v>
      </c>
      <c r="K29" s="10">
        <f>PPRD!K29+RCV_RCY!K29+IMP!K29-EXP!K29+STK_CHG!K29-INTMARB!K29</f>
        <v>35.112037833190023</v>
      </c>
      <c r="L29" s="10">
        <f>PPRD!L29+RCV_RCY!L29+IMP!L29-EXP!L29+STK_CHG!L29-INTMARB!L29</f>
        <v>68.217626827171102</v>
      </c>
      <c r="M29" s="10">
        <f>PPRD!M29+RCV_RCY!M29+IMP!M29-EXP!M29+STK_CHG!M29-INTMARB!M29</f>
        <v>29.092777300085981</v>
      </c>
      <c r="N29" s="10">
        <f>PPRD!N29+RCV_RCY!N29+IMP!N29-EXP!N29+STK_CHG!N29-INTMARB!N29</f>
        <v>28.089595872742901</v>
      </c>
      <c r="O29" s="10">
        <f>PPRD!O29+RCV_RCY!O29+IMP!O29-EXP!O29+STK_CHG!O29-INTMARB!O29</f>
        <v>27.086414445399829</v>
      </c>
      <c r="P29" s="10">
        <f>PPRD!P29+RCV_RCY!P29+IMP!P29-EXP!P29+STK_CHG!P29-INTMARB!P29</f>
        <v>332.05932932072221</v>
      </c>
      <c r="Q29" s="10">
        <f>PPRD!Q29+RCV_RCY!Q29+IMP!Q29-EXP!Q29+STK_CHG!Q29-INTMARB!Q29</f>
        <v>445.42106620808261</v>
      </c>
      <c r="R29" s="10">
        <f>PPRD!R29+RCV_RCY!R29+IMP!R29-EXP!R29+STK_CHG!R29-INTMARB!R29</f>
        <v>490.56509028374887</v>
      </c>
      <c r="S29" s="10">
        <f>PPRD!S29+RCV_RCY!S29+IMP!S29-EXP!S29+STK_CHG!S29-INTMARB!S29</f>
        <v>757.41633705932929</v>
      </c>
      <c r="T29" s="10">
        <f>PPRD!T29+RCV_RCY!T29+IMP!T29-EXP!T29+STK_CHG!T29-INTMARB!T29</f>
        <v>667.12837489251922</v>
      </c>
      <c r="U29" s="10">
        <f>PPRD!U29+RCV_RCY!U29+IMP!U29-EXP!U29+STK_CHG!U29-INTMARB!U29</f>
        <v>335.62072226999129</v>
      </c>
      <c r="V29" s="10">
        <f>PPRD!V29+RCV_RCY!V29+IMP!V29-EXP!V29+STK_CHG!V29-INTMARB!V29</f>
        <v>186.58426483233009</v>
      </c>
      <c r="W29" s="10">
        <f>PPRD!W29+RCV_RCY!W29+IMP!W29-EXP!W29+STK_CHG!W29-INTMARB!W29</f>
        <v>0</v>
      </c>
      <c r="X29" s="10">
        <f>PPRD!X29+RCV_RCY!X29+IMP!X29-EXP!X29+STK_CHG!X29-INTMARB!X29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-1672.5900257953567</v>
      </c>
      <c r="D30" s="10">
        <f>PPRD!D30+RCV_RCY!D30+IMP!D30-EXP!D30+STK_CHG!D30-INTMARB!D30</f>
        <v>209.5633705932932</v>
      </c>
      <c r="E30" s="10">
        <f>PPRD!E30+RCV_RCY!E30+IMP!E30-EXP!E30+STK_CHG!E30-INTMARB!E30</f>
        <v>-196.9388650042992</v>
      </c>
      <c r="F30" s="10">
        <f>PPRD!F30+RCV_RCY!F30+IMP!F30-EXP!F30+STK_CHG!F30-INTMARB!F30</f>
        <v>17.994411006018918</v>
      </c>
      <c r="G30" s="10">
        <f>PPRD!G30+RCV_RCY!G30+IMP!G30-EXP!G30+STK_CHG!G30-INTMARB!G30</f>
        <v>109.965864144454</v>
      </c>
      <c r="H30" s="10">
        <f>PPRD!H30+RCV_RCY!H30+IMP!H30-EXP!H30+STK_CHG!H30-INTMARB!H30</f>
        <v>-145.95468615649179</v>
      </c>
      <c r="I30" s="10">
        <f>PPRD!I30+RCV_RCY!I30+IMP!I30-EXP!I30+STK_CHG!I30-INTMARB!I30</f>
        <v>187.94161650902839</v>
      </c>
      <c r="J30" s="10">
        <f>PPRD!J30+RCV_RCY!J30+IMP!J30-EXP!J30+STK_CHG!J30-INTMARB!J30</f>
        <v>-164.94875322441948</v>
      </c>
      <c r="K30" s="10">
        <f>PPRD!K30+RCV_RCY!K30+IMP!K30-EXP!K30+STK_CHG!K30-INTMARB!K30</f>
        <v>585.81805674978489</v>
      </c>
      <c r="L30" s="10">
        <f>PPRD!L30+RCV_RCY!L30+IMP!L30-EXP!L30+STK_CHG!L30-INTMARB!L30</f>
        <v>274.91461736887362</v>
      </c>
      <c r="M30" s="10">
        <f>PPRD!M30+RCV_RCY!M30+IMP!M30-EXP!M30+STK_CHG!M30-INTMARB!M30</f>
        <v>98.969303525365433</v>
      </c>
      <c r="N30" s="10">
        <f>PPRD!N30+RCV_RCY!N30+IMP!N30-EXP!N30+STK_CHG!N30-INTMARB!N30</f>
        <v>476.85184866723978</v>
      </c>
      <c r="O30" s="10">
        <f>PPRD!O30+RCV_RCY!O30+IMP!O30-EXP!O30+STK_CHG!O30-INTMARB!O30</f>
        <v>356.88916595012887</v>
      </c>
      <c r="P30" s="10">
        <f>PPRD!P30+RCV_RCY!P30+IMP!P30-EXP!P30+STK_CHG!P30-INTMARB!P30</f>
        <v>317.90128976784177</v>
      </c>
      <c r="Q30" s="10">
        <f>PPRD!Q30+RCV_RCY!Q30+IMP!Q30-EXP!Q30+STK_CHG!Q30-INTMARB!Q30</f>
        <v>266.91702493551156</v>
      </c>
      <c r="R30" s="10">
        <f>PPRD!R30+RCV_RCY!R30+IMP!R30-EXP!R30+STK_CHG!R30-INTMARB!R30</f>
        <v>455.8584694754943</v>
      </c>
      <c r="S30" s="10">
        <f>PPRD!S30+RCV_RCY!S30+IMP!S30-EXP!S30+STK_CHG!S30-INTMARB!S30</f>
        <v>359.88822012037826</v>
      </c>
      <c r="T30" s="10">
        <f>PPRD!T30+RCV_RCY!T30+IMP!T30-EXP!T30+STK_CHG!T30-INTMARB!T30</f>
        <v>47.985124677558026</v>
      </c>
      <c r="U30" s="10">
        <f>PPRD!U30+RCV_RCY!U30+IMP!U30-EXP!U30+STK_CHG!U30-INTMARB!U30</f>
        <v>7.8605331040412665</v>
      </c>
      <c r="V30" s="10">
        <f>PPRD!V30+RCV_RCY!V30+IMP!V30-EXP!V30+STK_CHG!V30-INTMARB!V30</f>
        <v>56.645399828030953</v>
      </c>
      <c r="W30" s="10">
        <f>PPRD!W30+RCV_RCY!W30+IMP!W30-EXP!W30+STK_CHG!W30-INTMARB!W30</f>
        <v>173.64608770421319</v>
      </c>
      <c r="X30" s="10">
        <f>PPRD!X30+RCV_RCY!X30+IMP!X30-EXP!X30+STK_CHG!X30-INTMARB!X30</f>
        <v>-74.258899398108326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317.72476354256236</v>
      </c>
      <c r="D31" s="10">
        <f>PPRD!D31+RCV_RCY!D31+IMP!D31-EXP!D31+STK_CHG!D31-INTMARB!D31</f>
        <v>37.558469475494405</v>
      </c>
      <c r="E31" s="10">
        <f>PPRD!E31+RCV_RCY!E31+IMP!E31-EXP!E31+STK_CHG!E31-INTMARB!E31</f>
        <v>41.618916595012884</v>
      </c>
      <c r="F31" s="10">
        <f>PPRD!F31+RCV_RCY!F31+IMP!F31-EXP!F31+STK_CHG!F31-INTMARB!F31</f>
        <v>119.78134135855552</v>
      </c>
      <c r="G31" s="10">
        <f>PPRD!G31+RCV_RCY!G31+IMP!G31-EXP!G31+STK_CHG!G31-INTMARB!G31</f>
        <v>174.59638865004302</v>
      </c>
      <c r="H31" s="10">
        <f>PPRD!H31+RCV_RCY!H31+IMP!H31-EXP!H31+STK_CHG!H31-INTMARB!H31</f>
        <v>153.2793637145314</v>
      </c>
      <c r="I31" s="10">
        <f>PPRD!I31+RCV_RCY!I31+IMP!I31-EXP!I31+STK_CHG!I31-INTMARB!I31</f>
        <v>220.27566638005158</v>
      </c>
      <c r="J31" s="10">
        <f>PPRD!J31+RCV_RCY!J31+IMP!J31-EXP!J31+STK_CHG!J31-INTMARB!J31</f>
        <v>388.78142734307824</v>
      </c>
      <c r="K31" s="10">
        <f>PPRD!K31+RCV_RCY!K31+IMP!K31-EXP!K31+STK_CHG!K31-INTMARB!K31</f>
        <v>481.15511607910571</v>
      </c>
      <c r="L31" s="10">
        <f>PPRD!L31+RCV_RCY!L31+IMP!L31-EXP!L31+STK_CHG!L31-INTMARB!L31</f>
        <v>390.81160791057596</v>
      </c>
      <c r="M31" s="10">
        <f>PPRD!M31+RCV_RCY!M31+IMP!M31-EXP!M31+STK_CHG!M31-INTMARB!M31</f>
        <v>338.02674118658638</v>
      </c>
      <c r="N31" s="10">
        <f>PPRD!N31+RCV_RCY!N31+IMP!N31-EXP!N31+STK_CHG!N31-INTMARB!N31</f>
        <v>240.96259673258814</v>
      </c>
      <c r="O31" s="10">
        <f>PPRD!O31+RCV_RCY!O31+IMP!O31-EXP!O31+STK_CHG!O31-INTMARB!O31</f>
        <v>212.29587274290628</v>
      </c>
      <c r="P31" s="10">
        <f>PPRD!P31+RCV_RCY!P31+IMP!P31-EXP!P31+STK_CHG!P31-INTMARB!P31</f>
        <v>212.03645743766126</v>
      </c>
      <c r="Q31" s="10">
        <f>PPRD!Q31+RCV_RCY!Q31+IMP!Q31-EXP!Q31+STK_CHG!Q31-INTMARB!Q31</f>
        <v>216.10851246775576</v>
      </c>
      <c r="R31" s="10">
        <f>PPRD!R31+RCV_RCY!R31+IMP!R31-EXP!R31+STK_CHG!R31-INTMARB!R31</f>
        <v>227.93834909716267</v>
      </c>
      <c r="S31" s="10">
        <f>PPRD!S31+RCV_RCY!S31+IMP!S31-EXP!S31+STK_CHG!S31-INTMARB!S31</f>
        <v>224.92674118658638</v>
      </c>
      <c r="T31" s="10">
        <f>PPRD!T31+RCV_RCY!T31+IMP!T31-EXP!T31+STK_CHG!T31-INTMARB!T31</f>
        <v>233.42992261392953</v>
      </c>
      <c r="U31" s="10">
        <f>PPRD!U31+RCV_RCY!U31+IMP!U31-EXP!U31+STK_CHG!U31-INTMARB!U31</f>
        <v>204.32803095442813</v>
      </c>
      <c r="V31" s="10">
        <f>PPRD!V31+RCV_RCY!V31+IMP!V31-EXP!V31+STK_CHG!V31-INTMARB!V31</f>
        <v>273.28529664660374</v>
      </c>
      <c r="W31" s="10">
        <f>PPRD!W31+RCV_RCY!W31+IMP!W31-EXP!W31+STK_CHG!W31-INTMARB!W31</f>
        <v>192.29019776440239</v>
      </c>
      <c r="X31" s="10">
        <f>PPRD!X31+RCV_RCY!X31+IMP!X31-EXP!X31+STK_CHG!X31-INTMARB!X31</f>
        <v>275.11229578675847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2188.690541702495</v>
      </c>
      <c r="D33" s="29">
        <f t="shared" si="18"/>
        <v>6579.2895958727422</v>
      </c>
      <c r="E33" s="29">
        <f t="shared" si="18"/>
        <v>10565.463112639722</v>
      </c>
      <c r="F33" s="29">
        <f t="shared" si="18"/>
        <v>5776.7608770421321</v>
      </c>
      <c r="G33" s="29">
        <f t="shared" si="18"/>
        <v>6226.9329320722281</v>
      </c>
      <c r="H33" s="29">
        <f t="shared" si="18"/>
        <v>6212.8899398108251</v>
      </c>
      <c r="I33" s="29">
        <f t="shared" si="18"/>
        <v>7865.1216680997377</v>
      </c>
      <c r="J33" s="29">
        <f t="shared" si="18"/>
        <v>7420.4359415305171</v>
      </c>
      <c r="K33" s="29">
        <f t="shared" si="18"/>
        <v>3151.1487532244146</v>
      </c>
      <c r="L33" s="29">
        <f t="shared" si="18"/>
        <v>11319.539208942393</v>
      </c>
      <c r="M33" s="29">
        <f t="shared" si="18"/>
        <v>15601.853052450553</v>
      </c>
      <c r="N33" s="29">
        <f t="shared" si="18"/>
        <v>17324.590799656071</v>
      </c>
      <c r="O33" s="29">
        <f t="shared" si="18"/>
        <v>23262.080137575245</v>
      </c>
      <c r="P33" s="29">
        <f t="shared" si="18"/>
        <v>22497.740498710227</v>
      </c>
      <c r="Q33" s="29">
        <f t="shared" si="18"/>
        <v>22723.591315563197</v>
      </c>
      <c r="R33" s="29">
        <f t="shared" si="18"/>
        <v>20621.215649183148</v>
      </c>
      <c r="S33" s="29">
        <f t="shared" si="18"/>
        <v>19417.071367153916</v>
      </c>
      <c r="T33" s="29">
        <f t="shared" si="18"/>
        <v>19607.966380051599</v>
      </c>
      <c r="U33" s="29">
        <f t="shared" si="18"/>
        <v>20845.372141014614</v>
      </c>
      <c r="V33" s="29">
        <f t="shared" si="18"/>
        <v>26671.235769561488</v>
      </c>
      <c r="W33" s="29">
        <f t="shared" si="18"/>
        <v>29846.762768701628</v>
      </c>
      <c r="X33" s="29">
        <f t="shared" ref="X33" si="19">SUM(X34:X50)</f>
        <v>33043.297592433366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342.31152192605293</v>
      </c>
      <c r="D36" s="10">
        <f>PPRD!D36+RCV_RCY!D36+IMP!D36-EXP!D36+STK_CHG!D36-INTMARB!D36</f>
        <v>737.72089423903765</v>
      </c>
      <c r="E36" s="10">
        <f>PPRD!E36+RCV_RCY!E36+IMP!E36-EXP!E36+STK_CHG!E36-INTMARB!E36</f>
        <v>1171.5415305245062</v>
      </c>
      <c r="F36" s="10">
        <f>PPRD!F36+RCV_RCY!F36+IMP!F36-EXP!F36+STK_CHG!F36-INTMARB!F36</f>
        <v>32.960705073086871</v>
      </c>
      <c r="G36" s="10">
        <f>PPRD!G36+RCV_RCY!G36+IMP!G36-EXP!G36+STK_CHG!G36-INTMARB!G36</f>
        <v>659.21470335339598</v>
      </c>
      <c r="H36" s="10">
        <f>PPRD!H36+RCV_RCY!H36+IMP!H36-EXP!H36+STK_CHG!H36-INTMARB!H36</f>
        <v>614.16835769561453</v>
      </c>
      <c r="I36" s="10">
        <f>PPRD!I36+RCV_RCY!I36+IMP!I36-EXP!I36+STK_CHG!I36-INTMARB!I36</f>
        <v>1150.3295786758383</v>
      </c>
      <c r="J36" s="10">
        <f>PPRD!J36+RCV_RCY!J36+IMP!J36-EXP!J36+STK_CHG!J36-INTMARB!J36</f>
        <v>1503.0093723129833</v>
      </c>
      <c r="K36" s="10">
        <f>PPRD!K36+RCV_RCY!K36+IMP!K36-EXP!K36+STK_CHG!K36-INTMARB!K36</f>
        <v>1517.2924333619949</v>
      </c>
      <c r="L36" s="10">
        <f>PPRD!L36+RCV_RCY!L36+IMP!L36-EXP!L36+STK_CHG!L36-INTMARB!L36</f>
        <v>1641.4445399828032</v>
      </c>
      <c r="M36" s="10">
        <f>PPRD!M36+RCV_RCY!M36+IMP!M36-EXP!M36+STK_CHG!M36-INTMARB!M36</f>
        <v>1806.2482373172843</v>
      </c>
      <c r="N36" s="10">
        <f>PPRD!N36+RCV_RCY!N36+IMP!N36-EXP!N36+STK_CHG!N36-INTMARB!N36</f>
        <v>1631.5563198624238</v>
      </c>
      <c r="O36" s="10">
        <f>PPRD!O36+RCV_RCY!O36+IMP!O36-EXP!O36+STK_CHG!O36-INTMARB!O36</f>
        <v>1812.840326741187</v>
      </c>
      <c r="P36" s="10">
        <f>PPRD!P36+RCV_RCY!P36+IMP!P36-EXP!P36+STK_CHG!P36-INTMARB!P36</f>
        <v>2245.7246775580393</v>
      </c>
      <c r="Q36" s="10">
        <f>PPRD!Q36+RCV_RCY!Q36+IMP!Q36-EXP!Q36+STK_CHG!Q36-INTMARB!Q36</f>
        <v>2963.1699914015467</v>
      </c>
      <c r="R36" s="10">
        <f>PPRD!R36+RCV_RCY!R36+IMP!R36-EXP!R36+STK_CHG!R36-INTMARB!R36</f>
        <v>2563.2463456577821</v>
      </c>
      <c r="S36" s="10">
        <f>PPRD!S36+RCV_RCY!S36+IMP!S36-EXP!S36+STK_CHG!S36-INTMARB!S36</f>
        <v>2534.6803955288042</v>
      </c>
      <c r="T36" s="10">
        <f>PPRD!T36+RCV_RCY!T36+IMP!T36-EXP!T36+STK_CHG!T36-INTMARB!T36</f>
        <v>2279.7840068787623</v>
      </c>
      <c r="U36" s="10">
        <f>PPRD!U36+RCV_RCY!U36+IMP!U36-EXP!U36+STK_CHG!U36-INTMARB!U36</f>
        <v>2287.466122098022</v>
      </c>
      <c r="V36" s="10">
        <f>PPRD!V36+RCV_RCY!V36+IMP!V36-EXP!V36+STK_CHG!V36-INTMARB!V36</f>
        <v>2678.8924333619948</v>
      </c>
      <c r="W36" s="10">
        <f>PPRD!W36+RCV_RCY!W36+IMP!W36-EXP!W36+STK_CHG!W36-INTMARB!W36</f>
        <v>2354.1533963886504</v>
      </c>
      <c r="X36" s="10">
        <f>PPRD!X36+RCV_RCY!X36+IMP!X36-EXP!X36+STK_CHG!X36-INTMARB!X36</f>
        <v>2563.3892519346514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-2741.5042992261388</v>
      </c>
      <c r="D37" s="10">
        <f>PPRD!D37+RCV_RCY!D37+IMP!D37-EXP!D37+STK_CHG!D37-INTMARB!D37</f>
        <v>-3086.4406706792779</v>
      </c>
      <c r="E37" s="10">
        <f>PPRD!E37+RCV_RCY!E37+IMP!E37-EXP!E37+STK_CHG!E37-INTMARB!E37</f>
        <v>-2862.1261392949264</v>
      </c>
      <c r="F37" s="10">
        <f>PPRD!F37+RCV_RCY!F37+IMP!F37-EXP!F37+STK_CHG!F37-INTMARB!F37</f>
        <v>-5627.5591573516767</v>
      </c>
      <c r="G37" s="10">
        <f>PPRD!G37+RCV_RCY!G37+IMP!G37-EXP!G37+STK_CHG!G37-INTMARB!G37</f>
        <v>-6778.2925193465171</v>
      </c>
      <c r="H37" s="10">
        <f>PPRD!H37+RCV_RCY!H37+IMP!H37-EXP!H37+STK_CHG!H37-INTMARB!H37</f>
        <v>-7130.3434221840071</v>
      </c>
      <c r="I37" s="10">
        <f>PPRD!I37+RCV_RCY!I37+IMP!I37-EXP!I37+STK_CHG!I37-INTMARB!I37</f>
        <v>-6506.1098882201195</v>
      </c>
      <c r="J37" s="10">
        <f>PPRD!J37+RCV_RCY!J37+IMP!J37-EXP!J37+STK_CHG!J37-INTMARB!J37</f>
        <v>-6389.4602751504726</v>
      </c>
      <c r="K37" s="10">
        <f>PPRD!K37+RCV_RCY!K37+IMP!K37-EXP!K37+STK_CHG!K37-INTMARB!K37</f>
        <v>-7883.8372312983665</v>
      </c>
      <c r="L37" s="10">
        <f>PPRD!L37+RCV_RCY!L37+IMP!L37-EXP!L37+STK_CHG!L37-INTMARB!L37</f>
        <v>-6257.046947549441</v>
      </c>
      <c r="M37" s="10">
        <f>PPRD!M37+RCV_RCY!M37+IMP!M37-EXP!M37+STK_CHG!M37-INTMARB!M37</f>
        <v>-5382.6999140154767</v>
      </c>
      <c r="N37" s="10">
        <f>PPRD!N37+RCV_RCY!N37+IMP!N37-EXP!N37+STK_CHG!N37-INTMARB!N37</f>
        <v>-4414.6723129836628</v>
      </c>
      <c r="O37" s="10">
        <f>PPRD!O37+RCV_RCY!O37+IMP!O37-EXP!O37+STK_CHG!O37-INTMARB!O37</f>
        <v>-3896.1806534823722</v>
      </c>
      <c r="P37" s="10">
        <f>PPRD!P37+RCV_RCY!P37+IMP!P37-EXP!P37+STK_CHG!P37-INTMARB!P37</f>
        <v>-3166.6323301805678</v>
      </c>
      <c r="Q37" s="10">
        <f>PPRD!Q37+RCV_RCY!Q37+IMP!Q37-EXP!Q37+STK_CHG!Q37-INTMARB!Q37</f>
        <v>-3552.4877042132416</v>
      </c>
      <c r="R37" s="10">
        <f>PPRD!R37+RCV_RCY!R37+IMP!R37-EXP!R37+STK_CHG!R37-INTMARB!R37</f>
        <v>-3502.1133276010314</v>
      </c>
      <c r="S37" s="10">
        <f>PPRD!S37+RCV_RCY!S37+IMP!S37-EXP!S37+STK_CHG!S37-INTMARB!S37</f>
        <v>-3670.2307824591567</v>
      </c>
      <c r="T37" s="10">
        <f>PPRD!T37+RCV_RCY!T37+IMP!T37-EXP!T37+STK_CHG!T37-INTMARB!T37</f>
        <v>-3043.6358555460024</v>
      </c>
      <c r="U37" s="10">
        <f>PPRD!U37+RCV_RCY!U37+IMP!U37-EXP!U37+STK_CHG!U37-INTMARB!U37</f>
        <v>-1875.1721410146163</v>
      </c>
      <c r="V37" s="10">
        <f>PPRD!V37+RCV_RCY!V37+IMP!V37-EXP!V37+STK_CHG!V37-INTMARB!V37</f>
        <v>-1186.9987962166811</v>
      </c>
      <c r="W37" s="10">
        <f>PPRD!W37+RCV_RCY!W37+IMP!W37-EXP!W37+STK_CHG!W37-INTMARB!W37</f>
        <v>-864.57678417884802</v>
      </c>
      <c r="X37" s="10">
        <f>PPRD!X37+RCV_RCY!X37+IMP!X37-EXP!X37+STK_CHG!X37-INTMARB!X37</f>
        <v>569.06543422184018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-3.1742046431642343</v>
      </c>
      <c r="D38" s="10">
        <f>PPRD!D38+RCV_RCY!D38+IMP!D38-EXP!D38+STK_CHG!D38-INTMARB!D38</f>
        <v>-30.684608770421324</v>
      </c>
      <c r="E38" s="10">
        <f>PPRD!E38+RCV_RCY!E38+IMP!E38-EXP!E38+STK_CHG!E38-INTMARB!E38</f>
        <v>-29.626483233018057</v>
      </c>
      <c r="F38" s="10">
        <f>PPRD!F38+RCV_RCY!F38+IMP!F38-EXP!F38+STK_CHG!F38-INTMARB!F38</f>
        <v>-31.526913155631981</v>
      </c>
      <c r="G38" s="10">
        <f>PPRD!G38+RCV_RCY!G38+IMP!G38-EXP!G38+STK_CHG!G38-INTMARB!G38</f>
        <v>-21.017884780739465</v>
      </c>
      <c r="H38" s="10">
        <f>PPRD!H38+RCV_RCY!H38+IMP!H38-EXP!H38+STK_CHG!H38-INTMARB!H38</f>
        <v>-23.119690455717965</v>
      </c>
      <c r="I38" s="10">
        <f>PPRD!I38+RCV_RCY!I38+IMP!I38-EXP!I38+STK_CHG!I38-INTMARB!I38</f>
        <v>-10.508942390369727</v>
      </c>
      <c r="J38" s="10">
        <f>PPRD!J38+RCV_RCY!J38+IMP!J38-EXP!J38+STK_CHG!J38-INTMARB!J38</f>
        <v>-26.272398968185733</v>
      </c>
      <c r="K38" s="10">
        <f>PPRD!K38+RCV_RCY!K38+IMP!K38-EXP!K38+STK_CHG!K38-INTMARB!K38</f>
        <v>-50.443078245915736</v>
      </c>
      <c r="L38" s="10">
        <f>PPRD!L38+RCV_RCY!L38+IMP!L38-EXP!L38+STK_CHG!L38-INTMARB!L38</f>
        <v>-14.712553740326745</v>
      </c>
      <c r="M38" s="10">
        <f>PPRD!M38+RCV_RCY!M38+IMP!M38-EXP!M38+STK_CHG!M38-INTMARB!M38</f>
        <v>-11.559931212381766</v>
      </c>
      <c r="N38" s="10">
        <f>PPRD!N38+RCV_RCY!N38+IMP!N38-EXP!N38+STK_CHG!N38-INTMARB!N38</f>
        <v>-33.628718830610488</v>
      </c>
      <c r="O38" s="10">
        <f>PPRD!O38+RCV_RCY!O38+IMP!O38-EXP!O38+STK_CHG!O38-INTMARB!O38</f>
        <v>-16.81435941530524</v>
      </c>
      <c r="P38" s="10">
        <f>PPRD!P38+RCV_RCY!P38+IMP!P38-EXP!P38+STK_CHG!P38-INTMARB!P38</f>
        <v>-19.967067927772998</v>
      </c>
      <c r="Q38" s="10">
        <f>PPRD!Q38+RCV_RCY!Q38+IMP!Q38-EXP!Q38+STK_CHG!Q38-INTMARB!Q38</f>
        <v>-11.559931212381773</v>
      </c>
      <c r="R38" s="10">
        <f>PPRD!R38+RCV_RCY!R38+IMP!R38-EXP!R38+STK_CHG!R38-INTMARB!R38</f>
        <v>33.628718830610488</v>
      </c>
      <c r="S38" s="10">
        <f>PPRD!S38+RCV_RCY!S38+IMP!S38-EXP!S38+STK_CHG!S38-INTMARB!S38</f>
        <v>10.50902837489252</v>
      </c>
      <c r="T38" s="10">
        <f>PPRD!T38+RCV_RCY!T38+IMP!T38-EXP!T38+STK_CHG!T38-INTMARB!T38</f>
        <v>18.916251074806528</v>
      </c>
      <c r="U38" s="10">
        <f>PPRD!U38+RCV_RCY!U38+IMP!U38-EXP!U38+STK_CHG!U38-INTMARB!U38</f>
        <v>22.068873602751509</v>
      </c>
      <c r="V38" s="10">
        <f>PPRD!V38+RCV_RCY!V38+IMP!V38-EXP!V38+STK_CHG!V38-INTMARB!V38</f>
        <v>16.814445399828031</v>
      </c>
      <c r="W38" s="10">
        <f>PPRD!W38+RCV_RCY!W38+IMP!W38-EXP!W38+STK_CHG!W38-INTMARB!W38</f>
        <v>5.186242476354253</v>
      </c>
      <c r="X38" s="10">
        <f>PPRD!X38+RCV_RCY!X38+IMP!X38-EXP!X38+STK_CHG!X38-INTMARB!X38</f>
        <v>-6.3589853826311264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833.16852966466081</v>
      </c>
      <c r="D40" s="10">
        <f>PPRD!D40+RCV_RCY!D40+IMP!D40-EXP!D40+STK_CHG!D40-INTMARB!D40</f>
        <v>1250.2794496990534</v>
      </c>
      <c r="E40" s="10">
        <f>PPRD!E40+RCV_RCY!E40+IMP!E40-EXP!E40+STK_CHG!E40-INTMARB!E40</f>
        <v>1691.6165090283753</v>
      </c>
      <c r="F40" s="10">
        <f>PPRD!F40+RCV_RCY!F40+IMP!F40-EXP!F40+STK_CHG!F40-INTMARB!F40</f>
        <v>1664.750128976784</v>
      </c>
      <c r="G40" s="10">
        <f>PPRD!G40+RCV_RCY!G40+IMP!G40-EXP!G40+STK_CHG!G40-INTMARB!G40</f>
        <v>1604.1576956147896</v>
      </c>
      <c r="H40" s="10">
        <f>PPRD!H40+RCV_RCY!H40+IMP!H40-EXP!H40+STK_CHG!H40-INTMARB!H40</f>
        <v>1760.2601031814272</v>
      </c>
      <c r="I40" s="10">
        <f>PPRD!I40+RCV_RCY!I40+IMP!I40-EXP!I40+STK_CHG!I40-INTMARB!I40</f>
        <v>1571.2940670679279</v>
      </c>
      <c r="J40" s="10">
        <f>PPRD!J40+RCV_RCY!J40+IMP!J40-EXP!J40+STK_CHG!J40-INTMARB!J40</f>
        <v>2264.5120378331899</v>
      </c>
      <c r="K40" s="10">
        <f>PPRD!K40+RCV_RCY!K40+IMP!K40-EXP!K40+STK_CHG!K40-INTMARB!K40</f>
        <v>2252.1881341358553</v>
      </c>
      <c r="L40" s="10">
        <f>PPRD!L40+RCV_RCY!L40+IMP!L40-EXP!L40+STK_CHG!L40-INTMARB!L40</f>
        <v>2422.6684436801374</v>
      </c>
      <c r="M40" s="10">
        <f>PPRD!M40+RCV_RCY!M40+IMP!M40-EXP!M40+STK_CHG!M40-INTMARB!M40</f>
        <v>2831.4104041272572</v>
      </c>
      <c r="N40" s="10">
        <f>PPRD!N40+RCV_RCY!N40+IMP!N40-EXP!N40+STK_CHG!N40-INTMARB!N40</f>
        <v>3070.6987962166804</v>
      </c>
      <c r="O40" s="10">
        <f>PPRD!O40+RCV_RCY!O40+IMP!O40-EXP!O40+STK_CHG!O40-INTMARB!O40</f>
        <v>3438.3611349957009</v>
      </c>
      <c r="P40" s="10">
        <f>PPRD!P40+RCV_RCY!P40+IMP!P40-EXP!P40+STK_CHG!P40-INTMARB!P40</f>
        <v>3349.0129836629403</v>
      </c>
      <c r="Q40" s="10">
        <f>PPRD!Q40+RCV_RCY!Q40+IMP!Q40-EXP!Q40+STK_CHG!Q40-INTMARB!Q40</f>
        <v>3357.2289767841789</v>
      </c>
      <c r="R40" s="10">
        <f>PPRD!R40+RCV_RCY!R40+IMP!R40-EXP!R40+STK_CHG!R40-INTMARB!R40</f>
        <v>3579.0587274290629</v>
      </c>
      <c r="S40" s="10">
        <f>PPRD!S40+RCV_RCY!S40+IMP!S40-EXP!S40+STK_CHG!S40-INTMARB!S40</f>
        <v>3612.9493551160781</v>
      </c>
      <c r="T40" s="10">
        <f>PPRD!T40+RCV_RCY!T40+IMP!T40-EXP!T40+STK_CHG!T40-INTMARB!T40</f>
        <v>3124.1024075666382</v>
      </c>
      <c r="U40" s="10">
        <f>PPRD!U40+RCV_RCY!U40+IMP!U40-EXP!U40+STK_CHG!U40-INTMARB!U40</f>
        <v>3711.0269131556315</v>
      </c>
      <c r="V40" s="10">
        <f>PPRD!V40+RCV_RCY!V40+IMP!V40-EXP!V40+STK_CHG!V40-INTMARB!V40</f>
        <v>4498.881943250215</v>
      </c>
      <c r="W40" s="10">
        <f>PPRD!W40+RCV_RCY!W40+IMP!W40-EXP!W40+STK_CHG!W40-INTMARB!W40</f>
        <v>2628.9619088564064</v>
      </c>
      <c r="X40" s="10">
        <f>PPRD!X40+RCV_RCY!X40+IMP!X40-EXP!X40+STK_CHG!X40-INTMARB!X40</f>
        <v>3341.9514187446257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135.99888220120377</v>
      </c>
      <c r="D41" s="10">
        <f>PPRD!D41+RCV_RCY!D41+IMP!D41-EXP!D41+STK_CHG!D41-INTMARB!D41</f>
        <v>161.10627687016336</v>
      </c>
      <c r="E41" s="10">
        <f>PPRD!E41+RCV_RCY!E41+IMP!E41-EXP!E41+STK_CHG!E41-INTMARB!E41</f>
        <v>125.53740326741188</v>
      </c>
      <c r="F41" s="10">
        <f>PPRD!F41+RCV_RCY!F41+IMP!F41-EXP!F41+STK_CHG!F41-INTMARB!F41</f>
        <v>157.12940670679279</v>
      </c>
      <c r="G41" s="10">
        <f>PPRD!G41+RCV_RCY!G41+IMP!G41-EXP!G41+STK_CHG!G41-INTMARB!G41</f>
        <v>196.155030094583</v>
      </c>
      <c r="H41" s="10">
        <f>PPRD!H41+RCV_RCY!H41+IMP!H41-EXP!H41+STK_CHG!H41-INTMARB!H41</f>
        <v>213.61384350816849</v>
      </c>
      <c r="I41" s="10">
        <f>PPRD!I41+RCV_RCY!I41+IMP!I41-EXP!I41+STK_CHG!I41-INTMARB!I41</f>
        <v>119.1307824591574</v>
      </c>
      <c r="J41" s="10">
        <f>PPRD!J41+RCV_RCY!J41+IMP!J41-EXP!J41+STK_CHG!J41-INTMARB!J41</f>
        <v>139.67059329320725</v>
      </c>
      <c r="K41" s="10">
        <f>PPRD!K41+RCV_RCY!K41+IMP!K41-EXP!K41+STK_CHG!K41-INTMARB!K41</f>
        <v>176.64221840068791</v>
      </c>
      <c r="L41" s="10">
        <f>PPRD!L41+RCV_RCY!L41+IMP!L41-EXP!L41+STK_CHG!L41-INTMARB!L41</f>
        <v>220.80275150472912</v>
      </c>
      <c r="M41" s="10">
        <f>PPRD!M41+RCV_RCY!M41+IMP!M41-EXP!M41+STK_CHG!M41-INTMARB!M41</f>
        <v>244.42347377472061</v>
      </c>
      <c r="N41" s="10">
        <f>PPRD!N41+RCV_RCY!N41+IMP!N41-EXP!N41+STK_CHG!N41-INTMARB!N41</f>
        <v>265.99036973344801</v>
      </c>
      <c r="O41" s="10">
        <f>PPRD!O41+RCV_RCY!O41+IMP!O41-EXP!O41+STK_CHG!O41-INTMARB!O41</f>
        <v>408.74187446259668</v>
      </c>
      <c r="P41" s="10">
        <f>PPRD!P41+RCV_RCY!P41+IMP!P41-EXP!P41+STK_CHG!P41-INTMARB!P41</f>
        <v>424.14668959587272</v>
      </c>
      <c r="Q41" s="10">
        <f>PPRD!Q41+RCV_RCY!Q41+IMP!Q41-EXP!Q41+STK_CHG!Q41-INTMARB!Q41</f>
        <v>319.39372312983659</v>
      </c>
      <c r="R41" s="10">
        <f>PPRD!R41+RCV_RCY!R41+IMP!R41-EXP!R41+STK_CHG!R41-INTMARB!R41</f>
        <v>185.885124677558</v>
      </c>
      <c r="S41" s="10">
        <f>PPRD!S41+RCV_RCY!S41+IMP!S41-EXP!S41+STK_CHG!S41-INTMARB!S41</f>
        <v>150.96749785038693</v>
      </c>
      <c r="T41" s="10">
        <f>PPRD!T41+RCV_RCY!T41+IMP!T41-EXP!T41+STK_CHG!T41-INTMARB!T41</f>
        <v>139.67059329320716</v>
      </c>
      <c r="U41" s="10">
        <f>PPRD!U41+RCV_RCY!U41+IMP!U41-EXP!U41+STK_CHG!U41-INTMARB!U41</f>
        <v>122.77145313843509</v>
      </c>
      <c r="V41" s="10">
        <f>PPRD!V41+RCV_RCY!V41+IMP!V41-EXP!V41+STK_CHG!V41-INTMARB!V41</f>
        <v>141.60954428202928</v>
      </c>
      <c r="W41" s="10">
        <f>PPRD!W41+RCV_RCY!W41+IMP!W41-EXP!W41+STK_CHG!W41-INTMARB!W41</f>
        <v>14.866723989681867</v>
      </c>
      <c r="X41" s="10">
        <f>PPRD!X41+RCV_RCY!X41+IMP!X41-EXP!X41+STK_CHG!X41-INTMARB!X41</f>
        <v>86.39243336199489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667.47876182287177</v>
      </c>
      <c r="D42" s="10">
        <f>PPRD!D42+RCV_RCY!D42+IMP!D42-EXP!D42+STK_CHG!D42-INTMARB!D42</f>
        <v>414.51711092003541</v>
      </c>
      <c r="E42" s="10">
        <f>PPRD!E42+RCV_RCY!E42+IMP!E42-EXP!E42+STK_CHG!E42-INTMARB!E42</f>
        <v>1237.1739466895958</v>
      </c>
      <c r="F42" s="10">
        <f>PPRD!F42+RCV_RCY!F42+IMP!F42-EXP!F42+STK_CHG!F42-INTMARB!F42</f>
        <v>2280.4487532244193</v>
      </c>
      <c r="G42" s="10">
        <f>PPRD!G42+RCV_RCY!G42+IMP!G42-EXP!G42+STK_CHG!G42-INTMARB!G42</f>
        <v>2068.1674118658634</v>
      </c>
      <c r="H42" s="10">
        <f>PPRD!H42+RCV_RCY!H42+IMP!H42-EXP!H42+STK_CHG!H42-INTMARB!H42</f>
        <v>1521.7004299226137</v>
      </c>
      <c r="I42" s="10">
        <f>PPRD!I42+RCV_RCY!I42+IMP!I42-EXP!I42+STK_CHG!I42-INTMARB!I42</f>
        <v>2027.1822871883073</v>
      </c>
      <c r="J42" s="10">
        <f>PPRD!J42+RCV_RCY!J42+IMP!J42-EXP!J42+STK_CHG!J42-INTMARB!J42</f>
        <v>2294.1104901117801</v>
      </c>
      <c r="K42" s="10">
        <f>PPRD!K42+RCV_RCY!K42+IMP!K42-EXP!K42+STK_CHG!K42-INTMARB!K42</f>
        <v>-524.398194325021</v>
      </c>
      <c r="L42" s="10">
        <f>PPRD!L42+RCV_RCY!L42+IMP!L42-EXP!L42+STK_CHG!L42-INTMARB!L42</f>
        <v>-529.65270851246805</v>
      </c>
      <c r="M42" s="10">
        <f>PPRD!M42+RCV_RCY!M42+IMP!M42-EXP!M42+STK_CHG!M42-INTMARB!M42</f>
        <v>-219.63774720550234</v>
      </c>
      <c r="N42" s="10">
        <f>PPRD!N42+RCV_RCY!N42+IMP!N42-EXP!N42+STK_CHG!N42-INTMARB!N42</f>
        <v>-675.72751504729206</v>
      </c>
      <c r="O42" s="10">
        <f>PPRD!O42+RCV_RCY!O42+IMP!O42-EXP!O42+STK_CHG!O42-INTMARB!O42</f>
        <v>686.23645743766156</v>
      </c>
      <c r="P42" s="10">
        <f>PPRD!P42+RCV_RCY!P42+IMP!P42-EXP!P42+STK_CHG!P42-INTMARB!P42</f>
        <v>-1270.5357695614789</v>
      </c>
      <c r="Q42" s="10">
        <f>PPRD!Q42+RCV_RCY!Q42+IMP!Q42-EXP!Q42+STK_CHG!Q42-INTMARB!Q42</f>
        <v>-585.35012897678371</v>
      </c>
      <c r="R42" s="10">
        <f>PPRD!R42+RCV_RCY!R42+IMP!R42-EXP!R42+STK_CHG!R42-INTMARB!R42</f>
        <v>-877.49991401547709</v>
      </c>
      <c r="S42" s="10">
        <f>PPRD!S42+RCV_RCY!S42+IMP!S42-EXP!S42+STK_CHG!S42-INTMARB!S42</f>
        <v>-1779.1704213241619</v>
      </c>
      <c r="T42" s="10">
        <f>PPRD!T42+RCV_RCY!T42+IMP!T42-EXP!T42+STK_CHG!T42-INTMARB!T42</f>
        <v>-882.75434221839998</v>
      </c>
      <c r="U42" s="10">
        <f>PPRD!U42+RCV_RCY!U42+IMP!U42-EXP!U42+STK_CHG!U42-INTMARB!U42</f>
        <v>-2120.7122098022355</v>
      </c>
      <c r="V42" s="10">
        <f>PPRD!V42+RCV_RCY!V42+IMP!V42-EXP!V42+STK_CHG!V42-INTMARB!V42</f>
        <v>-219.63774720550302</v>
      </c>
      <c r="W42" s="10">
        <f>PPRD!W42+RCV_RCY!W42+IMP!W42-EXP!W42+STK_CHG!W42-INTMARB!W42</f>
        <v>3216.3775580395513</v>
      </c>
      <c r="X42" s="10">
        <f>PPRD!X42+RCV_RCY!X42+IMP!X42-EXP!X42+STK_CHG!X42-INTMARB!X42</f>
        <v>3296.8479793637148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7697.6449699054156</v>
      </c>
      <c r="D43" s="10">
        <f>PPRD!D43+RCV_RCY!D43+IMP!D43-EXP!D43+STK_CHG!D43-INTMARB!D43</f>
        <v>11566.494582975063</v>
      </c>
      <c r="E43" s="10">
        <f>PPRD!E43+RCV_RCY!E43+IMP!E43-EXP!E43+STK_CHG!E43-INTMARB!E43</f>
        <v>14098.141788478069</v>
      </c>
      <c r="F43" s="10">
        <f>PPRD!F43+RCV_RCY!F43+IMP!F43-EXP!F43+STK_CHG!F43-INTMARB!F43</f>
        <v>14258.331298366295</v>
      </c>
      <c r="G43" s="10">
        <f>PPRD!G43+RCV_RCY!G43+IMP!G43-EXP!G43+STK_CHG!G43-INTMARB!G43</f>
        <v>15066.232072227</v>
      </c>
      <c r="H43" s="10">
        <f>PPRD!H43+RCV_RCY!H43+IMP!H43-EXP!H43+STK_CHG!H43-INTMARB!H43</f>
        <v>15493.585124677549</v>
      </c>
      <c r="I43" s="10">
        <f>PPRD!I43+RCV_RCY!I43+IMP!I43-EXP!I43+STK_CHG!I43-INTMARB!I43</f>
        <v>13590.846431642298</v>
      </c>
      <c r="J43" s="10">
        <f>PPRD!J43+RCV_RCY!J43+IMP!J43-EXP!J43+STK_CHG!J43-INTMARB!J43</f>
        <v>10568.849441100594</v>
      </c>
      <c r="K43" s="10">
        <f>PPRD!K43+RCV_RCY!K43+IMP!K43-EXP!K43+STK_CHG!K43-INTMARB!K43</f>
        <v>9831.1565778159875</v>
      </c>
      <c r="L43" s="10">
        <f>PPRD!L43+RCV_RCY!L43+IMP!L43-EXP!L43+STK_CHG!L43-INTMARB!L43</f>
        <v>13352.749699054175</v>
      </c>
      <c r="M43" s="10">
        <f>PPRD!M43+RCV_RCY!M43+IMP!M43-EXP!M43+STK_CHG!M43-INTMARB!M43</f>
        <v>16038.969131556314</v>
      </c>
      <c r="N43" s="10">
        <f>PPRD!N43+RCV_RCY!N43+IMP!N43-EXP!N43+STK_CHG!N43-INTMARB!N43</f>
        <v>17327.42046431643</v>
      </c>
      <c r="O43" s="10">
        <f>PPRD!O43+RCV_RCY!O43+IMP!O43-EXP!O43+STK_CHG!O43-INTMARB!O43</f>
        <v>21113.128976784177</v>
      </c>
      <c r="P43" s="10">
        <f>PPRD!P43+RCV_RCY!P43+IMP!P43-EXP!P43+STK_CHG!P43-INTMARB!P43</f>
        <v>22209.736457437659</v>
      </c>
      <c r="Q43" s="10">
        <f>PPRD!Q43+RCV_RCY!Q43+IMP!Q43-EXP!Q43+STK_CHG!Q43-INTMARB!Q43</f>
        <v>21687.924075666378</v>
      </c>
      <c r="R43" s="10">
        <f>PPRD!R43+RCV_RCY!R43+IMP!R43-EXP!R43+STK_CHG!R43-INTMARB!R43</f>
        <v>21717.965004299225</v>
      </c>
      <c r="S43" s="10">
        <f>PPRD!S43+RCV_RCY!S43+IMP!S43-EXP!S43+STK_CHG!S43-INTMARB!S43</f>
        <v>20219.649699054171</v>
      </c>
      <c r="T43" s="10">
        <f>PPRD!T43+RCV_RCY!T43+IMP!T43-EXP!T43+STK_CHG!T43-INTMARB!T43</f>
        <v>19670.893723129844</v>
      </c>
      <c r="U43" s="10">
        <f>PPRD!U43+RCV_RCY!U43+IMP!U43-EXP!U43+STK_CHG!U43-INTMARB!U43</f>
        <v>20695.260189165947</v>
      </c>
      <c r="V43" s="10">
        <f>PPRD!V43+RCV_RCY!V43+IMP!V43-EXP!V43+STK_CHG!V43-INTMARB!V43</f>
        <v>22105.651504729154</v>
      </c>
      <c r="W43" s="10">
        <f>PPRD!W43+RCV_RCY!W43+IMP!W43-EXP!W43+STK_CHG!W43-INTMARB!W43</f>
        <v>22965.333361994839</v>
      </c>
      <c r="X43" s="10">
        <f>PPRD!X43+RCV_RCY!X43+IMP!X43-EXP!X43+STK_CHG!X43-INTMARB!X43</f>
        <v>23778.523215821147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-4076.860619088563</v>
      </c>
      <c r="D44" s="10">
        <f>PPRD!D44+RCV_RCY!D44+IMP!D44-EXP!D44+STK_CHG!D44-INTMARB!D44</f>
        <v>-4261.163542562339</v>
      </c>
      <c r="E44" s="10">
        <f>PPRD!E44+RCV_RCY!E44+IMP!E44-EXP!E44+STK_CHG!E44-INTMARB!E44</f>
        <v>-4536.1707652622536</v>
      </c>
      <c r="F44" s="10">
        <f>PPRD!F44+RCV_RCY!F44+IMP!F44-EXP!F44+STK_CHG!F44-INTMARB!F44</f>
        <v>-6317.1542562338773</v>
      </c>
      <c r="G44" s="10">
        <f>PPRD!G44+RCV_RCY!G44+IMP!G44-EXP!G44+STK_CHG!G44-INTMARB!G44</f>
        <v>-6607.5980223559764</v>
      </c>
      <c r="H44" s="10">
        <f>PPRD!H44+RCV_RCY!H44+IMP!H44-EXP!H44+STK_CHG!H44-INTMARB!H44</f>
        <v>-6210.1484952708506</v>
      </c>
      <c r="I44" s="10">
        <f>PPRD!I44+RCV_RCY!I44+IMP!I44-EXP!I44+STK_CHG!I44-INTMARB!I44</f>
        <v>-4422.5812553740325</v>
      </c>
      <c r="J44" s="10">
        <f>PPRD!J44+RCV_RCY!J44+IMP!J44-EXP!J44+STK_CHG!J44-INTMARB!J44</f>
        <v>-3466.2182287188293</v>
      </c>
      <c r="K44" s="10">
        <f>PPRD!K44+RCV_RCY!K44+IMP!K44-EXP!K44+STK_CHG!K44-INTMARB!K44</f>
        <v>-2277.6914015477205</v>
      </c>
      <c r="L44" s="10">
        <f>PPRD!L44+RCV_RCY!L44+IMP!L44-EXP!L44+STK_CHG!L44-INTMARB!L44</f>
        <v>-164.33009458297511</v>
      </c>
      <c r="M44" s="10">
        <f>PPRD!M44+RCV_RCY!M44+IMP!M44-EXP!M44+STK_CHG!M44-INTMARB!M44</f>
        <v>-228.34239036973418</v>
      </c>
      <c r="N44" s="10">
        <f>PPRD!N44+RCV_RCY!N44+IMP!N44-EXP!N44+STK_CHG!N44-INTMARB!N44</f>
        <v>-434.78013757523649</v>
      </c>
      <c r="O44" s="10">
        <f>PPRD!O44+RCV_RCY!O44+IMP!O44-EXP!O44+STK_CHG!O44-INTMARB!O44</f>
        <v>-1395.1891659501282</v>
      </c>
      <c r="P44" s="10">
        <f>PPRD!P44+RCV_RCY!P44+IMP!P44-EXP!P44+STK_CHG!P44-INTMARB!P44</f>
        <v>-1952.3742046431644</v>
      </c>
      <c r="Q44" s="10">
        <f>PPRD!Q44+RCV_RCY!Q44+IMP!Q44-EXP!Q44+STK_CHG!Q44-INTMARB!Q44</f>
        <v>-2058.6489251934649</v>
      </c>
      <c r="R44" s="10">
        <f>PPRD!R44+RCV_RCY!R44+IMP!R44-EXP!R44+STK_CHG!R44-INTMARB!R44</f>
        <v>-4087.6879621668086</v>
      </c>
      <c r="S44" s="10">
        <f>PPRD!S44+RCV_RCY!S44+IMP!S44-EXP!S44+STK_CHG!S44-INTMARB!S44</f>
        <v>-2762.8988822012034</v>
      </c>
      <c r="T44" s="10">
        <f>PPRD!T44+RCV_RCY!T44+IMP!T44-EXP!T44+STK_CHG!T44-INTMARB!T44</f>
        <v>-2569.7804815133268</v>
      </c>
      <c r="U44" s="10">
        <f>PPRD!U44+RCV_RCY!U44+IMP!U44-EXP!U44+STK_CHG!U44-INTMARB!U44</f>
        <v>-3171.8878761822871</v>
      </c>
      <c r="V44" s="10">
        <f>PPRD!V44+RCV_RCY!V44+IMP!V44-EXP!V44+STK_CHG!V44-INTMARB!V44</f>
        <v>-2544.9981943250209</v>
      </c>
      <c r="W44" s="10">
        <f>PPRD!W44+RCV_RCY!W44+IMP!W44-EXP!W44+STK_CHG!W44-INTMARB!W44</f>
        <v>-1341.0930352536543</v>
      </c>
      <c r="X44" s="10">
        <f>PPRD!X44+RCV_RCY!X44+IMP!X44-EXP!X44+STK_CHG!X44-INTMARB!X44</f>
        <v>-1800.5638005159071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58.569733447979317</v>
      </c>
      <c r="D45" s="10">
        <f>PPRD!D45+RCV_RCY!D45+IMP!D45-EXP!D45+STK_CHG!D45-INTMARB!D45</f>
        <v>-73.932416165090331</v>
      </c>
      <c r="E45" s="10">
        <f>PPRD!E45+RCV_RCY!E45+IMP!E45-EXP!E45+STK_CHG!E45-INTMARB!E45</f>
        <v>23.043938091143637</v>
      </c>
      <c r="F45" s="10">
        <f>PPRD!F45+RCV_RCY!F45+IMP!F45-EXP!F45+STK_CHG!F45-INTMARB!F45</f>
        <v>-65.607652622527894</v>
      </c>
      <c r="G45" s="10">
        <f>PPRD!G45+RCV_RCY!G45+IMP!G45-EXP!G45+STK_CHG!G45-INTMARB!G45</f>
        <v>-20.827858985382672</v>
      </c>
      <c r="H45" s="10">
        <f>PPRD!H45+RCV_RCY!H45+IMP!H45-EXP!H45+STK_CHG!H45-INTMARB!H45</f>
        <v>96.849441100601922</v>
      </c>
      <c r="I45" s="10">
        <f>PPRD!I45+RCV_RCY!I45+IMP!I45-EXP!I45+STK_CHG!I45-INTMARB!I45</f>
        <v>68.731900257953541</v>
      </c>
      <c r="J45" s="10">
        <f>PPRD!J45+RCV_RCY!J45+IMP!J45-EXP!J45+STK_CHG!J45-INTMARB!J45</f>
        <v>121.84282029234735</v>
      </c>
      <c r="K45" s="10">
        <f>PPRD!K45+RCV_RCY!K45+IMP!K45-EXP!K45+STK_CHG!K45-INTMARB!K45</f>
        <v>45.821238177128151</v>
      </c>
      <c r="L45" s="10">
        <f>PPRD!L45+RCV_RCY!L45+IMP!L45-EXP!L45+STK_CHG!L45-INTMARB!L45</f>
        <v>88.51831470335344</v>
      </c>
      <c r="M45" s="10">
        <f>PPRD!M45+RCV_RCY!M45+IMP!M45-EXP!M45+STK_CHG!M45-INTMARB!M45</f>
        <v>24.993379191745476</v>
      </c>
      <c r="N45" s="10">
        <f>PPRD!N45+RCV_RCY!N45+IMP!N45-EXP!N45+STK_CHG!N45-INTMARB!N45</f>
        <v>22.91066208082546</v>
      </c>
      <c r="O45" s="10">
        <f>PPRD!O45+RCV_RCY!O45+IMP!O45-EXP!O45+STK_CHG!O45-INTMARB!O45</f>
        <v>-51.028202923473792</v>
      </c>
      <c r="P45" s="10">
        <f>PPRD!P45+RCV_RCY!P45+IMP!P45-EXP!P45+STK_CHG!P45-INTMARB!P45</f>
        <v>17.703697334479777</v>
      </c>
      <c r="Q45" s="10">
        <f>PPRD!Q45+RCV_RCY!Q45+IMP!Q45-EXP!Q45+STK_CHG!Q45-INTMARB!Q45</f>
        <v>-1.0413585554600218</v>
      </c>
      <c r="R45" s="10">
        <f>PPRD!R45+RCV_RCY!R45+IMP!R45-EXP!R45+STK_CHG!R45-INTMARB!R45</f>
        <v>-41.655717970765281</v>
      </c>
      <c r="S45" s="10">
        <f>PPRD!S45+RCV_RCY!S45+IMP!S45-EXP!S45+STK_CHG!S45-INTMARB!S45</f>
        <v>-60.400773860705108</v>
      </c>
      <c r="T45" s="10">
        <f>PPRD!T45+RCV_RCY!T45+IMP!T45-EXP!T45+STK_CHG!T45-INTMARB!T45</f>
        <v>-78.104385210662088</v>
      </c>
      <c r="U45" s="10">
        <f>PPRD!U45+RCV_RCY!U45+IMP!U45-EXP!U45+STK_CHG!U45-INTMARB!U45</f>
        <v>-60.400687876182268</v>
      </c>
      <c r="V45" s="10">
        <f>PPRD!V45+RCV_RCY!V45+IMP!V45-EXP!V45+STK_CHG!V45-INTMARB!V45</f>
        <v>-107.26337059329322</v>
      </c>
      <c r="W45" s="10">
        <f>PPRD!W45+RCV_RCY!W45+IMP!W45-EXP!W45+STK_CHG!W45-INTMARB!W45</f>
        <v>-144.53791917454848</v>
      </c>
      <c r="X45" s="10">
        <f>PPRD!X45+RCV_RCY!X45+IMP!X45-EXP!X45+STK_CHG!X45-INTMARB!X45</f>
        <v>-62.956319862424706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-951.51900257953514</v>
      </c>
      <c r="D46" s="10">
        <f>PPRD!D46+RCV_RCY!D46+IMP!D46-EXP!D46+STK_CHG!D46-INTMARB!D46</f>
        <v>-996.64651762682706</v>
      </c>
      <c r="E46" s="10">
        <f>PPRD!E46+RCV_RCY!E46+IMP!E46-EXP!E46+STK_CHG!E46-INTMARB!E46</f>
        <v>-676.91315563198657</v>
      </c>
      <c r="F46" s="10">
        <f>PPRD!F46+RCV_RCY!F46+IMP!F46-EXP!F46+STK_CHG!F46-INTMARB!F46</f>
        <v>-1121.5782459157354</v>
      </c>
      <c r="G46" s="10">
        <f>PPRD!G46+RCV_RCY!G46+IMP!G46-EXP!G46+STK_CHG!G46-INTMARB!G46</f>
        <v>-848.70756663800546</v>
      </c>
      <c r="H46" s="10">
        <f>PPRD!H46+RCV_RCY!H46+IMP!H46-EXP!H46+STK_CHG!H46-INTMARB!H46</f>
        <v>-903.88357695614786</v>
      </c>
      <c r="I46" s="10">
        <f>PPRD!I46+RCV_RCY!I46+IMP!I46-EXP!I46+STK_CHG!I46-INTMARB!I46</f>
        <v>-734.34273430782446</v>
      </c>
      <c r="J46" s="10">
        <f>PPRD!J46+RCV_RCY!J46+IMP!J46-EXP!J46+STK_CHG!J46-INTMARB!J46</f>
        <v>-759.42287188306079</v>
      </c>
      <c r="K46" s="10">
        <f>PPRD!K46+RCV_RCY!K46+IMP!K46-EXP!K46+STK_CHG!K46-INTMARB!K46</f>
        <v>-819.61478933791909</v>
      </c>
      <c r="L46" s="10">
        <f>PPRD!L46+RCV_RCY!L46+IMP!L46-EXP!L46+STK_CHG!L46-INTMARB!L46</f>
        <v>-678.16354256233876</v>
      </c>
      <c r="M46" s="10">
        <f>PPRD!M46+RCV_RCY!M46+IMP!M46-EXP!M46+STK_CHG!M46-INTMARB!M46</f>
        <v>-619.97790197764414</v>
      </c>
      <c r="N46" s="10">
        <f>PPRD!N46+RCV_RCY!N46+IMP!N46-EXP!N46+STK_CHG!N46-INTMARB!N46</f>
        <v>-779.48684436801352</v>
      </c>
      <c r="O46" s="10">
        <f>PPRD!O46+RCV_RCY!O46+IMP!O46-EXP!O46+STK_CHG!O46-INTMARB!O46</f>
        <v>-344.09776440240779</v>
      </c>
      <c r="P46" s="10">
        <f>PPRD!P46+RCV_RCY!P46+IMP!P46-EXP!P46+STK_CHG!P46-INTMARB!P46</f>
        <v>-436.39217540842651</v>
      </c>
      <c r="Q46" s="10">
        <f>PPRD!Q46+RCV_RCY!Q46+IMP!Q46-EXP!Q46+STK_CHG!Q46-INTMARB!Q46</f>
        <v>-459.46586414445397</v>
      </c>
      <c r="R46" s="10">
        <f>PPRD!R46+RCV_RCY!R46+IMP!R46-EXP!R46+STK_CHG!R46-INTMARB!R46</f>
        <v>-53.169647463455945</v>
      </c>
      <c r="S46" s="10">
        <f>PPRD!S46+RCV_RCY!S46+IMP!S46-EXP!S46+STK_CHG!S46-INTMARB!S46</f>
        <v>-117.37454858125541</v>
      </c>
      <c r="T46" s="10">
        <f>PPRD!T46+RCV_RCY!T46+IMP!T46-EXP!T46+STK_CHG!T46-INTMARB!T46</f>
        <v>-32.102407566637318</v>
      </c>
      <c r="U46" s="10">
        <f>PPRD!U46+RCV_RCY!U46+IMP!U46-EXP!U46+STK_CHG!U46-INTMARB!U46</f>
        <v>170.5441100601889</v>
      </c>
      <c r="V46" s="10">
        <f>PPRD!V46+RCV_RCY!V46+IMP!V46-EXP!V46+STK_CHG!V46-INTMARB!V46</f>
        <v>158.50576096302669</v>
      </c>
      <c r="W46" s="10">
        <f>PPRD!W46+RCV_RCY!W46+IMP!W46-EXP!W46+STK_CHG!W46-INTMARB!W46</f>
        <v>-26.940928632846521</v>
      </c>
      <c r="X46" s="10">
        <f>PPRD!X46+RCV_RCY!X46+IMP!X46-EXP!X46+STK_CHG!X46-INTMARB!X46</f>
        <v>125.18632846087664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180.51014617368867</v>
      </c>
      <c r="D47" s="10">
        <f>PPRD!D47+RCV_RCY!D47+IMP!D47-EXP!D47+STK_CHG!D47-INTMARB!D47</f>
        <v>177.6296646603611</v>
      </c>
      <c r="E47" s="10">
        <f>PPRD!E47+RCV_RCY!E47+IMP!E47-EXP!E47+STK_CHG!E47-INTMARB!E47</f>
        <v>120.02012037833195</v>
      </c>
      <c r="F47" s="10">
        <f>PPRD!F47+RCV_RCY!F47+IMP!F47-EXP!F47+STK_CHG!F47-INTMARB!F47</f>
        <v>-190.0257953568358</v>
      </c>
      <c r="G47" s="10">
        <f>PPRD!G47+RCV_RCY!G47+IMP!G47-EXP!G47+STK_CHG!G47-INTMARB!G47</f>
        <v>-153.6973344797936</v>
      </c>
      <c r="H47" s="10">
        <f>PPRD!H47+RCV_RCY!H47+IMP!H47-EXP!H47+STK_CHG!H47-INTMARB!H47</f>
        <v>-240.32674118658642</v>
      </c>
      <c r="I47" s="10">
        <f>PPRD!I47+RCV_RCY!I47+IMP!I47-EXP!I47+STK_CHG!I47-INTMARB!I47</f>
        <v>-148.10834049871019</v>
      </c>
      <c r="J47" s="10">
        <f>PPRD!J47+RCV_RCY!J47+IMP!J47-EXP!J47+STK_CHG!J47-INTMARB!J47</f>
        <v>176.98486672398963</v>
      </c>
      <c r="K47" s="10">
        <f>PPRD!K47+RCV_RCY!K47+IMP!K47-EXP!K47+STK_CHG!K47-INTMARB!K47</f>
        <v>99.670335339639038</v>
      </c>
      <c r="L47" s="10">
        <f>PPRD!L47+RCV_RCY!L47+IMP!L47-EXP!L47+STK_CHG!L47-INTMARB!L47</f>
        <v>497.42046431642291</v>
      </c>
      <c r="M47" s="10">
        <f>PPRD!M47+RCV_RCY!M47+IMP!M47-EXP!M47+STK_CHG!M47-INTMARB!M47</f>
        <v>639.00825451418746</v>
      </c>
      <c r="N47" s="10">
        <f>PPRD!N47+RCV_RCY!N47+IMP!N47-EXP!N47+STK_CHG!N47-INTMARB!N47</f>
        <v>666.95322441960445</v>
      </c>
      <c r="O47" s="10">
        <f>PPRD!O47+RCV_RCY!O47+IMP!O47-EXP!O47+STK_CHG!O47-INTMARB!O47</f>
        <v>975.27944969905354</v>
      </c>
      <c r="P47" s="10">
        <f>PPRD!P47+RCV_RCY!P47+IMP!P47-EXP!P47+STK_CHG!P47-INTMARB!P47</f>
        <v>880.26655202063614</v>
      </c>
      <c r="Q47" s="10">
        <f>PPRD!Q47+RCV_RCY!Q47+IMP!Q47-EXP!Q47+STK_CHG!Q47-INTMARB!Q47</f>
        <v>918.4579535683572</v>
      </c>
      <c r="R47" s="10">
        <f>PPRD!R47+RCV_RCY!R47+IMP!R47-EXP!R47+STK_CHG!R47-INTMARB!R47</f>
        <v>748.92519346517633</v>
      </c>
      <c r="S47" s="10">
        <f>PPRD!S47+RCV_RCY!S47+IMP!S47-EXP!S47+STK_CHG!S47-INTMARB!S47</f>
        <v>994.84092863284638</v>
      </c>
      <c r="T47" s="10">
        <f>PPRD!T47+RCV_RCY!T47+IMP!T47-EXP!T47+STK_CHG!T47-INTMARB!T47</f>
        <v>678.13121238177098</v>
      </c>
      <c r="U47" s="10">
        <f>PPRD!U47+RCV_RCY!U47+IMP!U47-EXP!U47+STK_CHG!U47-INTMARB!U47</f>
        <v>694.8981943250219</v>
      </c>
      <c r="V47" s="10">
        <f>PPRD!V47+RCV_RCY!V47+IMP!V47-EXP!V47+STK_CHG!V47-INTMARB!V47</f>
        <v>821.58211521926046</v>
      </c>
      <c r="W47" s="10">
        <f>PPRD!W47+RCV_RCY!W47+IMP!W47-EXP!W47+STK_CHG!W47-INTMARB!W47</f>
        <v>799.87738607050733</v>
      </c>
      <c r="X47" s="10">
        <f>PPRD!X47+RCV_RCY!X47+IMP!X47-EXP!X47+STK_CHG!X47-INTMARB!X47</f>
        <v>787.85064488392061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952.45769561478926</v>
      </c>
      <c r="D48" s="10">
        <f>PPRD!D48+RCV_RCY!D48+IMP!D48-EXP!D48+STK_CHG!D48-INTMARB!D48</f>
        <v>1202.4099742046426</v>
      </c>
      <c r="E48" s="10">
        <f>PPRD!E48+RCV_RCY!E48+IMP!E48-EXP!E48+STK_CHG!E48-INTMARB!E48</f>
        <v>978.07394668959535</v>
      </c>
      <c r="F48" s="10">
        <f>PPRD!F48+RCV_RCY!F48+IMP!F48-EXP!F48+STK_CHG!F48-INTMARB!F48</f>
        <v>1062.3865004299228</v>
      </c>
      <c r="G48" s="10">
        <f>PPRD!G48+RCV_RCY!G48+IMP!G48-EXP!G48+STK_CHG!G48-INTMARB!G48</f>
        <v>1208.3691315563203</v>
      </c>
      <c r="H48" s="10">
        <f>PPRD!H48+RCV_RCY!H48+IMP!H48-EXP!H48+STK_CHG!H48-INTMARB!H48</f>
        <v>1267.985038693035</v>
      </c>
      <c r="I48" s="10">
        <f>PPRD!I48+RCV_RCY!I48+IMP!I48-EXP!I48+STK_CHG!I48-INTMARB!I48</f>
        <v>1343.651418744626</v>
      </c>
      <c r="J48" s="10">
        <f>PPRD!J48+RCV_RCY!J48+IMP!J48-EXP!J48+STK_CHG!J48-INTMARB!J48</f>
        <v>1176.2682717110922</v>
      </c>
      <c r="K48" s="10">
        <f>PPRD!K48+RCV_RCY!K48+IMP!K48-EXP!K48+STK_CHG!K48-INTMARB!K48</f>
        <v>1081.4942390369731</v>
      </c>
      <c r="L48" s="10">
        <f>PPRD!L48+RCV_RCY!L48+IMP!L48-EXP!L48+STK_CHG!L48-INTMARB!L48</f>
        <v>1068.5010318142733</v>
      </c>
      <c r="M48" s="10">
        <f>PPRD!M48+RCV_RCY!M48+IMP!M48-EXP!M48+STK_CHG!M48-INTMARB!M48</f>
        <v>923.28263112639718</v>
      </c>
      <c r="N48" s="10">
        <f>PPRD!N48+RCV_RCY!N48+IMP!N48-EXP!N48+STK_CHG!N48-INTMARB!N48</f>
        <v>1096.7803955288048</v>
      </c>
      <c r="O48" s="10">
        <f>PPRD!O48+RCV_RCY!O48+IMP!O48-EXP!O48+STK_CHG!O48-INTMARB!O48</f>
        <v>895.7676698194324</v>
      </c>
      <c r="P48" s="10">
        <f>PPRD!P48+RCV_RCY!P48+IMP!P48-EXP!P48+STK_CHG!P48-INTMARB!P48</f>
        <v>706.21951848667231</v>
      </c>
      <c r="Q48" s="10">
        <f>PPRD!Q48+RCV_RCY!Q48+IMP!Q48-EXP!Q48+STK_CHG!Q48-INTMARB!Q48</f>
        <v>631.31745485812542</v>
      </c>
      <c r="R48" s="10">
        <f>PPRD!R48+RCV_RCY!R48+IMP!R48-EXP!R48+STK_CHG!R48-INTMARB!R48</f>
        <v>561.00120378331906</v>
      </c>
      <c r="S48" s="10">
        <f>PPRD!S48+RCV_RCY!S48+IMP!S48-EXP!S48+STK_CHG!S48-INTMARB!S48</f>
        <v>604.5667239896818</v>
      </c>
      <c r="T48" s="10">
        <f>PPRD!T48+RCV_RCY!T48+IMP!T48-EXP!T48+STK_CHG!T48-INTMARB!T48</f>
        <v>741.37764402407561</v>
      </c>
      <c r="U48" s="10">
        <f>PPRD!U48+RCV_RCY!U48+IMP!U48-EXP!U48+STK_CHG!U48-INTMARB!U48</f>
        <v>742.14196044711946</v>
      </c>
      <c r="V48" s="10">
        <f>PPRD!V48+RCV_RCY!V48+IMP!V48-EXP!V48+STK_CHG!V48-INTMARB!V48</f>
        <v>697.04789337919169</v>
      </c>
      <c r="W48" s="10">
        <f>PPRD!W48+RCV_RCY!W48+IMP!W48-EXP!W48+STK_CHG!W48-INTMARB!W48</f>
        <v>550.17635425623382</v>
      </c>
      <c r="X48" s="10">
        <f>PPRD!X48+RCV_RCY!X48+IMP!X48-EXP!X48+STK_CHG!X48-INTMARB!X48</f>
        <v>738.05597592433367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-60.490111779879598</v>
      </c>
      <c r="D49" s="10">
        <f>PPRD!D49+RCV_RCY!D49+IMP!D49-EXP!D49+STK_CHG!D49-INTMARB!D49</f>
        <v>-45.127515047291496</v>
      </c>
      <c r="E49" s="10">
        <f>PPRD!E49+RCV_RCY!E49+IMP!E49-EXP!E49+STK_CHG!E49-INTMARB!E49</f>
        <v>-46.087704213241636</v>
      </c>
      <c r="F49" s="10">
        <f>PPRD!F49+RCV_RCY!F49+IMP!F49-EXP!F49+STK_CHG!F49-INTMARB!F49</f>
        <v>-21.018916595012815</v>
      </c>
      <c r="G49" s="10">
        <f>PPRD!G49+RCV_RCY!G49+IMP!G49-EXP!G49+STK_CHG!G49-INTMARB!G49</f>
        <v>26.751418744625965</v>
      </c>
      <c r="H49" s="10">
        <f>PPRD!H49+RCV_RCY!H49+IMP!H49-EXP!H49+STK_CHG!H49-INTMARB!H49</f>
        <v>9.5540842648323014</v>
      </c>
      <c r="I49" s="10">
        <f>PPRD!I49+RCV_RCY!I49+IMP!I49-EXP!I49+STK_CHG!I49-INTMARB!I49</f>
        <v>56.369045571797095</v>
      </c>
      <c r="J49" s="10">
        <f>PPRD!J49+RCV_RCY!J49+IMP!J49-EXP!J49+STK_CHG!J49-INTMARB!J49</f>
        <v>74.521840068787597</v>
      </c>
      <c r="K49" s="10">
        <f>PPRD!K49+RCV_RCY!K49+IMP!K49-EXP!K49+STK_CHG!K49-INTMARB!K49</f>
        <v>-30.573086844367989</v>
      </c>
      <c r="L49" s="10">
        <f>PPRD!L49+RCV_RCY!L49+IMP!L49-EXP!L49+STK_CHG!L49-INTMARB!L49</f>
        <v>-22.929836629406708</v>
      </c>
      <c r="M49" s="10">
        <f>PPRD!M49+RCV_RCY!M49+IMP!M49-EXP!M49+STK_CHG!M49-INTMARB!M49</f>
        <v>-41.082545141874441</v>
      </c>
      <c r="N49" s="10">
        <f>PPRD!N49+RCV_RCY!N49+IMP!N49-EXP!N49+STK_CHG!N49-INTMARB!N49</f>
        <v>-55.413671539122944</v>
      </c>
      <c r="O49" s="10">
        <f>PPRD!O49+RCV_RCY!O49+IMP!O49-EXP!O49+STK_CHG!O49-INTMARB!O49</f>
        <v>-55.41367153912298</v>
      </c>
      <c r="P49" s="10">
        <f>PPRD!P49+RCV_RCY!P49+IMP!P49-EXP!P49+STK_CHG!P49-INTMARB!P49</f>
        <v>-118.47050730868438</v>
      </c>
      <c r="Q49" s="10">
        <f>PPRD!Q49+RCV_RCY!Q49+IMP!Q49-EXP!Q49+STK_CHG!Q49-INTMARB!Q49</f>
        <v>-120.38134135855546</v>
      </c>
      <c r="R49" s="10">
        <f>PPRD!R49+RCV_RCY!R49+IMP!R49-EXP!R49+STK_CHG!R49-INTMARB!R49</f>
        <v>-33.439294926913128</v>
      </c>
      <c r="S49" s="10">
        <f>PPRD!S49+RCV_RCY!S49+IMP!S49-EXP!S49+STK_CHG!S49-INTMARB!S49</f>
        <v>-6.6878761822871802</v>
      </c>
      <c r="T49" s="10">
        <f>PPRD!T49+RCV_RCY!T49+IMP!T49-EXP!T49+STK_CHG!T49-INTMARB!T49</f>
        <v>-29.617540842648314</v>
      </c>
      <c r="U49" s="10">
        <f>PPRD!U49+RCV_RCY!U49+IMP!U49-EXP!U49+STK_CHG!U49-INTMARB!U49</f>
        <v>-2.8662080825451475</v>
      </c>
      <c r="V49" s="10">
        <f>PPRD!V49+RCV_RCY!V49+IMP!V49-EXP!V49+STK_CHG!V49-INTMARB!V49</f>
        <v>-4.4408920985006262E-16</v>
      </c>
      <c r="W49" s="10">
        <f>PPRD!W49+RCV_RCY!W49+IMP!W49-EXP!W49+STK_CHG!W49-INTMARB!W49</f>
        <v>1.49896818572656</v>
      </c>
      <c r="X49" s="10">
        <f>PPRD!X49+RCV_RCY!X49+IMP!X49-EXP!X49+STK_CHG!X49-INTMARB!X49</f>
        <v>17.223129836629401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-845.9014617368872</v>
      </c>
      <c r="D50" s="10">
        <f>PPRD!D50+RCV_RCY!D50+IMP!D50-EXP!D50+STK_CHG!D50-INTMARB!D50</f>
        <v>-436.873086844368</v>
      </c>
      <c r="E50" s="10">
        <f>PPRD!E50+RCV_RCY!E50+IMP!E50-EXP!E50+STK_CHG!E50-INTMARB!E50</f>
        <v>-728.76182287188294</v>
      </c>
      <c r="F50" s="10">
        <f>PPRD!F50+RCV_RCY!F50+IMP!F50-EXP!F50+STK_CHG!F50-INTMARB!F50</f>
        <v>-304.77497850386931</v>
      </c>
      <c r="G50" s="10">
        <f>PPRD!G50+RCV_RCY!G50+IMP!G50-EXP!G50+STK_CHG!G50-INTMARB!G50</f>
        <v>-171.97334479793631</v>
      </c>
      <c r="H50" s="10">
        <f>PPRD!H50+RCV_RCY!H50+IMP!H50-EXP!H50+STK_CHG!H50-INTMARB!H50</f>
        <v>-257.00455717970766</v>
      </c>
      <c r="I50" s="10">
        <f>PPRD!I50+RCV_RCY!I50+IMP!I50-EXP!I50+STK_CHG!I50-INTMARB!I50</f>
        <v>-240.76268271711086</v>
      </c>
      <c r="J50" s="10">
        <f>PPRD!J50+RCV_RCY!J50+IMP!J50-EXP!J50+STK_CHG!J50-INTMARB!J50</f>
        <v>-257.96001719690457</v>
      </c>
      <c r="K50" s="10">
        <f>PPRD!K50+RCV_RCY!K50+IMP!K50-EXP!K50+STK_CHG!K50-INTMARB!K50</f>
        <v>-266.55864144453994</v>
      </c>
      <c r="L50" s="10">
        <f>PPRD!L50+RCV_RCY!L50+IMP!L50-EXP!L50+STK_CHG!L50-INTMARB!L50</f>
        <v>-305.73035253654336</v>
      </c>
      <c r="M50" s="10">
        <f>PPRD!M50+RCV_RCY!M50+IMP!M50-EXP!M50+STK_CHG!M50-INTMARB!M50</f>
        <v>-403.1820292347378</v>
      </c>
      <c r="N50" s="10">
        <f>PPRD!N50+RCV_RCY!N50+IMP!N50-EXP!N50+STK_CHG!N50-INTMARB!N50</f>
        <v>-364.01023215821152</v>
      </c>
      <c r="O50" s="10">
        <f>PPRD!O50+RCV_RCY!O50+IMP!O50-EXP!O50+STK_CHG!O50-INTMARB!O50</f>
        <v>-309.55193465176268</v>
      </c>
      <c r="P50" s="10">
        <f>PPRD!P50+RCV_RCY!P50+IMP!P50-EXP!P50+STK_CHG!P50-INTMARB!P50</f>
        <v>-370.69802235597592</v>
      </c>
      <c r="Q50" s="10">
        <f>PPRD!Q50+RCV_RCY!Q50+IMP!Q50-EXP!Q50+STK_CHG!Q50-INTMARB!Q50</f>
        <v>-364.96560619088564</v>
      </c>
      <c r="R50" s="10">
        <f>PPRD!R50+RCV_RCY!R50+IMP!R50-EXP!R50+STK_CHG!R50-INTMARB!R50</f>
        <v>-172.92880481513328</v>
      </c>
      <c r="S50" s="10">
        <f>PPRD!S50+RCV_RCY!S50+IMP!S50-EXP!S50+STK_CHG!S50-INTMARB!S50</f>
        <v>-314.32897678417885</v>
      </c>
      <c r="T50" s="10">
        <f>PPRD!T50+RCV_RCY!T50+IMP!T50-EXP!T50+STK_CHG!T50-INTMARB!T50</f>
        <v>-408.91444539982803</v>
      </c>
      <c r="U50" s="10">
        <f>PPRD!U50+RCV_RCY!U50+IMP!U50-EXP!U50+STK_CHG!U50-INTMARB!U50</f>
        <v>-369.76655202063625</v>
      </c>
      <c r="V50" s="10">
        <f>PPRD!V50+RCV_RCY!V50+IMP!V50-EXP!V50+STK_CHG!V50-INTMARB!V50</f>
        <v>-388.85176268271715</v>
      </c>
      <c r="W50" s="10">
        <f>PPRD!W50+RCV_RCY!W50+IMP!W50-EXP!W50+STK_CHG!W50-INTMARB!W50</f>
        <v>-312.52046431642287</v>
      </c>
      <c r="X50" s="10">
        <f>PPRD!X50+RCV_RCY!X50+IMP!X50-EXP!X50+STK_CHG!X50-INTMARB!X50</f>
        <v>-391.30911435941528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35766.12691315564</v>
      </c>
      <c r="D51" s="37">
        <f>PPRD!D51+RCV_RCY!D51+IMP!D51-EXP!D51+STK_CHG!D51-INTMARB!D51</f>
        <v>37547.7883061049</v>
      </c>
      <c r="E51" s="37">
        <f>PPRD!E51+RCV_RCY!E51+IMP!E51-EXP!E51+STK_CHG!E51-INTMARB!E51</f>
        <v>37484.431642304378</v>
      </c>
      <c r="F51" s="37">
        <f>PPRD!F51+RCV_RCY!F51+IMP!F51-EXP!F51+STK_CHG!F51-INTMARB!F51</f>
        <v>39318.100085984537</v>
      </c>
      <c r="G51" s="37">
        <f>PPRD!G51+RCV_RCY!G51+IMP!G51-EXP!G51+STK_CHG!G51-INTMARB!G51</f>
        <v>40148.676268271709</v>
      </c>
      <c r="H51" s="37">
        <f>PPRD!H51+RCV_RCY!H51+IMP!H51-EXP!H51+STK_CHG!H51-INTMARB!H51</f>
        <v>41025.560705073091</v>
      </c>
      <c r="I51" s="37">
        <f>PPRD!I51+RCV_RCY!I51+IMP!I51-EXP!I51+STK_CHG!I51-INTMARB!I51</f>
        <v>39621.800687876195</v>
      </c>
      <c r="J51" s="37">
        <f>PPRD!J51+RCV_RCY!J51+IMP!J51-EXP!J51+STK_CHG!J51-INTMARB!J51</f>
        <v>38487.14961306964</v>
      </c>
      <c r="K51" s="37">
        <f>PPRD!K51+RCV_RCY!K51+IMP!K51-EXP!K51+STK_CHG!K51-INTMARB!K51</f>
        <v>39885.734565778148</v>
      </c>
      <c r="L51" s="37">
        <f>PPRD!L51+RCV_RCY!L51+IMP!L51-EXP!L51+STK_CHG!L51-INTMARB!L51</f>
        <v>38461.697506448836</v>
      </c>
      <c r="M51" s="37">
        <f>PPRD!M51+RCV_RCY!M51+IMP!M51-EXP!M51+STK_CHG!M51-INTMARB!M51</f>
        <v>42617.698366294069</v>
      </c>
      <c r="N51" s="37">
        <f>PPRD!N51+RCV_RCY!N51+IMP!N51-EXP!N51+STK_CHG!N51-INTMARB!N51</f>
        <v>36989.711435941514</v>
      </c>
      <c r="O51" s="37">
        <f>PPRD!O51+RCV_RCY!O51+IMP!O51-EXP!O51+STK_CHG!O51-INTMARB!O51</f>
        <v>38215.215649183148</v>
      </c>
      <c r="P51" s="37">
        <f>PPRD!P51+RCV_RCY!P51+IMP!P51-EXP!P51+STK_CHG!P51-INTMARB!P51</f>
        <v>38816.125709372318</v>
      </c>
      <c r="Q51" s="37">
        <f>PPRD!Q51+RCV_RCY!Q51+IMP!Q51-EXP!Q51+STK_CHG!Q51-INTMARB!Q51</f>
        <v>32595.314445399832</v>
      </c>
      <c r="R51" s="37">
        <f>PPRD!R51+RCV_RCY!R51+IMP!R51-EXP!R51+STK_CHG!R51-INTMARB!R51</f>
        <v>35040.210834049874</v>
      </c>
      <c r="S51" s="37">
        <f>PPRD!S51+RCV_RCY!S51+IMP!S51-EXP!S51+STK_CHG!S51-INTMARB!S51</f>
        <v>38288.858899398096</v>
      </c>
      <c r="T51" s="37">
        <f>PPRD!T51+RCV_RCY!T51+IMP!T51-EXP!T51+STK_CHG!T51-INTMARB!T51</f>
        <v>38491.579793637145</v>
      </c>
      <c r="U51" s="37">
        <f>PPRD!U51+RCV_RCY!U51+IMP!U51-EXP!U51+STK_CHG!U51-INTMARB!U51</f>
        <v>36834.379621668093</v>
      </c>
      <c r="V51" s="37">
        <f>PPRD!V51+RCV_RCY!V51+IMP!V51-EXP!V51+STK_CHG!V51-INTMARB!V51</f>
        <v>37542.603181427345</v>
      </c>
      <c r="W51" s="37">
        <f>PPRD!W51+RCV_RCY!W51+IMP!W51-EXP!W51+STK_CHG!W51-INTMARB!W51</f>
        <v>34894.961908856414</v>
      </c>
      <c r="X51" s="37">
        <f>PPRD!X51+RCV_RCY!X51+IMP!X51-EXP!X51+STK_CHG!X51-INTMARB!X51</f>
        <v>37008.93740326741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15602.640842648321</v>
      </c>
      <c r="D52" s="37">
        <f t="shared" si="20"/>
        <v>16444.938693035256</v>
      </c>
      <c r="E52" s="37">
        <f t="shared" si="20"/>
        <v>14884.047033533963</v>
      </c>
      <c r="F52" s="37">
        <f t="shared" si="20"/>
        <v>15321.076784178847</v>
      </c>
      <c r="G52" s="37">
        <f t="shared" si="20"/>
        <v>15586.288392089422</v>
      </c>
      <c r="H52" s="37">
        <f t="shared" si="20"/>
        <v>15614.818400687875</v>
      </c>
      <c r="I52" s="37">
        <f t="shared" si="20"/>
        <v>15254.605417024934</v>
      </c>
      <c r="J52" s="37">
        <f t="shared" si="20"/>
        <v>16511.837919174548</v>
      </c>
      <c r="K52" s="37">
        <f t="shared" si="20"/>
        <v>18601.003783319</v>
      </c>
      <c r="L52" s="37">
        <f t="shared" si="20"/>
        <v>18765.682975064487</v>
      </c>
      <c r="M52" s="37">
        <f t="shared" si="20"/>
        <v>20867.492261392945</v>
      </c>
      <c r="N52" s="37">
        <f t="shared" si="20"/>
        <v>18061.63645743766</v>
      </c>
      <c r="O52" s="37">
        <f t="shared" si="20"/>
        <v>21269.636543422181</v>
      </c>
      <c r="P52" s="37">
        <f t="shared" si="20"/>
        <v>23659.856835769566</v>
      </c>
      <c r="Q52" s="37">
        <f t="shared" si="20"/>
        <v>22057.80713671539</v>
      </c>
      <c r="R52" s="37">
        <f t="shared" si="20"/>
        <v>22695.932244196043</v>
      </c>
      <c r="S52" s="37">
        <f t="shared" si="20"/>
        <v>24380.853654342216</v>
      </c>
      <c r="T52" s="37">
        <f t="shared" si="20"/>
        <v>23861.944368013763</v>
      </c>
      <c r="U52" s="37">
        <f t="shared" si="20"/>
        <v>25809.384952708508</v>
      </c>
      <c r="V52" s="37">
        <f t="shared" si="20"/>
        <v>26012.993637145311</v>
      </c>
      <c r="W52" s="37">
        <f t="shared" si="20"/>
        <v>25815.127343078246</v>
      </c>
      <c r="X52" s="37">
        <f t="shared" ref="X52" si="21">SUM(X53:X70)</f>
        <v>27171.031212381768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5570.0744625967318</v>
      </c>
      <c r="D53" s="10">
        <f>PPRD!D53+RCV_RCY!D53+IMP!D53-EXP!D53+STK_CHG!D53-INTMARB!D53</f>
        <v>6244.3941530524507</v>
      </c>
      <c r="E53" s="10">
        <f>PPRD!E53+RCV_RCY!E53+IMP!E53-EXP!E53+STK_CHG!E53-INTMARB!E53</f>
        <v>5062.6165090283748</v>
      </c>
      <c r="F53" s="10">
        <f>PPRD!F53+RCV_RCY!F53+IMP!F53-EXP!F53+STK_CHG!F53-INTMARB!F53</f>
        <v>4931.3953568357692</v>
      </c>
      <c r="G53" s="10">
        <f>PPRD!G53+RCV_RCY!G53+IMP!G53-EXP!G53+STK_CHG!G53-INTMARB!G53</f>
        <v>4990.6423903697332</v>
      </c>
      <c r="H53" s="10">
        <f>PPRD!H53+RCV_RCY!H53+IMP!H53-EXP!H53+STK_CHG!H53-INTMARB!H53</f>
        <v>4311.1907996560612</v>
      </c>
      <c r="I53" s="10">
        <f>PPRD!I53+RCV_RCY!I53+IMP!I53-EXP!I53+STK_CHG!I53-INTMARB!I53</f>
        <v>4718.6539982803097</v>
      </c>
      <c r="J53" s="10">
        <f>PPRD!J53+RCV_RCY!J53+IMP!J53-EXP!J53+STK_CHG!J53-INTMARB!J53</f>
        <v>4814.2691315563197</v>
      </c>
      <c r="K53" s="10">
        <f>PPRD!K53+RCV_RCY!K53+IMP!K53-EXP!K53+STK_CHG!K53-INTMARB!K53</f>
        <v>5344.6708512467749</v>
      </c>
      <c r="L53" s="10">
        <f>PPRD!L53+RCV_RCY!L53+IMP!L53-EXP!L53+STK_CHG!L53-INTMARB!L53</f>
        <v>4771.6722269991396</v>
      </c>
      <c r="M53" s="10">
        <f>PPRD!M53+RCV_RCY!M53+IMP!M53-EXP!M53+STK_CHG!M53-INTMARB!M53</f>
        <v>5262.4411006018918</v>
      </c>
      <c r="N53" s="10">
        <f>PPRD!N53+RCV_RCY!N53+IMP!N53-EXP!N53+STK_CHG!N53-INTMARB!N53</f>
        <v>3933.2641444539981</v>
      </c>
      <c r="O53" s="10">
        <f>PPRD!O53+RCV_RCY!O53+IMP!O53-EXP!O53+STK_CHG!O53-INTMARB!O53</f>
        <v>5144.5085124677553</v>
      </c>
      <c r="P53" s="10">
        <f>PPRD!P53+RCV_RCY!P53+IMP!P53-EXP!P53+STK_CHG!P53-INTMARB!P53</f>
        <v>6184.0440240756661</v>
      </c>
      <c r="Q53" s="10">
        <f>PPRD!Q53+RCV_RCY!Q53+IMP!Q53-EXP!Q53+STK_CHG!Q53-INTMARB!Q53</f>
        <v>5483.4588993981079</v>
      </c>
      <c r="R53" s="10">
        <f>PPRD!R53+RCV_RCY!R53+IMP!R53-EXP!R53+STK_CHG!R53-INTMARB!R53</f>
        <v>4776.9795356835766</v>
      </c>
      <c r="S53" s="10">
        <f>PPRD!S53+RCV_RCY!S53+IMP!S53-EXP!S53+STK_CHG!S53-INTMARB!S53</f>
        <v>5231.2304385210646</v>
      </c>
      <c r="T53" s="10">
        <f>PPRD!T53+RCV_RCY!T53+IMP!T53-EXP!T53+STK_CHG!T53-INTMARB!T53</f>
        <v>4299.3342218400676</v>
      </c>
      <c r="U53" s="10">
        <f>PPRD!U53+RCV_RCY!U53+IMP!U53-EXP!U53+STK_CHG!U53-INTMARB!U53</f>
        <v>5598.5748925193457</v>
      </c>
      <c r="V53" s="10">
        <f>PPRD!V53+RCV_RCY!V53+IMP!V53-EXP!V53+STK_CHG!V53-INTMARB!V53</f>
        <v>4893.6843508168522</v>
      </c>
      <c r="W53" s="10">
        <f>PPRD!W53+RCV_RCY!W53+IMP!W53-EXP!W53+STK_CHG!W53-INTMARB!W53</f>
        <v>5382.07901977644</v>
      </c>
      <c r="X53" s="10">
        <f>PPRD!X53+RCV_RCY!X53+IMP!X53-EXP!X53+STK_CHG!X53-INTMARB!X53</f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43.62055030094583</v>
      </c>
      <c r="D54" s="10">
        <f>PPRD!D54+RCV_RCY!D54+IMP!D54-EXP!D54+STK_CHG!D54-INTMARB!D54</f>
        <v>41.696732588134132</v>
      </c>
      <c r="E54" s="10">
        <f>PPRD!E54+RCV_RCY!E54+IMP!E54-EXP!E54+STK_CHG!E54-INTMARB!E54</f>
        <v>42.513585554600169</v>
      </c>
      <c r="F54" s="10">
        <f>PPRD!F54+RCV_RCY!F54+IMP!F54-EXP!F54+STK_CHG!F54-INTMARB!F54</f>
        <v>42.164058469475492</v>
      </c>
      <c r="G54" s="10">
        <f>PPRD!G54+RCV_RCY!G54+IMP!G54-EXP!G54+STK_CHG!G54-INTMARB!G54</f>
        <v>40.427858985382628</v>
      </c>
      <c r="H54" s="10">
        <f>PPRD!H54+RCV_RCY!H54+IMP!H54-EXP!H54+STK_CHG!H54-INTMARB!H54</f>
        <v>41.34952708512467</v>
      </c>
      <c r="I54" s="10">
        <f>PPRD!I54+RCV_RCY!I54+IMP!I54-EXP!I54+STK_CHG!I54-INTMARB!I54</f>
        <v>39.919604471195179</v>
      </c>
      <c r="J54" s="10">
        <f>PPRD!J54+RCV_RCY!J54+IMP!J54-EXP!J54+STK_CHG!J54-INTMARB!J54</f>
        <v>40.0079105760963</v>
      </c>
      <c r="K54" s="10">
        <f>PPRD!K54+RCV_RCY!K54+IMP!K54-EXP!K54+STK_CHG!K54-INTMARB!K54</f>
        <v>39.993035253654341</v>
      </c>
      <c r="L54" s="10">
        <f>PPRD!L54+RCV_RCY!L54+IMP!L54-EXP!L54+STK_CHG!L54-INTMARB!L54</f>
        <v>38.538005159071368</v>
      </c>
      <c r="M54" s="10">
        <f>PPRD!M54+RCV_RCY!M54+IMP!M54-EXP!M54+STK_CHG!M54-INTMARB!M54</f>
        <v>40.962768701633699</v>
      </c>
      <c r="N54" s="10">
        <f>PPRD!N54+RCV_RCY!N54+IMP!N54-EXP!N54+STK_CHG!N54-INTMARB!N54</f>
        <v>41.038521066208077</v>
      </c>
      <c r="O54" s="10">
        <f>PPRD!O54+RCV_RCY!O54+IMP!O54-EXP!O54+STK_CHG!O54-INTMARB!O54</f>
        <v>39.379707652622521</v>
      </c>
      <c r="P54" s="10">
        <f>PPRD!P54+RCV_RCY!P54+IMP!P54-EXP!P54+STK_CHG!P54-INTMARB!P54</f>
        <v>35.560791057609627</v>
      </c>
      <c r="Q54" s="10">
        <f>PPRD!Q54+RCV_RCY!Q54+IMP!Q54-EXP!Q54+STK_CHG!Q54-INTMARB!Q54</f>
        <v>41.316165090283747</v>
      </c>
      <c r="R54" s="10">
        <f>PPRD!R54+RCV_RCY!R54+IMP!R54-EXP!R54+STK_CHG!R54-INTMARB!R54</f>
        <v>41.910404127257088</v>
      </c>
      <c r="S54" s="10">
        <f>PPRD!S54+RCV_RCY!S54+IMP!S54-EXP!S54+STK_CHG!S54-INTMARB!S54</f>
        <v>43.036629406706787</v>
      </c>
      <c r="T54" s="10">
        <f>PPRD!T54+RCV_RCY!T54+IMP!T54-EXP!T54+STK_CHG!T54-INTMARB!T54</f>
        <v>44.858641444539977</v>
      </c>
      <c r="U54" s="10">
        <f>PPRD!U54+RCV_RCY!U54+IMP!U54-EXP!U54+STK_CHG!U54-INTMARB!U54</f>
        <v>41.266552020636283</v>
      </c>
      <c r="V54" s="10">
        <f>PPRD!V54+RCV_RCY!V54+IMP!V54-EXP!V54+STK_CHG!V54-INTMARB!V54</f>
        <v>41.183490971625098</v>
      </c>
      <c r="W54" s="10">
        <f>PPRD!W54+RCV_RCY!W54+IMP!W54-EXP!W54+STK_CHG!W54-INTMARB!W54</f>
        <v>41.424247635425623</v>
      </c>
      <c r="X54" s="10">
        <f>PPRD!X54+RCV_RCY!X54+IMP!X54-EXP!X54+STK_CHG!X54-INTMARB!X54</f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4.1410146173688727</v>
      </c>
      <c r="D55" s="10">
        <f>PPRD!D55+RCV_RCY!D55+IMP!D55-EXP!D55+STK_CHG!D55-INTMARB!D55</f>
        <v>11.28460877042132</v>
      </c>
      <c r="E55" s="10">
        <f>PPRD!E55+RCV_RCY!E55+IMP!E55-EXP!E55+STK_CHG!E55-INTMARB!E55</f>
        <v>22.836629406706791</v>
      </c>
      <c r="F55" s="10">
        <f>PPRD!F55+RCV_RCY!F55+IMP!F55-EXP!F55+STK_CHG!F55-INTMARB!F55</f>
        <v>33.340498710232147</v>
      </c>
      <c r="G55" s="10">
        <f>PPRD!G55+RCV_RCY!G55+IMP!G55-EXP!G55+STK_CHG!G55-INTMARB!G55</f>
        <v>51.147893379191743</v>
      </c>
      <c r="H55" s="10">
        <f>PPRD!H55+RCV_RCY!H55+IMP!H55-EXP!H55+STK_CHG!H55-INTMARB!H55</f>
        <v>82.76612209802235</v>
      </c>
      <c r="I55" s="10">
        <f>PPRD!I55+RCV_RCY!I55+IMP!I55-EXP!I55+STK_CHG!I55-INTMARB!I55</f>
        <v>187.66809974204639</v>
      </c>
      <c r="J55" s="10">
        <f>PPRD!J55+RCV_RCY!J55+IMP!J55-EXP!J55+STK_CHG!J55-INTMARB!J55</f>
        <v>349.9664660361135</v>
      </c>
      <c r="K55" s="10">
        <f>PPRD!K55+RCV_RCY!K55+IMP!K55-EXP!K55+STK_CHG!K55-INTMARB!K55</f>
        <v>489.61392949269128</v>
      </c>
      <c r="L55" s="10">
        <f>PPRD!L55+RCV_RCY!L55+IMP!L55-EXP!L55+STK_CHG!L55-INTMARB!L55</f>
        <v>680.27257093723119</v>
      </c>
      <c r="M55" s="10">
        <f>PPRD!M55+RCV_RCY!M55+IMP!M55-EXP!M55+STK_CHG!M55-INTMARB!M55</f>
        <v>855.11521926053308</v>
      </c>
      <c r="N55" s="10">
        <f>PPRD!N55+RCV_RCY!N55+IMP!N55-EXP!N55+STK_CHG!N55-INTMARB!N55</f>
        <v>1063.767755803955</v>
      </c>
      <c r="O55" s="10">
        <f>PPRD!O55+RCV_RCY!O55+IMP!O55-EXP!O55+STK_CHG!O55-INTMARB!O55</f>
        <v>1305.1074806534821</v>
      </c>
      <c r="P55" s="10">
        <f>PPRD!P55+RCV_RCY!P55+IMP!P55-EXP!P55+STK_CHG!P55-INTMARB!P55</f>
        <v>1387.532674118658</v>
      </c>
      <c r="Q55" s="10">
        <f>PPRD!Q55+RCV_RCY!Q55+IMP!Q55-EXP!Q55+STK_CHG!Q55-INTMARB!Q55</f>
        <v>1489.576698194325</v>
      </c>
      <c r="R55" s="10">
        <f>PPRD!R55+RCV_RCY!R55+IMP!R55-EXP!R55+STK_CHG!R55-INTMARB!R55</f>
        <v>1841.8402407566639</v>
      </c>
      <c r="S55" s="10">
        <f>PPRD!S55+RCV_RCY!S55+IMP!S55-EXP!S55+STK_CHG!S55-INTMARB!S55</f>
        <v>1838.433791917455</v>
      </c>
      <c r="T55" s="10">
        <f>PPRD!T55+RCV_RCY!T55+IMP!T55-EXP!T55+STK_CHG!T55-INTMARB!T55</f>
        <v>2116.0306964746351</v>
      </c>
      <c r="U55" s="10">
        <f>PPRD!U55+RCV_RCY!U55+IMP!U55-EXP!U55+STK_CHG!U55-INTMARB!U55</f>
        <v>2459.036543422184</v>
      </c>
      <c r="V55" s="10">
        <f>PPRD!V55+RCV_RCY!V55+IMP!V55-EXP!V55+STK_CHG!V55-INTMARB!V55</f>
        <v>2985.5273430782449</v>
      </c>
      <c r="W55" s="10">
        <f>PPRD!W55+RCV_RCY!W55+IMP!W55-EXP!W55+STK_CHG!W55-INTMARB!W55</f>
        <v>3443.2849527085118</v>
      </c>
      <c r="X55" s="10">
        <f>PPRD!X55+RCV_RCY!X55+IMP!X55-EXP!X55+STK_CHG!X55-INTMARB!X55</f>
        <v>3191.6950128976782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0.44909716251074799</v>
      </c>
      <c r="D56" s="10">
        <f>PPRD!D56+RCV_RCY!D56+IMP!D56-EXP!D56+STK_CHG!D56-INTMARB!D56</f>
        <v>0.52975064488392087</v>
      </c>
      <c r="E56" s="10">
        <f>PPRD!E56+RCV_RCY!E56+IMP!E56-EXP!E56+STK_CHG!E56-INTMARB!E56</f>
        <v>0.61083404987102319</v>
      </c>
      <c r="F56" s="10">
        <f>PPRD!F56+RCV_RCY!F56+IMP!F56-EXP!F56+STK_CHG!F56-INTMARB!F56</f>
        <v>0.66784178847807396</v>
      </c>
      <c r="G56" s="10">
        <f>PPRD!G56+RCV_RCY!G56+IMP!G56-EXP!G56+STK_CHG!G56-INTMARB!G56</f>
        <v>0.72639724849527088</v>
      </c>
      <c r="H56" s="10">
        <f>PPRD!H56+RCV_RCY!H56+IMP!H56-EXP!H56+STK_CHG!H56-INTMARB!H56</f>
        <v>0.90292347377472049</v>
      </c>
      <c r="I56" s="10">
        <f>PPRD!I56+RCV_RCY!I56+IMP!I56-EXP!I56+STK_CHG!I56-INTMARB!I56</f>
        <v>1.04067067927773</v>
      </c>
      <c r="J56" s="10">
        <f>PPRD!J56+RCV_RCY!J56+IMP!J56-EXP!J56+STK_CHG!J56-INTMARB!J56</f>
        <v>1.510920034393809</v>
      </c>
      <c r="K56" s="10">
        <f>PPRD!K56+RCV_RCY!K56+IMP!K56-EXP!K56+STK_CHG!K56-INTMARB!K56</f>
        <v>3.584866723989681</v>
      </c>
      <c r="L56" s="10">
        <f>PPRD!L56+RCV_RCY!L56+IMP!L56-EXP!L56+STK_CHG!L56-INTMARB!L56</f>
        <v>14.958813413585551</v>
      </c>
      <c r="M56" s="10">
        <f>PPRD!M56+RCV_RCY!M56+IMP!M56-EXP!M56+STK_CHG!M56-INTMARB!M56</f>
        <v>53.310404127257087</v>
      </c>
      <c r="N56" s="10">
        <f>PPRD!N56+RCV_RCY!N56+IMP!N56-EXP!N56+STK_CHG!N56-INTMARB!N56</f>
        <v>200.67145313843511</v>
      </c>
      <c r="O56" s="10">
        <f>PPRD!O56+RCV_RCY!O56+IMP!O56-EXP!O56+STK_CHG!O56-INTMARB!O56</f>
        <v>380.73422184006881</v>
      </c>
      <c r="P56" s="10">
        <f>PPRD!P56+RCV_RCY!P56+IMP!P56-EXP!P56+STK_CHG!P56-INTMARB!P56</f>
        <v>446.56904557179712</v>
      </c>
      <c r="Q56" s="10">
        <f>PPRD!Q56+RCV_RCY!Q56+IMP!Q56-EXP!Q56+STK_CHG!Q56-INTMARB!Q56</f>
        <v>549.58039552880473</v>
      </c>
      <c r="R56" s="10">
        <f>PPRD!R56+RCV_RCY!R56+IMP!R56-EXP!R56+STK_CHG!R56-INTMARB!R56</f>
        <v>666.70859845227858</v>
      </c>
      <c r="S56" s="10">
        <f>PPRD!S56+RCV_RCY!S56+IMP!S56-EXP!S56+STK_CHG!S56-INTMARB!S56</f>
        <v>744.62244196044708</v>
      </c>
      <c r="T56" s="10">
        <f>PPRD!T56+RCV_RCY!T56+IMP!T56-EXP!T56+STK_CHG!T56-INTMARB!T56</f>
        <v>824.29991401547716</v>
      </c>
      <c r="U56" s="10">
        <f>PPRD!U56+RCV_RCY!U56+IMP!U56-EXP!U56+STK_CHG!U56-INTMARB!U56</f>
        <v>929.42613929492688</v>
      </c>
      <c r="V56" s="10">
        <f>PPRD!V56+RCV_RCY!V56+IMP!V56-EXP!V56+STK_CHG!V56-INTMARB!V56</f>
        <v>1047.306706792777</v>
      </c>
      <c r="W56" s="10">
        <f>PPRD!W56+RCV_RCY!W56+IMP!W56-EXP!W56+STK_CHG!W56-INTMARB!W56</f>
        <v>1135.3619948409289</v>
      </c>
      <c r="X56" s="10">
        <f>PPRD!X56+RCV_RCY!X56+IMP!X56-EXP!X56+STK_CHG!X56-INTMARB!X56</f>
        <v>1321.6964746345659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20.684092863284611</v>
      </c>
      <c r="D57" s="10">
        <f>PPRD!D57+RCV_RCY!D57+IMP!D57-EXP!D57+STK_CHG!D57-INTMARB!D57</f>
        <v>20.15855546001719</v>
      </c>
      <c r="E57" s="10">
        <f>PPRD!E57+RCV_RCY!E57+IMP!E57-EXP!E57+STK_CHG!E57-INTMARB!E57</f>
        <v>20.11083404987102</v>
      </c>
      <c r="F57" s="10">
        <f>PPRD!F57+RCV_RCY!F57+IMP!F57-EXP!F57+STK_CHG!F57-INTMARB!F57</f>
        <v>21.018400687876181</v>
      </c>
      <c r="G57" s="10">
        <f>PPRD!G57+RCV_RCY!G57+IMP!G57-EXP!G57+STK_CHG!G57-INTMARB!G57</f>
        <v>21.9499570077386</v>
      </c>
      <c r="H57" s="10">
        <f>PPRD!H57+RCV_RCY!H57+IMP!H57-EXP!H57+STK_CHG!H57-INTMARB!H57</f>
        <v>24.696646603611349</v>
      </c>
      <c r="I57" s="10">
        <f>PPRD!I57+RCV_RCY!I57+IMP!I57-EXP!I57+STK_CHG!I57-INTMARB!I57</f>
        <v>31.95760963026655</v>
      </c>
      <c r="J57" s="10">
        <f>PPRD!J57+RCV_RCY!J57+IMP!J57-EXP!J57+STK_CHG!J57-INTMARB!J57</f>
        <v>39.887274290627687</v>
      </c>
      <c r="K57" s="10">
        <f>PPRD!K57+RCV_RCY!K57+IMP!K57-EXP!K57+STK_CHG!K57-INTMARB!K57</f>
        <v>49.942648323301803</v>
      </c>
      <c r="L57" s="10">
        <f>PPRD!L57+RCV_RCY!L57+IMP!L57-EXP!L57+STK_CHG!L57-INTMARB!L57</f>
        <v>57.609630266552017</v>
      </c>
      <c r="M57" s="10">
        <f>PPRD!M57+RCV_RCY!M57+IMP!M57-EXP!M57+STK_CHG!M57-INTMARB!M57</f>
        <v>64.3450558899398</v>
      </c>
      <c r="N57" s="10">
        <f>PPRD!N57+RCV_RCY!N57+IMP!N57-EXP!N57+STK_CHG!N57-INTMARB!N57</f>
        <v>121.1114359415305</v>
      </c>
      <c r="O57" s="10">
        <f>PPRD!O57+RCV_RCY!O57+IMP!O57-EXP!O57+STK_CHG!O57-INTMARB!O57</f>
        <v>134.87067927773001</v>
      </c>
      <c r="P57" s="10">
        <f>PPRD!P57+RCV_RCY!P57+IMP!P57-EXP!P57+STK_CHG!P57-INTMARB!P57</f>
        <v>145.1650042992261</v>
      </c>
      <c r="Q57" s="10">
        <f>PPRD!Q57+RCV_RCY!Q57+IMP!Q57-EXP!Q57+STK_CHG!Q57-INTMARB!Q57</f>
        <v>153.91289767841789</v>
      </c>
      <c r="R57" s="10">
        <f>PPRD!R57+RCV_RCY!R57+IMP!R57-EXP!R57+STK_CHG!R57-INTMARB!R57</f>
        <v>162.84952708512469</v>
      </c>
      <c r="S57" s="10">
        <f>PPRD!S57+RCV_RCY!S57+IMP!S57-EXP!S57+STK_CHG!S57-INTMARB!S57</f>
        <v>172.78426483233019</v>
      </c>
      <c r="T57" s="10">
        <f>PPRD!T57+RCV_RCY!T57+IMP!T57-EXP!T57+STK_CHG!T57-INTMARB!T57</f>
        <v>179.8122957867584</v>
      </c>
      <c r="U57" s="10">
        <f>PPRD!U57+RCV_RCY!U57+IMP!U57-EXP!U57+STK_CHG!U57-INTMARB!U57</f>
        <v>195.29853826311259</v>
      </c>
      <c r="V57" s="10">
        <f>PPRD!V57+RCV_RCY!V57+IMP!V57-EXP!V57+STK_CHG!V57-INTMARB!V57</f>
        <v>207.20232158211519</v>
      </c>
      <c r="W57" s="10">
        <f>PPRD!W57+RCV_RCY!W57+IMP!W57-EXP!W57+STK_CHG!W57-INTMARB!W57</f>
        <v>215.73877901977639</v>
      </c>
      <c r="X57" s="10">
        <f>PPRD!X57+RCV_RCY!X57+IMP!X57-EXP!X57+STK_CHG!X57-INTMARB!X57</f>
        <v>224.77205503009461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125.9912295786758</v>
      </c>
      <c r="D58" s="10">
        <f>PPRD!D58+RCV_RCY!D58+IMP!D58-EXP!D58+STK_CHG!D58-INTMARB!D58</f>
        <v>127.9736027515047</v>
      </c>
      <c r="E58" s="10">
        <f>PPRD!E58+RCV_RCY!E58+IMP!E58-EXP!E58+STK_CHG!E58-INTMARB!E58</f>
        <v>127.9736027515047</v>
      </c>
      <c r="F58" s="10">
        <f>PPRD!F58+RCV_RCY!F58+IMP!F58-EXP!F58+STK_CHG!F58-INTMARB!F58</f>
        <v>128.97678417884779</v>
      </c>
      <c r="G58" s="10">
        <f>PPRD!G58+RCV_RCY!G58+IMP!G58-EXP!G58+STK_CHG!G58-INTMARB!G58</f>
        <v>129.97996560619089</v>
      </c>
      <c r="H58" s="10">
        <f>PPRD!H58+RCV_RCY!H58+IMP!H58-EXP!H58+STK_CHG!H58-INTMARB!H58</f>
        <v>189.4764402407566</v>
      </c>
      <c r="I58" s="10">
        <f>PPRD!I58+RCV_RCY!I58+IMP!I58-EXP!I58+STK_CHG!I58-INTMARB!I58</f>
        <v>166.73834909716251</v>
      </c>
      <c r="J58" s="10">
        <f>PPRD!J58+RCV_RCY!J58+IMP!J58-EXP!J58+STK_CHG!J58-INTMARB!J58</f>
        <v>159.02355975924331</v>
      </c>
      <c r="K58" s="10">
        <f>PPRD!K58+RCV_RCY!K58+IMP!K58-EXP!K58+STK_CHG!K58-INTMARB!K58</f>
        <v>169.58056749785041</v>
      </c>
      <c r="L58" s="10">
        <f>PPRD!L58+RCV_RCY!L58+IMP!L58-EXP!L58+STK_CHG!L58-INTMARB!L58</f>
        <v>158.0294926913156</v>
      </c>
      <c r="M58" s="10">
        <f>PPRD!M58+RCV_RCY!M58+IMP!M58-EXP!M58+STK_CHG!M58-INTMARB!M58</f>
        <v>174.5639724849527</v>
      </c>
      <c r="N58" s="10">
        <f>PPRD!N58+RCV_RCY!N58+IMP!N58-EXP!N58+STK_CHG!N58-INTMARB!N58</f>
        <v>229.56784178847801</v>
      </c>
      <c r="O58" s="10">
        <f>PPRD!O58+RCV_RCY!O58+IMP!O58-EXP!O58+STK_CHG!O58-INTMARB!O58</f>
        <v>241.86276870163371</v>
      </c>
      <c r="P58" s="10">
        <f>PPRD!P58+RCV_RCY!P58+IMP!P58-EXP!P58+STK_CHG!P58-INTMARB!P58</f>
        <v>304.01384350816852</v>
      </c>
      <c r="Q58" s="10">
        <f>PPRD!Q58+RCV_RCY!Q58+IMP!Q58-EXP!Q58+STK_CHG!Q58-INTMARB!Q58</f>
        <v>292.63671539122947</v>
      </c>
      <c r="R58" s="10">
        <f>PPRD!R58+RCV_RCY!R58+IMP!R58-EXP!R58+STK_CHG!R58-INTMARB!R58</f>
        <v>303.446173688736</v>
      </c>
      <c r="S58" s="10">
        <f>PPRD!S58+RCV_RCY!S58+IMP!S58-EXP!S58+STK_CHG!S58-INTMARB!S58</f>
        <v>334.13576956147892</v>
      </c>
      <c r="T58" s="10">
        <f>PPRD!T58+RCV_RCY!T58+IMP!T58-EXP!T58+STK_CHG!T58-INTMARB!T58</f>
        <v>422.76165090283752</v>
      </c>
      <c r="U58" s="10">
        <f>PPRD!U58+RCV_RCY!U58+IMP!U58-EXP!U58+STK_CHG!U58-INTMARB!U58</f>
        <v>435.25975924333619</v>
      </c>
      <c r="V58" s="10">
        <f>PPRD!V58+RCV_RCY!V58+IMP!V58-EXP!V58+STK_CHG!V58-INTMARB!V58</f>
        <v>460.22123817712799</v>
      </c>
      <c r="W58" s="10">
        <f>PPRD!W58+RCV_RCY!W58+IMP!W58-EXP!W58+STK_CHG!W58-INTMARB!W58</f>
        <v>477.17420464316422</v>
      </c>
      <c r="X58" s="10">
        <f>PPRD!X58+RCV_RCY!X58+IMP!X58-EXP!X58+STK_CHG!X58-INTMARB!X58</f>
        <v>464.35907136715389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8433.4336199484078</v>
      </c>
      <c r="D59" s="10">
        <f>PPRD!D59+RCV_RCY!D59+IMP!D59-EXP!D59+STK_CHG!D59-INTMARB!D59</f>
        <v>8541.296474634566</v>
      </c>
      <c r="E59" s="10">
        <f>PPRD!E59+RCV_RCY!E59+IMP!E59-EXP!E59+STK_CHG!E59-INTMARB!E59</f>
        <v>8043.5893379191739</v>
      </c>
      <c r="F59" s="10">
        <f>PPRD!F59+RCV_RCY!F59+IMP!F59-EXP!F59+STK_CHG!F59-INTMARB!F59</f>
        <v>8570.865606190886</v>
      </c>
      <c r="G59" s="10">
        <f>PPRD!G59+RCV_RCY!G59+IMP!G59-EXP!G59+STK_CHG!G59-INTMARB!G59</f>
        <v>8634.8523645743753</v>
      </c>
      <c r="H59" s="10">
        <f>PPRD!H59+RCV_RCY!H59+IMP!H59-EXP!H59+STK_CHG!H59-INTMARB!H59</f>
        <v>9078.8907996560611</v>
      </c>
      <c r="I59" s="10">
        <f>PPRD!I59+RCV_RCY!I59+IMP!I59-EXP!I59+STK_CHG!I59-INTMARB!I59</f>
        <v>8109.3436801375747</v>
      </c>
      <c r="J59" s="10">
        <f>PPRD!J59+RCV_RCY!J59+IMP!J59-EXP!J59+STK_CHG!J59-INTMARB!J59</f>
        <v>8320.459501289768</v>
      </c>
      <c r="K59" s="10">
        <f>PPRD!K59+RCV_RCY!K59+IMP!K59-EXP!K59+STK_CHG!K59-INTMARB!K59</f>
        <v>8772.5470335339633</v>
      </c>
      <c r="L59" s="10">
        <f>PPRD!L59+RCV_RCY!L59+IMP!L59-EXP!L59+STK_CHG!L59-INTMARB!L59</f>
        <v>8991.1626827171094</v>
      </c>
      <c r="M59" s="10">
        <f>PPRD!M59+RCV_RCY!M59+IMP!M59-EXP!M59+STK_CHG!M59-INTMARB!M59</f>
        <v>10338.03860705073</v>
      </c>
      <c r="N59" s="10">
        <f>PPRD!N59+RCV_RCY!N59+IMP!N59-EXP!N59+STK_CHG!N59-INTMARB!N59</f>
        <v>8387.5001719690445</v>
      </c>
      <c r="O59" s="10">
        <f>PPRD!O59+RCV_RCY!O59+IMP!O59-EXP!O59+STK_CHG!O59-INTMARB!O59</f>
        <v>9578.5343938091137</v>
      </c>
      <c r="P59" s="10">
        <f>PPRD!P59+RCV_RCY!P59+IMP!P59-EXP!P59+STK_CHG!P59-INTMARB!P59</f>
        <v>10598.686500429923</v>
      </c>
      <c r="Q59" s="10">
        <f>PPRD!Q59+RCV_RCY!Q59+IMP!Q59-EXP!Q59+STK_CHG!Q59-INTMARB!Q59</f>
        <v>9195.2028374892507</v>
      </c>
      <c r="R59" s="10">
        <f>PPRD!R59+RCV_RCY!R59+IMP!R59-EXP!R59+STK_CHG!R59-INTMARB!R59</f>
        <v>9957.7848667239923</v>
      </c>
      <c r="S59" s="10">
        <f>PPRD!S59+RCV_RCY!S59+IMP!S59-EXP!S59+STK_CHG!S59-INTMARB!S59</f>
        <v>10864.973774720545</v>
      </c>
      <c r="T59" s="10">
        <f>PPRD!T59+RCV_RCY!T59+IMP!T59-EXP!T59+STK_CHG!T59-INTMARB!T59</f>
        <v>10525.695786758386</v>
      </c>
      <c r="U59" s="10">
        <f>PPRD!U59+RCV_RCY!U59+IMP!U59-EXP!U59+STK_CHG!U59-INTMARB!U59</f>
        <v>10534.818572656917</v>
      </c>
      <c r="V59" s="10">
        <f>PPRD!V59+RCV_RCY!V59+IMP!V59-EXP!V59+STK_CHG!V59-INTMARB!V59</f>
        <v>10630.203267411865</v>
      </c>
      <c r="W59" s="10">
        <f>PPRD!W59+RCV_RCY!W59+IMP!W59-EXP!W59+STK_CHG!W59-INTMARB!W59</f>
        <v>9800.3180567497839</v>
      </c>
      <c r="X59" s="10">
        <f>PPRD!X59+RCV_RCY!X59+IMP!X59-EXP!X59+STK_CHG!X59-INTMARB!X59</f>
        <v>10930.979277730003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49.690197764402399</v>
      </c>
      <c r="O60" s="10">
        <f>PPRD!O60+RCV_RCY!O60+IMP!O60-EXP!O60+STK_CHG!O60-INTMARB!O60</f>
        <v>55.617282889079974</v>
      </c>
      <c r="P60" s="10">
        <f>PPRD!P60+RCV_RCY!P60+IMP!P60-EXP!P60+STK_CHG!P60-INTMARB!P60</f>
        <v>49.926913155631986</v>
      </c>
      <c r="Q60" s="10">
        <f>PPRD!Q60+RCV_RCY!Q60+IMP!Q60-EXP!Q60+STK_CHG!Q60-INTMARB!Q60</f>
        <v>61.368787618228723</v>
      </c>
      <c r="R60" s="10">
        <f>PPRD!R60+RCV_RCY!R60+IMP!R60-EXP!R60+STK_CHG!R60-INTMARB!R60</f>
        <v>68.649441100601877</v>
      </c>
      <c r="S60" s="10">
        <f>PPRD!S60+RCV_RCY!S60+IMP!S60-EXP!S60+STK_CHG!S60-INTMARB!S60</f>
        <v>57.454772141014615</v>
      </c>
      <c r="T60" s="10">
        <f>PPRD!T60+RCV_RCY!T60+IMP!T60-EXP!T60+STK_CHG!T60-INTMARB!T60</f>
        <v>50.570937231298352</v>
      </c>
      <c r="U60" s="10">
        <f>PPRD!U60+RCV_RCY!U60+IMP!U60-EXP!U60+STK_CHG!U60-INTMARB!U60</f>
        <v>85.169389509888219</v>
      </c>
      <c r="V60" s="10">
        <f>PPRD!V60+RCV_RCY!V60+IMP!V60-EXP!V60+STK_CHG!V60-INTMARB!V60</f>
        <v>58.148839208942384</v>
      </c>
      <c r="W60" s="10">
        <f>PPRD!W60+RCV_RCY!W60+IMP!W60-EXP!W60+STK_CHG!W60-INTMARB!W60</f>
        <v>68.278073946689602</v>
      </c>
      <c r="X60" s="10">
        <f>PPRD!X60+RCV_RCY!X60+IMP!X60-EXP!X60+STK_CHG!X60-INTMARB!X60</f>
        <v>52.208426483233012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149.23095442820289</v>
      </c>
      <c r="D61" s="10">
        <f>PPRD!D61+RCV_RCY!D61+IMP!D61-EXP!D61+STK_CHG!D61-INTMARB!D61</f>
        <v>164.42149613069651</v>
      </c>
      <c r="E61" s="10">
        <f>PPRD!E61+RCV_RCY!E61+IMP!E61-EXP!E61+STK_CHG!E61-INTMARB!E61</f>
        <v>200.1289767841788</v>
      </c>
      <c r="F61" s="10">
        <f>PPRD!F61+RCV_RCY!F61+IMP!F61-EXP!F61+STK_CHG!F61-INTMARB!F61</f>
        <v>205.47910576096299</v>
      </c>
      <c r="G61" s="10">
        <f>PPRD!G61+RCV_RCY!G61+IMP!G61-EXP!G61+STK_CHG!G61-INTMARB!G61</f>
        <v>219.523301805675</v>
      </c>
      <c r="H61" s="10">
        <f>PPRD!H61+RCV_RCY!H61+IMP!H61-EXP!H61+STK_CHG!H61-INTMARB!H61</f>
        <v>242.73912295786761</v>
      </c>
      <c r="I61" s="10">
        <f>PPRD!I61+RCV_RCY!I61+IMP!I61-EXP!I61+STK_CHG!I61-INTMARB!I61</f>
        <v>269.63310404127259</v>
      </c>
      <c r="J61" s="10">
        <f>PPRD!J61+RCV_RCY!J61+IMP!J61-EXP!J61+STK_CHG!J61-INTMARB!J61</f>
        <v>281.7187446259673</v>
      </c>
      <c r="K61" s="10">
        <f>PPRD!K61+RCV_RCY!K61+IMP!K61-EXP!K61+STK_CHG!K61-INTMARB!K61</f>
        <v>309.18598452278587</v>
      </c>
      <c r="L61" s="10">
        <f>PPRD!L61+RCV_RCY!L61+IMP!L61-EXP!L61+STK_CHG!L61-INTMARB!L61</f>
        <v>387.69466895958732</v>
      </c>
      <c r="M61" s="10">
        <f>PPRD!M61+RCV_RCY!M61+IMP!M61-EXP!M61+STK_CHG!M61-INTMARB!M61</f>
        <v>439.21375752364571</v>
      </c>
      <c r="N61" s="10">
        <f>PPRD!N61+RCV_RCY!N61+IMP!N61-EXP!N61+STK_CHG!N61-INTMARB!N61</f>
        <v>446.25159071367148</v>
      </c>
      <c r="O61" s="10">
        <f>PPRD!O61+RCV_RCY!O61+IMP!O61-EXP!O61+STK_CHG!O61-INTMARB!O61</f>
        <v>502.15236457437658</v>
      </c>
      <c r="P61" s="10">
        <f>PPRD!P61+RCV_RCY!P61+IMP!P61-EXP!P61+STK_CHG!P61-INTMARB!P61</f>
        <v>573.55511607910569</v>
      </c>
      <c r="Q61" s="10">
        <f>PPRD!Q61+RCV_RCY!Q61+IMP!Q61-EXP!Q61+STK_CHG!Q61-INTMARB!Q61</f>
        <v>608.24402407566629</v>
      </c>
      <c r="R61" s="10">
        <f>PPRD!R61+RCV_RCY!R61+IMP!R61-EXP!R61+STK_CHG!R61-INTMARB!R61</f>
        <v>687.9448839208942</v>
      </c>
      <c r="S61" s="10">
        <f>PPRD!S61+RCV_RCY!S61+IMP!S61-EXP!S61+STK_CHG!S61-INTMARB!S61</f>
        <v>750.33688736027511</v>
      </c>
      <c r="T61" s="10">
        <f>PPRD!T61+RCV_RCY!T61+IMP!T61-EXP!T61+STK_CHG!T61-INTMARB!T61</f>
        <v>804.96190885640578</v>
      </c>
      <c r="U61" s="10">
        <f>PPRD!U61+RCV_RCY!U61+IMP!U61-EXP!U61+STK_CHG!U61-INTMARB!U61</f>
        <v>874.59699054170244</v>
      </c>
      <c r="V61" s="10">
        <f>PPRD!V61+RCV_RCY!V61+IMP!V61-EXP!V61+STK_CHG!V61-INTMARB!V61</f>
        <v>972.62768701633695</v>
      </c>
      <c r="W61" s="10">
        <f>PPRD!W61+RCV_RCY!W61+IMP!W61-EXP!W61+STK_CHG!W61-INTMARB!W61</f>
        <v>1090.141100601892</v>
      </c>
      <c r="X61" s="10">
        <f>PPRD!X61+RCV_RCY!X61+IMP!X61-EXP!X61+STK_CHG!X61-INTMARB!X61</f>
        <v>1376.8886500429919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928.56122098022342</v>
      </c>
      <c r="D62" s="10">
        <f>PPRD!D62+RCV_RCY!D62+IMP!D62-EXP!D62+STK_CHG!D62-INTMARB!D62</f>
        <v>965.70171969045577</v>
      </c>
      <c r="E62" s="10">
        <f>PPRD!E62+RCV_RCY!E62+IMP!E62-EXP!E62+STK_CHG!E62-INTMARB!E62</f>
        <v>1021.47222699914</v>
      </c>
      <c r="F62" s="10">
        <f>PPRD!F62+RCV_RCY!F62+IMP!F62-EXP!F62+STK_CHG!F62-INTMARB!F62</f>
        <v>1070.7938950988821</v>
      </c>
      <c r="G62" s="10">
        <f>PPRD!G62+RCV_RCY!G62+IMP!G62-EXP!G62+STK_CHG!G62-INTMARB!G62</f>
        <v>1152.049269131556</v>
      </c>
      <c r="H62" s="10">
        <f>PPRD!H62+RCV_RCY!H62+IMP!H62-EXP!H62+STK_CHG!H62-INTMARB!H62</f>
        <v>1057.9201203783321</v>
      </c>
      <c r="I62" s="10">
        <f>PPRD!I62+RCV_RCY!I62+IMP!I62-EXP!I62+STK_CHG!I62-INTMARB!I62</f>
        <v>1021.78271711092</v>
      </c>
      <c r="J62" s="10">
        <f>PPRD!J62+RCV_RCY!J62+IMP!J62-EXP!J62+STK_CHG!J62-INTMARB!J62</f>
        <v>1078.2961306964751</v>
      </c>
      <c r="K62" s="10">
        <f>PPRD!K62+RCV_RCY!K62+IMP!K62-EXP!K62+STK_CHG!K62-INTMARB!K62</f>
        <v>1126.815219260533</v>
      </c>
      <c r="L62" s="10">
        <f>PPRD!L62+RCV_RCY!L62+IMP!L62-EXP!L62+STK_CHG!L62-INTMARB!L62</f>
        <v>1203.3631126397249</v>
      </c>
      <c r="M62" s="10">
        <f>PPRD!M62+RCV_RCY!M62+IMP!M62-EXP!M62+STK_CHG!M62-INTMARB!M62</f>
        <v>1219.9380051590711</v>
      </c>
      <c r="N62" s="10">
        <f>PPRD!N62+RCV_RCY!N62+IMP!N62-EXP!N62+STK_CHG!N62-INTMARB!N62</f>
        <v>1148.9139294926911</v>
      </c>
      <c r="O62" s="10">
        <f>PPRD!O62+RCV_RCY!O62+IMP!O62-EXP!O62+STK_CHG!O62-INTMARB!O62</f>
        <v>1210.3220980223559</v>
      </c>
      <c r="P62" s="10">
        <f>PPRD!P62+RCV_RCY!P62+IMP!P62-EXP!P62+STK_CHG!P62-INTMARB!P62</f>
        <v>1252.7330180567501</v>
      </c>
      <c r="Q62" s="10">
        <f>PPRD!Q62+RCV_RCY!Q62+IMP!Q62-EXP!Q62+STK_CHG!Q62-INTMARB!Q62</f>
        <v>1262.407824591573</v>
      </c>
      <c r="R62" s="10">
        <f>PPRD!R62+RCV_RCY!R62+IMP!R62-EXP!R62+STK_CHG!R62-INTMARB!R62</f>
        <v>1217.9109200343939</v>
      </c>
      <c r="S62" s="10">
        <f>PPRD!S62+RCV_RCY!S62+IMP!S62-EXP!S62+STK_CHG!S62-INTMARB!S62</f>
        <v>1240.2208082545139</v>
      </c>
      <c r="T62" s="10">
        <f>PPRD!T62+RCV_RCY!T62+IMP!T62-EXP!T62+STK_CHG!T62-INTMARB!T62</f>
        <v>1264.211693895099</v>
      </c>
      <c r="U62" s="10">
        <f>PPRD!U62+RCV_RCY!U62+IMP!U62-EXP!U62+STK_CHG!U62-INTMARB!U62</f>
        <v>1233.7980223559759</v>
      </c>
      <c r="V62" s="10">
        <f>PPRD!V62+RCV_RCY!V62+IMP!V62-EXP!V62+STK_CHG!V62-INTMARB!V62</f>
        <v>1246.058899398108</v>
      </c>
      <c r="W62" s="10">
        <f>PPRD!W62+RCV_RCY!W62+IMP!W62-EXP!W62+STK_CHG!W62-INTMARB!W62</f>
        <v>1229.2053310404131</v>
      </c>
      <c r="X62" s="10">
        <f>PPRD!X62+RCV_RCY!X62+IMP!X62-EXP!X62+STK_CHG!X62-INTMARB!X62</f>
        <v>1242.5520206362851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58.684436801375753</v>
      </c>
      <c r="D63" s="10">
        <f>PPRD!D63+RCV_RCY!D63+IMP!D63-EXP!D63+STK_CHG!D63-INTMARB!D63</f>
        <v>53.52536543422184</v>
      </c>
      <c r="E63" s="10">
        <f>PPRD!E63+RCV_RCY!E63+IMP!E63-EXP!E63+STK_CHG!E63-INTMARB!E63</f>
        <v>56.749785038693034</v>
      </c>
      <c r="F63" s="10">
        <f>PPRD!F63+RCV_RCY!F63+IMP!F63-EXP!F63+STK_CHG!F63-INTMARB!F63</f>
        <v>47.721410146173682</v>
      </c>
      <c r="G63" s="10">
        <f>PPRD!G63+RCV_RCY!G63+IMP!G63-EXP!G63+STK_CHG!G63-INTMARB!G63</f>
        <v>51.590713671539113</v>
      </c>
      <c r="H63" s="10">
        <f>PPRD!H63+RCV_RCY!H63+IMP!H63-EXP!H63+STK_CHG!H63-INTMARB!H63</f>
        <v>100.60197764402412</v>
      </c>
      <c r="I63" s="10">
        <f>PPRD!I63+RCV_RCY!I63+IMP!I63-EXP!I63+STK_CHG!I63-INTMARB!I63</f>
        <v>143.16423043852103</v>
      </c>
      <c r="J63" s="10">
        <f>PPRD!J63+RCV_RCY!J63+IMP!J63-EXP!J63+STK_CHG!J63-INTMARB!J63</f>
        <v>273.43086844368014</v>
      </c>
      <c r="K63" s="10">
        <f>PPRD!K63+RCV_RCY!K63+IMP!K63-EXP!K63+STK_CHG!K63-INTMARB!K63</f>
        <v>436.58572656921746</v>
      </c>
      <c r="L63" s="10">
        <f>PPRD!L63+RCV_RCY!L63+IMP!L63-EXP!L63+STK_CHG!L63-INTMARB!L63</f>
        <v>402.40756663800516</v>
      </c>
      <c r="M63" s="10">
        <f>PPRD!M63+RCV_RCY!M63+IMP!M63-EXP!M63+STK_CHG!M63-INTMARB!M63</f>
        <v>398.5383490971625</v>
      </c>
      <c r="N63" s="10">
        <f>PPRD!N63+RCV_RCY!N63+IMP!N63-EXP!N63+STK_CHG!N63-INTMARB!N63</f>
        <v>393.37919174548574</v>
      </c>
      <c r="O63" s="10">
        <f>PPRD!O63+RCV_RCY!O63+IMP!O63-EXP!O63+STK_CHG!O63-INTMARB!O63</f>
        <v>403.05245055889947</v>
      </c>
      <c r="P63" s="10">
        <f>PPRD!P63+RCV_RCY!P63+IMP!P63-EXP!P63+STK_CHG!P63-INTMARB!P63</f>
        <v>394.66956147893376</v>
      </c>
      <c r="Q63" s="10">
        <f>PPRD!Q63+RCV_RCY!Q63+IMP!Q63-EXP!Q63+STK_CHG!Q63-INTMARB!Q63</f>
        <v>413.30137575236455</v>
      </c>
      <c r="R63" s="10">
        <f>PPRD!R63+RCV_RCY!R63+IMP!R63-EXP!R63+STK_CHG!R63-INTMARB!R63</f>
        <v>431.99914015477202</v>
      </c>
      <c r="S63" s="10">
        <f>PPRD!S63+RCV_RCY!S63+IMP!S63-EXP!S63+STK_CHG!S63-INTMARB!S63</f>
        <v>476.23654342218396</v>
      </c>
      <c r="T63" s="10">
        <f>PPRD!T63+RCV_RCY!T63+IMP!T63-EXP!T63+STK_CHG!T63-INTMARB!T63</f>
        <v>537.96775580395524</v>
      </c>
      <c r="U63" s="10">
        <f>PPRD!U63+RCV_RCY!U63+IMP!U63-EXP!U63+STK_CHG!U63-INTMARB!U63</f>
        <v>585.97291487532254</v>
      </c>
      <c r="V63" s="10">
        <f>PPRD!V63+RCV_RCY!V63+IMP!V63-EXP!V63+STK_CHG!V63-INTMARB!V63</f>
        <v>653.43955288048141</v>
      </c>
      <c r="W63" s="10">
        <f>PPRD!W63+RCV_RCY!W63+IMP!W63-EXP!W63+STK_CHG!W63-INTMARB!W63</f>
        <v>565.20490111779873</v>
      </c>
      <c r="X63" s="10">
        <f>PPRD!X63+RCV_RCY!X63+IMP!X63-EXP!X63+STK_CHG!X63-INTMARB!X63</f>
        <v>716.38254514187429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3.224419604471195</v>
      </c>
      <c r="Q64" s="10">
        <f>PPRD!Q64+RCV_RCY!Q64+IMP!Q64-EXP!Q64+STK_CHG!Q64-INTMARB!Q64</f>
        <v>-1.301719690455718</v>
      </c>
      <c r="R64" s="10">
        <f>PPRD!R64+RCV_RCY!R64+IMP!R64-EXP!R64+STK_CHG!R64-INTMARB!R64</f>
        <v>2.6261392949269129</v>
      </c>
      <c r="S64" s="10">
        <f>PPRD!S64+RCV_RCY!S64+IMP!S64-EXP!S64+STK_CHG!S64-INTMARB!S64</f>
        <v>-4.0878761822871894</v>
      </c>
      <c r="T64" s="10">
        <f>PPRD!T64+RCV_RCY!T64+IMP!T64-EXP!T64+STK_CHG!T64-INTMARB!T64</f>
        <v>0</v>
      </c>
      <c r="U64" s="10">
        <f>PPRD!U64+RCV_RCY!U64+IMP!U64-EXP!U64+STK_CHG!U64-INTMARB!U64</f>
        <v>-1.3683576956147889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1.973430782459157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267.77016337059325</v>
      </c>
      <c r="D65" s="10">
        <f>PPRD!D65+RCV_RCY!D65+IMP!D65-EXP!D65+STK_CHG!D65-INTMARB!D65</f>
        <v>273.95623387790198</v>
      </c>
      <c r="E65" s="10">
        <f>PPRD!E65+RCV_RCY!E65+IMP!E65-EXP!E65+STK_CHG!E65-INTMARB!E65</f>
        <v>285.4447119518486</v>
      </c>
      <c r="F65" s="10">
        <f>PPRD!F65+RCV_RCY!F65+IMP!F65-EXP!F65+STK_CHG!F65-INTMARB!F65</f>
        <v>268.65382631126397</v>
      </c>
      <c r="G65" s="10">
        <f>PPRD!G65+RCV_RCY!G65+IMP!G65-EXP!G65+STK_CHG!G65-INTMARB!G65</f>
        <v>293.39828030954425</v>
      </c>
      <c r="H65" s="10">
        <f>PPRD!H65+RCV_RCY!H65+IMP!H65-EXP!H65+STK_CHG!H65-INTMARB!H65</f>
        <v>484.28392089423897</v>
      </c>
      <c r="I65" s="10">
        <f>PPRD!I65+RCV_RCY!I65+IMP!I65-EXP!I65+STK_CHG!I65-INTMARB!I65</f>
        <v>564.70335339638859</v>
      </c>
      <c r="J65" s="10">
        <f>PPRD!J65+RCV_RCY!J65+IMP!J65-EXP!J65+STK_CHG!J65-INTMARB!J65</f>
        <v>1153.2674118658645</v>
      </c>
      <c r="K65" s="10">
        <f>PPRD!K65+RCV_RCY!K65+IMP!K65-EXP!K65+STK_CHG!K65-INTMARB!K65</f>
        <v>1858.483920894239</v>
      </c>
      <c r="L65" s="10">
        <f>PPRD!L65+RCV_RCY!L65+IMP!L65-EXP!L65+STK_CHG!L65-INTMARB!L65</f>
        <v>2059.9742046431638</v>
      </c>
      <c r="M65" s="10">
        <f>PPRD!M65+RCV_RCY!M65+IMP!M65-EXP!M65+STK_CHG!M65-INTMARB!M65</f>
        <v>2021.0250214961304</v>
      </c>
      <c r="N65" s="10">
        <f>PPRD!N65+RCV_RCY!N65+IMP!N65-EXP!N65+STK_CHG!N65-INTMARB!N65</f>
        <v>2047.9129836629406</v>
      </c>
      <c r="O65" s="10">
        <f>PPRD!O65+RCV_RCY!O65+IMP!O65-EXP!O65+STK_CHG!O65-INTMARB!O65</f>
        <v>2274.9237317282887</v>
      </c>
      <c r="P65" s="10">
        <f>PPRD!P65+RCV_RCY!P65+IMP!P65-EXP!P65+STK_CHG!P65-INTMARB!P65</f>
        <v>2311.353224419604</v>
      </c>
      <c r="Q65" s="10">
        <f>PPRD!Q65+RCV_RCY!Q65+IMP!Q65-EXP!Q65+STK_CHG!Q65-INTMARB!Q65</f>
        <v>2529.7771281169389</v>
      </c>
      <c r="R65" s="10">
        <f>PPRD!R65+RCV_RCY!R65+IMP!R65-EXP!R65+STK_CHG!R65-INTMARB!R65</f>
        <v>2565.1828890799657</v>
      </c>
      <c r="S65" s="10">
        <f>PPRD!S65+RCV_RCY!S65+IMP!S65-EXP!S65+STK_CHG!S65-INTMARB!S65</f>
        <v>2629.8704213241613</v>
      </c>
      <c r="T65" s="10">
        <f>PPRD!T65+RCV_RCY!T65+IMP!T65-EXP!T65+STK_CHG!T65-INTMARB!T65</f>
        <v>2798.6501289767839</v>
      </c>
      <c r="U65" s="10">
        <f>PPRD!U65+RCV_RCY!U65+IMP!U65-EXP!U65+STK_CHG!U65-INTMARB!U65</f>
        <v>2811.6441100601892</v>
      </c>
      <c r="V65" s="10">
        <f>PPRD!V65+RCV_RCY!V65+IMP!V65-EXP!V65+STK_CHG!V65-INTMARB!V65</f>
        <v>2803.8266552020636</v>
      </c>
      <c r="W65" s="10">
        <f>PPRD!W65+RCV_RCY!W65+IMP!W65-EXP!W65+STK_CHG!W65-INTMARB!W65</f>
        <v>2356.6044711951849</v>
      </c>
      <c r="X65" s="10">
        <f>PPRD!X65+RCV_RCY!X65+IMP!X65-EXP!X65+STK_CHG!X65-INTMARB!X65</f>
        <v>2463.0119518486667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-1.432760103181427</v>
      </c>
      <c r="O66" s="10">
        <f>PPRD!O66+RCV_RCY!O66+IMP!O66-EXP!O66+STK_CHG!O66-INTMARB!O66</f>
        <v>-1.4291487532244189</v>
      </c>
      <c r="P66" s="10">
        <f>PPRD!P66+RCV_RCY!P66+IMP!P66-EXP!P66+STK_CHG!P66-INTMARB!P66</f>
        <v>-27.177300085984527</v>
      </c>
      <c r="Q66" s="10">
        <f>PPRD!Q66+RCV_RCY!Q66+IMP!Q66-EXP!Q66+STK_CHG!Q66-INTMARB!Q66</f>
        <v>-36.286672398968179</v>
      </c>
      <c r="R66" s="10">
        <f>PPRD!R66+RCV_RCY!R66+IMP!R66-EXP!R66+STK_CHG!R66-INTMARB!R66</f>
        <v>-37.291229578675832</v>
      </c>
      <c r="S66" s="10">
        <f>PPRD!S66+RCV_RCY!S66+IMP!S66-EXP!S66+STK_CHG!S66-INTMARB!S66</f>
        <v>-12.275666380051586</v>
      </c>
      <c r="T66" s="10">
        <f>PPRD!T66+RCV_RCY!T66+IMP!T66-EXP!T66+STK_CHG!T66-INTMARB!T66</f>
        <v>-8.8042992261392943</v>
      </c>
      <c r="U66" s="10">
        <f>PPRD!U66+RCV_RCY!U66+IMP!U66-EXP!U66+STK_CHG!U66-INTMARB!U66</f>
        <v>18.425537403267409</v>
      </c>
      <c r="V66" s="10">
        <f>PPRD!V66+RCV_RCY!V66+IMP!V66-EXP!V66+STK_CHG!V66-INTMARB!V66</f>
        <v>-9.6218400687876162</v>
      </c>
      <c r="W66" s="10">
        <f>PPRD!W66+RCV_RCY!W66+IMP!W66-EXP!W66+STK_CHG!W66-INTMARB!W66</f>
        <v>-14.664574376612212</v>
      </c>
      <c r="X66" s="10">
        <f>PPRD!X66+RCV_RCY!X66+IMP!X66-EXP!X66+STK_CHG!X66-INTMARB!X66</f>
        <v>12.977042132416166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14.61177987962167</v>
      </c>
      <c r="R69" s="10">
        <f>PPRD!R69+RCV_RCY!R69+IMP!R69-EXP!R69+STK_CHG!R69-INTMARB!R69</f>
        <v>7.390713671539122</v>
      </c>
      <c r="S69" s="10">
        <f>PPRD!S69+RCV_RCY!S69+IMP!S69-EXP!S69+STK_CHG!S69-INTMARB!S69</f>
        <v>13.88065348237317</v>
      </c>
      <c r="T69" s="10">
        <f>PPRD!T69+RCV_RCY!T69+IMP!T69-EXP!T69+STK_CHG!T69-INTMARB!T69</f>
        <v>1.593035253654342</v>
      </c>
      <c r="U69" s="10">
        <f>PPRD!U69+RCV_RCY!U69+IMP!U69-EXP!U69+STK_CHG!U69-INTMARB!U69</f>
        <v>7.4653482373172828</v>
      </c>
      <c r="V69" s="10">
        <f>PPRD!V69+RCV_RCY!V69+IMP!V69-EXP!V69+STK_CHG!V69-INTMARB!V69</f>
        <v>23.18512467755804</v>
      </c>
      <c r="W69" s="10">
        <f>PPRD!W69+RCV_RCY!W69+IMP!W69-EXP!W69+STK_CHG!W69-INTMARB!W69</f>
        <v>24.976784178847812</v>
      </c>
      <c r="X69" s="10">
        <f>PPRD!X69+RCV_RCY!X69+IMP!X69-EXP!X69+STK_CHG!X69-INTMARB!X69</f>
        <v>3.8882201203783322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928.56122098022342</v>
      </c>
      <c r="D71" s="37">
        <f t="shared" si="22"/>
        <v>965.70171969045577</v>
      </c>
      <c r="E71" s="37">
        <f t="shared" si="22"/>
        <v>1021.47222699914</v>
      </c>
      <c r="F71" s="37">
        <f t="shared" si="22"/>
        <v>1070.7938950988821</v>
      </c>
      <c r="G71" s="37">
        <f t="shared" si="22"/>
        <v>1152.049269131556</v>
      </c>
      <c r="H71" s="37">
        <f t="shared" si="22"/>
        <v>1057.9201203783321</v>
      </c>
      <c r="I71" s="37">
        <f t="shared" si="22"/>
        <v>1021.78271711092</v>
      </c>
      <c r="J71" s="37">
        <f t="shared" si="22"/>
        <v>1105.7462596732591</v>
      </c>
      <c r="K71" s="37">
        <f t="shared" si="22"/>
        <v>1156.6516766981943</v>
      </c>
      <c r="L71" s="37">
        <f t="shared" si="22"/>
        <v>1235.4263972484953</v>
      </c>
      <c r="M71" s="37">
        <f t="shared" si="22"/>
        <v>1251.2090283748921</v>
      </c>
      <c r="N71" s="37">
        <f t="shared" si="22"/>
        <v>1559.3436801375749</v>
      </c>
      <c r="O71" s="37">
        <f t="shared" si="22"/>
        <v>1609.8195184866722</v>
      </c>
      <c r="P71" s="37">
        <f t="shared" si="22"/>
        <v>1652.4164230438523</v>
      </c>
      <c r="Q71" s="37">
        <f t="shared" si="22"/>
        <v>1695.9686156491825</v>
      </c>
      <c r="R71" s="37">
        <f t="shared" si="22"/>
        <v>1680.3421324161652</v>
      </c>
      <c r="S71" s="37">
        <f t="shared" si="22"/>
        <v>1747.4956147893377</v>
      </c>
      <c r="T71" s="37">
        <f t="shared" si="22"/>
        <v>1688.2287188306104</v>
      </c>
      <c r="U71" s="37">
        <f t="shared" si="22"/>
        <v>1685.7859845227858</v>
      </c>
      <c r="V71" s="37">
        <f t="shared" si="22"/>
        <v>1741.7312983662937</v>
      </c>
      <c r="W71" s="37">
        <f t="shared" si="22"/>
        <v>1634.9110920034395</v>
      </c>
      <c r="X71" s="37">
        <f t="shared" ref="X71" si="23">SUM(X72:X73)</f>
        <v>1723.6866723989679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27.450128976784178</v>
      </c>
      <c r="K72" s="10">
        <f>PPRD!K72+RCV_RCY!K72+IMP!K72-EXP!K72+STK_CHG!K72-INTMARB!K72</f>
        <v>29.83645743766122</v>
      </c>
      <c r="L72" s="10">
        <f>PPRD!L72+RCV_RCY!L72+IMP!L72-EXP!L72+STK_CHG!L72-INTMARB!L72</f>
        <v>32.063284608770417</v>
      </c>
      <c r="M72" s="10">
        <f>PPRD!M72+RCV_RCY!M72+IMP!M72-EXP!M72+STK_CHG!M72-INTMARB!M72</f>
        <v>31.271023215821149</v>
      </c>
      <c r="N72" s="10">
        <f>PPRD!N72+RCV_RCY!N72+IMP!N72-EXP!N72+STK_CHG!N72-INTMARB!N72</f>
        <v>410.42975064488388</v>
      </c>
      <c r="O72" s="10">
        <f>PPRD!O72+RCV_RCY!O72+IMP!O72-EXP!O72+STK_CHG!O72-INTMARB!O72</f>
        <v>399.49742046431629</v>
      </c>
      <c r="P72" s="10">
        <f>PPRD!P72+RCV_RCY!P72+IMP!P72-EXP!P72+STK_CHG!P72-INTMARB!P72</f>
        <v>399.68340498710228</v>
      </c>
      <c r="Q72" s="10">
        <f>PPRD!Q72+RCV_RCY!Q72+IMP!Q72-EXP!Q72+STK_CHG!Q72-INTMARB!Q72</f>
        <v>433.56079105760961</v>
      </c>
      <c r="R72" s="10">
        <f>PPRD!R72+RCV_RCY!R72+IMP!R72-EXP!R72+STK_CHG!R72-INTMARB!R72</f>
        <v>462.43121238177122</v>
      </c>
      <c r="S72" s="10">
        <f>PPRD!S72+RCV_RCY!S72+IMP!S72-EXP!S72+STK_CHG!S72-INTMARB!S72</f>
        <v>507.27480653482371</v>
      </c>
      <c r="T72" s="10">
        <f>PPRD!T72+RCV_RCY!T72+IMP!T72-EXP!T72+STK_CHG!T72-INTMARB!T72</f>
        <v>424.01702493551159</v>
      </c>
      <c r="U72" s="10">
        <f>PPRD!U72+RCV_RCY!U72+IMP!U72-EXP!U72+STK_CHG!U72-INTMARB!U72</f>
        <v>451.98796216681001</v>
      </c>
      <c r="V72" s="10">
        <f>PPRD!V72+RCV_RCY!V72+IMP!V72-EXP!V72+STK_CHG!V72-INTMARB!V72</f>
        <v>495.67239896818569</v>
      </c>
      <c r="W72" s="10">
        <f>PPRD!W72+RCV_RCY!W72+IMP!W72-EXP!W72+STK_CHG!W72-INTMARB!W72</f>
        <v>405.70576096302659</v>
      </c>
      <c r="X72" s="10">
        <f>PPRD!X72+RCV_RCY!X72+IMP!X72-EXP!X72+STK_CHG!X72-INTMARB!X72</f>
        <v>481.13465176268272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928.56122098022342</v>
      </c>
      <c r="D73" s="10">
        <f>PPRD!D73+RCV_RCY!D73+IMP!D73-EXP!D73+STK_CHG!D73-INTMARB!D73</f>
        <v>965.70171969045577</v>
      </c>
      <c r="E73" s="10">
        <f>PPRD!E73+RCV_RCY!E73+IMP!E73-EXP!E73+STK_CHG!E73-INTMARB!E73</f>
        <v>1021.47222699914</v>
      </c>
      <c r="F73" s="10">
        <f>PPRD!F73+RCV_RCY!F73+IMP!F73-EXP!F73+STK_CHG!F73-INTMARB!F73</f>
        <v>1070.7938950988821</v>
      </c>
      <c r="G73" s="10">
        <f>PPRD!G73+RCV_RCY!G73+IMP!G73-EXP!G73+STK_CHG!G73-INTMARB!G73</f>
        <v>1152.049269131556</v>
      </c>
      <c r="H73" s="10">
        <f>PPRD!H73+RCV_RCY!H73+IMP!H73-EXP!H73+STK_CHG!H73-INTMARB!H73</f>
        <v>1057.9201203783321</v>
      </c>
      <c r="I73" s="10">
        <f>PPRD!I73+RCV_RCY!I73+IMP!I73-EXP!I73+STK_CHG!I73-INTMARB!I73</f>
        <v>1021.78271711092</v>
      </c>
      <c r="J73" s="10">
        <f>PPRD!J73+RCV_RCY!J73+IMP!J73-EXP!J73+STK_CHG!J73-INTMARB!J73</f>
        <v>1078.2961306964751</v>
      </c>
      <c r="K73" s="10">
        <f>PPRD!K73+RCV_RCY!K73+IMP!K73-EXP!K73+STK_CHG!K73-INTMARB!K73</f>
        <v>1126.815219260533</v>
      </c>
      <c r="L73" s="10">
        <f>PPRD!L73+RCV_RCY!L73+IMP!L73-EXP!L73+STK_CHG!L73-INTMARB!L73</f>
        <v>1203.3631126397249</v>
      </c>
      <c r="M73" s="10">
        <f>PPRD!M73+RCV_RCY!M73+IMP!M73-EXP!M73+STK_CHG!M73-INTMARB!M73</f>
        <v>1219.9380051590711</v>
      </c>
      <c r="N73" s="10">
        <f>PPRD!N73+RCV_RCY!N73+IMP!N73-EXP!N73+STK_CHG!N73-INTMARB!N73</f>
        <v>1148.9139294926911</v>
      </c>
      <c r="O73" s="10">
        <f>PPRD!O73+RCV_RCY!O73+IMP!O73-EXP!O73+STK_CHG!O73-INTMARB!O73</f>
        <v>1210.3220980223559</v>
      </c>
      <c r="P73" s="10">
        <f>PPRD!P73+RCV_RCY!P73+IMP!P73-EXP!P73+STK_CHG!P73-INTMARB!P73</f>
        <v>1252.7330180567501</v>
      </c>
      <c r="Q73" s="10">
        <f>PPRD!Q73+RCV_RCY!Q73+IMP!Q73-EXP!Q73+STK_CHG!Q73-INTMARB!Q73</f>
        <v>1262.407824591573</v>
      </c>
      <c r="R73" s="10">
        <f>PPRD!R73+RCV_RCY!R73+IMP!R73-EXP!R73+STK_CHG!R73-INTMARB!R73</f>
        <v>1217.9109200343939</v>
      </c>
      <c r="S73" s="10">
        <f>PPRD!S73+RCV_RCY!S73+IMP!S73-EXP!S73+STK_CHG!S73-INTMARB!S73</f>
        <v>1240.2208082545139</v>
      </c>
      <c r="T73" s="10">
        <f>PPRD!T73+RCV_RCY!T73+IMP!T73-EXP!T73+STK_CHG!T73-INTMARB!T73</f>
        <v>1264.211693895099</v>
      </c>
      <c r="U73" s="10">
        <f>PPRD!U73+RCV_RCY!U73+IMP!U73-EXP!U73+STK_CHG!U73-INTMARB!U73</f>
        <v>1233.7980223559759</v>
      </c>
      <c r="V73" s="10">
        <f>PPRD!V73+RCV_RCY!V73+IMP!V73-EXP!V73+STK_CHG!V73-INTMARB!V73</f>
        <v>1246.058899398108</v>
      </c>
      <c r="W73" s="10">
        <f>PPRD!W73+RCV_RCY!W73+IMP!W73-EXP!W73+STK_CHG!W73-INTMARB!W73</f>
        <v>1229.2053310404131</v>
      </c>
      <c r="X73" s="10">
        <f>PPRD!X73+RCV_RCY!X73+IMP!X73-EXP!X73+STK_CHG!X73-INTMARB!X73</f>
        <v>1242.5520206362851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107092.5193465176</v>
      </c>
      <c r="D74" s="37">
        <f>PPRD!D74+RCV_RCY!D74+IMP!D74-EXP!D74+STK_CHG!D74-INTMARB!D74</f>
        <v>108618.056749785</v>
      </c>
      <c r="E74" s="37">
        <f>PPRD!E74+RCV_RCY!E74+IMP!E74-EXP!E74+STK_CHG!E74-INTMARB!E74</f>
        <v>112663.8005159071</v>
      </c>
      <c r="F74" s="37">
        <f>PPRD!F74+RCV_RCY!F74+IMP!F74-EXP!F74+STK_CHG!F74-INTMARB!F74</f>
        <v>113775.5803955288</v>
      </c>
      <c r="G74" s="37">
        <f>PPRD!G74+RCV_RCY!G74+IMP!G74-EXP!G74+STK_CHG!G74-INTMARB!G74</f>
        <v>115625.36543422181</v>
      </c>
      <c r="H74" s="37">
        <f>PPRD!H74+RCV_RCY!H74+IMP!H74-EXP!H74+STK_CHG!H74-INTMARB!H74</f>
        <v>116473.51676698191</v>
      </c>
      <c r="I74" s="37">
        <f>PPRD!I74+RCV_RCY!I74+IMP!I74-EXP!I74+STK_CHG!I74-INTMARB!I74</f>
        <v>116128.37489251931</v>
      </c>
      <c r="J74" s="37">
        <f>PPRD!J74+RCV_RCY!J74+IMP!J74-EXP!J74+STK_CHG!J74-INTMARB!J74</f>
        <v>113429.92261392951</v>
      </c>
      <c r="K74" s="37">
        <f>PPRD!K74+RCV_RCY!K74+IMP!K74-EXP!K74+STK_CHG!K74-INTMARB!K74</f>
        <v>113356.92175408429</v>
      </c>
      <c r="L74" s="37">
        <f>PPRD!L74+RCV_RCY!L74+IMP!L74-EXP!L74+STK_CHG!L74-INTMARB!L74</f>
        <v>106857</v>
      </c>
      <c r="M74" s="37">
        <f>PPRD!M74+RCV_RCY!M74+IMP!M74-EXP!M74+STK_CHG!M74-INTMARB!M74</f>
        <v>111612</v>
      </c>
      <c r="N74" s="37">
        <f>PPRD!N74+RCV_RCY!N74+IMP!N74-EXP!N74+STK_CHG!N74-INTMARB!N74</f>
        <v>115209</v>
      </c>
      <c r="O74" s="37">
        <f>PPRD!O74+RCV_RCY!O74+IMP!O74-EXP!O74+STK_CHG!O74-INTMARB!O74</f>
        <v>110863</v>
      </c>
      <c r="P74" s="37">
        <f>PPRD!P74+RCV_RCY!P74+IMP!P74-EXP!P74+STK_CHG!P74-INTMARB!P74</f>
        <v>110414.9158211522</v>
      </c>
      <c r="Q74" s="37">
        <f>PPRD!Q74+RCV_RCY!Q74+IMP!Q74-EXP!Q74+STK_CHG!Q74-INTMARB!Q74</f>
        <v>113747.769733448</v>
      </c>
      <c r="R74" s="37">
        <f>PPRD!R74+RCV_RCY!R74+IMP!R74-EXP!R74+STK_CHG!R74-INTMARB!R74</f>
        <v>113996.44496990539</v>
      </c>
      <c r="S74" s="37">
        <f>PPRD!S74+RCV_RCY!S74+IMP!S74-EXP!S74+STK_CHG!S74-INTMARB!S74</f>
        <v>105078.83705932929</v>
      </c>
      <c r="T74" s="37">
        <f>PPRD!T74+RCV_RCY!T74+IMP!T74-EXP!T74+STK_CHG!T74-INTMARB!T74</f>
        <v>103860.7398108341</v>
      </c>
      <c r="U74" s="37">
        <f>PPRD!U74+RCV_RCY!U74+IMP!U74-EXP!U74+STK_CHG!U74-INTMARB!U74</f>
        <v>107628.6900257954</v>
      </c>
      <c r="V74" s="37">
        <f>PPRD!V74+RCV_RCY!V74+IMP!V74-EXP!V74+STK_CHG!V74-INTMARB!V74</f>
        <v>103987</v>
      </c>
      <c r="W74" s="37">
        <f>PPRD!W74+RCV_RCY!W74+IMP!W74-EXP!W74+STK_CHG!W74-INTMARB!W74</f>
        <v>92210.999999999985</v>
      </c>
      <c r="X74" s="37">
        <f>PPRD!X74+RCV_RCY!X74+IMP!X74-EXP!X74+STK_CHG!X74-INTMARB!X74</f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-5974.1186586414442</v>
      </c>
      <c r="D76" s="40">
        <f>PPRD!D76+RCV_RCY!D76+IMP!D76-EXP!D76+STK_CHG!D76-INTMARB!D76</f>
        <v>-5880.4815133276006</v>
      </c>
      <c r="E76" s="40">
        <f>PPRD!E76+RCV_RCY!E76+IMP!E76-EXP!E76+STK_CHG!E76-INTMARB!E76</f>
        <v>-6623.7317282889071</v>
      </c>
      <c r="F76" s="40">
        <f>PPRD!F76+RCV_RCY!F76+IMP!F76-EXP!F76+STK_CHG!F76-INTMARB!F76</f>
        <v>-5710.576096302666</v>
      </c>
      <c r="G76" s="40">
        <f>PPRD!G76+RCV_RCY!G76+IMP!G76-EXP!G76+STK_CHG!G76-INTMARB!G76</f>
        <v>-5322.9578675838329</v>
      </c>
      <c r="H76" s="40">
        <f>PPRD!H76+RCV_RCY!H76+IMP!H76-EXP!H76+STK_CHG!H76-INTMARB!H76</f>
        <v>-5187.2742906276872</v>
      </c>
      <c r="I76" s="40">
        <f>PPRD!I76+RCV_RCY!I76+IMP!I76-EXP!I76+STK_CHG!I76-INTMARB!I76</f>
        <v>-5446.3456577815987</v>
      </c>
      <c r="J76" s="40">
        <f>PPRD!J76+RCV_RCY!J76+IMP!J76-EXP!J76+STK_CHG!J76-INTMARB!J76</f>
        <v>-4885.0386930352533</v>
      </c>
      <c r="K76" s="40">
        <f>PPRD!K76+RCV_RCY!K76+IMP!K76-EXP!K76+STK_CHG!K76-INTMARB!K76</f>
        <v>-4126.225279449699</v>
      </c>
      <c r="L76" s="40">
        <f>PPRD!L76+RCV_RCY!L76+IMP!L76-EXP!L76+STK_CHG!L76-INTMARB!L76</f>
        <v>-2229.9226139294919</v>
      </c>
      <c r="M76" s="40">
        <f>PPRD!M76+RCV_RCY!M76+IMP!M76-EXP!M76+STK_CHG!M76-INTMARB!M76</f>
        <v>-2640.8426483233015</v>
      </c>
      <c r="N76" s="40">
        <f>PPRD!N76+RCV_RCY!N76+IMP!N76-EXP!N76+STK_CHG!N76-INTMARB!N76</f>
        <v>-4850.6448839208933</v>
      </c>
      <c r="O76" s="40">
        <f>PPRD!O76+RCV_RCY!O76+IMP!O76-EXP!O76+STK_CHG!O76-INTMARB!O76</f>
        <v>-3828.1169389509887</v>
      </c>
      <c r="P76" s="40">
        <f>PPRD!P76+RCV_RCY!P76+IMP!P76-EXP!P76+STK_CHG!P76-INTMARB!P76</f>
        <v>-4166.8959587274294</v>
      </c>
      <c r="Q76" s="40">
        <f>PPRD!Q76+RCV_RCY!Q76+IMP!Q76-EXP!Q76+STK_CHG!Q76-INTMARB!Q76</f>
        <v>-5777.3000859845224</v>
      </c>
      <c r="R76" s="40">
        <f>PPRD!R76+RCV_RCY!R76+IMP!R76-EXP!R76+STK_CHG!R76-INTMARB!R76</f>
        <v>-5508.4264832330173</v>
      </c>
      <c r="S76" s="40">
        <f>PPRD!S76+RCV_RCY!S76+IMP!S76-EXP!S76+STK_CHG!S76-INTMARB!S76</f>
        <v>-3568.4436801375741</v>
      </c>
      <c r="T76" s="40">
        <f>PPRD!T76+RCV_RCY!T76+IMP!T76-EXP!T76+STK_CHG!T76-INTMARB!T76</f>
        <v>-3450.4610490111772</v>
      </c>
      <c r="U76" s="40">
        <f>PPRD!U76+RCV_RCY!U76+IMP!U76-EXP!U76+STK_CHG!U76-INTMARB!U76</f>
        <v>-5414.1612209802224</v>
      </c>
      <c r="V76" s="40">
        <f>PPRD!V76+RCV_RCY!V76+IMP!V76-EXP!V76+STK_CHG!V76-INTMARB!V76</f>
        <v>-4958.4736887360268</v>
      </c>
      <c r="W76" s="40">
        <f>PPRD!W76+RCV_RCY!W76+IMP!W76-EXP!W76+STK_CHG!W76-INTMARB!W76</f>
        <v>-3872.6736027515035</v>
      </c>
      <c r="X76" s="40">
        <f>PPRD!X76+RCV_RCY!X76+IMP!X76-EXP!X76+STK_CHG!X76-INTMARB!X76</f>
        <v>-3860.0386930352529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238959.46285468611</v>
      </c>
      <c r="D2" s="31">
        <f>'GIC2020-2030'!D2-FC_NE!D2</f>
        <v>247269.93284608764</v>
      </c>
      <c r="E2" s="31">
        <f>'GIC2020-2030'!E2-FC_NE!E2</f>
        <v>248747.21530524499</v>
      </c>
      <c r="F2" s="31">
        <f>'GIC2020-2030'!F2-FC_NE!F2</f>
        <v>254917.03783319006</v>
      </c>
      <c r="G2" s="31">
        <f>'GIC2020-2030'!G2-FC_NE!G2</f>
        <v>259215.99853826305</v>
      </c>
      <c r="H2" s="31">
        <f>'GIC2020-2030'!H2-FC_NE!H2</f>
        <v>260868.73267411863</v>
      </c>
      <c r="I2" s="31">
        <f>'GIC2020-2030'!I2-FC_NE!I2</f>
        <v>256140.88624247629</v>
      </c>
      <c r="J2" s="31">
        <f>'GIC2020-2030'!J2-FC_NE!J2</f>
        <v>252680.49810834051</v>
      </c>
      <c r="K2" s="31">
        <f>'GIC2020-2030'!K2-FC_NE!K2</f>
        <v>255463.25941530522</v>
      </c>
      <c r="L2" s="31">
        <f>'GIC2020-2030'!L2-FC_NE!L2</f>
        <v>246352.68916595017</v>
      </c>
      <c r="M2" s="31">
        <f>'GIC2020-2030'!M2-FC_NE!M2</f>
        <v>254455.38899398106</v>
      </c>
      <c r="N2" s="31">
        <f>'GIC2020-2030'!N2-FC_NE!N2</f>
        <v>249073.47506448836</v>
      </c>
      <c r="O2" s="31">
        <f>'GIC2020-2030'!O2-FC_NE!O2</f>
        <v>249113.71513327601</v>
      </c>
      <c r="P2" s="31">
        <f>'GIC2020-2030'!P2-FC_NE!P2</f>
        <v>250509.67790197767</v>
      </c>
      <c r="Q2" s="31">
        <f>'GIC2020-2030'!Q2-FC_NE!Q2</f>
        <v>239868.17730008598</v>
      </c>
      <c r="R2" s="31">
        <f>'GIC2020-2030'!R2-FC_NE!R2</f>
        <v>244459.32519346513</v>
      </c>
      <c r="S2" s="31">
        <f>'GIC2020-2030'!S2-FC_NE!S2</f>
        <v>240083.67790197761</v>
      </c>
      <c r="T2" s="31">
        <f>'GIC2020-2030'!T2-FC_NE!T2</f>
        <v>239291.16741186596</v>
      </c>
      <c r="U2" s="31">
        <f>'GIC2020-2030'!U2-FC_NE!U2</f>
        <v>238887.99699054172</v>
      </c>
      <c r="V2" s="31">
        <f>'GIC2020-2030'!V2-FC_NE!V2</f>
        <v>235491.57007738607</v>
      </c>
      <c r="W2" s="31">
        <f>'GIC2020-2030'!W2-FC_NE!W2</f>
        <v>208035.89355116076</v>
      </c>
      <c r="X2" s="31">
        <f>'GIC2020-2030'!X2-FC_NE!X2</f>
        <v>224826.75803955286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154804.89982803096</v>
      </c>
      <c r="D2" s="31">
        <f>FC_E!D2-FC_E!D70+INTAVI!D2+TI_BF_E!D2-TO_BF!D2+(NRG_BF_E!D3+NRG_BF_E!D17+NRG_BF_E!D22+NRG_BF_E!D25+NRG_BF_E!D26+NRG_BF_E!D51)</f>
        <v>159882.76388650041</v>
      </c>
      <c r="E2" s="31">
        <f>FC_E!E2-FC_E!E70+INTAVI!E2+TI_BF_E!E2-TO_BF!E2+(NRG_BF_E!E3+NRG_BF_E!E17+NRG_BF_E!E22+NRG_BF_E!E25+NRG_BF_E!E26+NRG_BF_E!E51)</f>
        <v>156937.67944969941</v>
      </c>
      <c r="F2" s="31">
        <f>FC_E!F2-FC_E!F70+INTAVI!F2+TI_BF_E!F2-TO_BF!F2+(NRG_BF_E!F3+NRG_BF_E!F17+NRG_BF_E!F22+NRG_BF_E!F25+NRG_BF_E!F26+NRG_BF_E!F51)</f>
        <v>158877.69604471195</v>
      </c>
      <c r="G2" s="31">
        <f>FC_E!G2-FC_E!G70+INTAVI!G2+TI_BF_E!G2-TO_BF!G2+(NRG_BF_E!G3+NRG_BF_E!G17+NRG_BF_E!G22+NRG_BF_E!G25+NRG_BF_E!G26+NRG_BF_E!G51)</f>
        <v>160848.00713671566</v>
      </c>
      <c r="H2" s="31">
        <f>FC_E!H2-FC_E!H70+INTAVI!H2+TI_BF_E!H2-TO_BF!H2+(NRG_BF_E!H3+NRG_BF_E!H17+NRG_BF_E!H22+NRG_BF_E!H25+NRG_BF_E!H26+NRG_BF_E!H51)</f>
        <v>160128.62536543462</v>
      </c>
      <c r="I2" s="31">
        <f>FC_E!I2-FC_E!I70+INTAVI!I2+TI_BF_E!I2-TO_BF!I2+(NRG_BF_E!I3+NRG_BF_E!I17+NRG_BF_E!I22+NRG_BF_E!I25+NRG_BF_E!I26+NRG_BF_E!I51)</f>
        <v>157739.3287188306</v>
      </c>
      <c r="J2" s="31">
        <f>FC_E!J2-FC_E!J70+INTAVI!J2+TI_BF_E!J2-TO_BF!J2+(NRG_BF_E!J3+NRG_BF_E!J17+NRG_BF_E!J22+NRG_BF_E!J25+NRG_BF_E!J26+NRG_BF_E!J51)</f>
        <v>153822.14901117797</v>
      </c>
      <c r="K2" s="31">
        <f>FC_E!K2-FC_E!K70+INTAVI!K2+TI_BF_E!K2-TO_BF!K2+(NRG_BF_E!K3+NRG_BF_E!K17+NRG_BF_E!K22+NRG_BF_E!K25+NRG_BF_E!K26+NRG_BF_E!K51)</f>
        <v>155819.66990541702</v>
      </c>
      <c r="L2" s="31">
        <f>FC_E!L2-FC_E!L70+INTAVI!L2+TI_BF_E!L2-TO_BF!L2+(NRG_BF_E!L3+NRG_BF_E!L17+NRG_BF_E!L22+NRG_BF_E!L25+NRG_BF_E!L26+NRG_BF_E!L51)</f>
        <v>149526.72785898537</v>
      </c>
      <c r="M2" s="31">
        <f>FC_E!M2-FC_E!M70+INTAVI!M2+TI_BF_E!M2-TO_BF!M2+(NRG_BF_E!M3+NRG_BF_E!M17+NRG_BF_E!M22+NRG_BF_E!M25+NRG_BF_E!M26+NRG_BF_E!M51)</f>
        <v>153963.7460877042</v>
      </c>
      <c r="N2" s="31">
        <f>FC_E!N2-FC_E!N70+INTAVI!N2+TI_BF_E!N2-TO_BF!N2+(NRG_BF_E!N3+NRG_BF_E!N17+NRG_BF_E!N22+NRG_BF_E!N25+NRG_BF_E!N26+NRG_BF_E!N51)</f>
        <v>148851.71771281166</v>
      </c>
      <c r="O2" s="31">
        <f>FC_E!O2-FC_E!O70+INTAVI!O2+TI_BF_E!O2-TO_BF!O2+(NRG_BF_E!O3+NRG_BF_E!O17+NRG_BF_E!O22+NRG_BF_E!O25+NRG_BF_E!O26+NRG_BF_E!O51)</f>
        <v>153161.57403267414</v>
      </c>
      <c r="P2" s="31">
        <f>FC_E!P2-FC_E!P70+INTAVI!P2+TI_BF_E!P2-TO_BF!P2+(NRG_BF_E!P3+NRG_BF_E!P17+NRG_BF_E!P22+NRG_BF_E!P25+NRG_BF_E!P26+NRG_BF_E!P51)</f>
        <v>155939.25872742906</v>
      </c>
      <c r="Q2" s="31">
        <f>FC_E!Q2-FC_E!Q70+INTAVI!Q2+TI_BF_E!Q2-TO_BF!Q2+(NRG_BF_E!Q3+NRG_BF_E!Q17+NRG_BF_E!Q22+NRG_BF_E!Q25+NRG_BF_E!Q26+NRG_BF_E!Q51)</f>
        <v>145026.76723989684</v>
      </c>
      <c r="R2" s="31">
        <f>FC_E!R2-FC_E!R70+INTAVI!R2+TI_BF_E!R2-TO_BF!R2+(NRG_BF_E!R3+NRG_BF_E!R17+NRG_BF_E!R22+NRG_BF_E!R25+NRG_BF_E!R26+NRG_BF_E!R51)</f>
        <v>148176.73061049019</v>
      </c>
      <c r="S2" s="31">
        <f>FC_E!S2-FC_E!S70+INTAVI!S2+TI_BF_E!S2-TO_BF!S2+(NRG_BF_E!S3+NRG_BF_E!S17+NRG_BF_E!S22+NRG_BF_E!S25+NRG_BF_E!S26+NRG_BF_E!S51)</f>
        <v>150046.2703353398</v>
      </c>
      <c r="T2" s="31">
        <f>FC_E!T2-FC_E!T70+INTAVI!T2+TI_BF_E!T2-TO_BF!T2+(NRG_BF_E!T3+NRG_BF_E!T17+NRG_BF_E!T22+NRG_BF_E!T25+NRG_BF_E!T26+NRG_BF_E!T51)</f>
        <v>149435.1704213242</v>
      </c>
      <c r="U2" s="31">
        <f>FC_E!U2-FC_E!U70+INTAVI!U2+TI_BF_E!U2-TO_BF!U2+(NRG_BF_E!U3+NRG_BF_E!U17+NRG_BF_E!U22+NRG_BF_E!U25+NRG_BF_E!U26+NRG_BF_E!U51)</f>
        <v>147161.83946689605</v>
      </c>
      <c r="V2" s="31">
        <f>FC_E!V2-FC_E!V70+INTAVI!V2+TI_BF_E!V2-TO_BF!V2+(NRG_BF_E!V3+NRG_BF_E!V17+NRG_BF_E!V22+NRG_BF_E!V25+NRG_BF_E!V26+NRG_BF_E!V51)</f>
        <v>145826.45494411016</v>
      </c>
      <c r="W2" s="31">
        <f>FC_E!W2-FC_E!W70+INTAVI!W2+TI_BF_E!W2-TO_BF!W2+(NRG_BF_E!W3+NRG_BF_E!W17+NRG_BF_E!W22+NRG_BF_E!W25+NRG_BF_E!W26+NRG_BF_E!W51)</f>
        <v>129913.50851246782</v>
      </c>
      <c r="X2" s="31">
        <f>FC_E!X2-FC_E!X70+INTAVI!X2+TI_BF_E!X2-TO_BF!X2+(NRG_BF_E!X3+NRG_BF_E!X17+NRG_BF_E!X22+NRG_BF_E!X25+NRG_BF_E!X26+NRG_BF_E!X51)</f>
        <v>143316.18056749791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234062.0152192605</v>
      </c>
      <c r="D2" s="31">
        <f t="shared" si="0"/>
        <v>234411.57420464311</v>
      </c>
      <c r="E2" s="31">
        <f t="shared" si="0"/>
        <v>232309.38254514182</v>
      </c>
      <c r="F2" s="31">
        <f t="shared" si="0"/>
        <v>238043.43104041269</v>
      </c>
      <c r="G2" s="31">
        <f t="shared" si="0"/>
        <v>240897.58125537401</v>
      </c>
      <c r="H2" s="31">
        <f t="shared" si="0"/>
        <v>242523.05511607908</v>
      </c>
      <c r="I2" s="31">
        <f t="shared" si="0"/>
        <v>244364.57987962163</v>
      </c>
      <c r="J2" s="31">
        <f t="shared" si="0"/>
        <v>242056.94256233881</v>
      </c>
      <c r="K2" s="31">
        <f t="shared" si="0"/>
        <v>244742.83723129836</v>
      </c>
      <c r="L2" s="31">
        <f t="shared" si="0"/>
        <v>227396.45778159928</v>
      </c>
      <c r="M2" s="31">
        <f t="shared" si="0"/>
        <v>227797.91358555458</v>
      </c>
      <c r="N2" s="31">
        <f t="shared" si="0"/>
        <v>228811.89544282027</v>
      </c>
      <c r="O2" s="31">
        <f t="shared" si="0"/>
        <v>214153.81083404989</v>
      </c>
      <c r="P2" s="31">
        <f t="shared" si="0"/>
        <v>209738.32510748066</v>
      </c>
      <c r="Q2" s="31">
        <f t="shared" si="0"/>
        <v>211592.45202063629</v>
      </c>
      <c r="R2" s="31">
        <f t="shared" si="0"/>
        <v>213196.92768701632</v>
      </c>
      <c r="S2" s="31">
        <f t="shared" si="0"/>
        <v>206231.82751504722</v>
      </c>
      <c r="T2" s="31">
        <f t="shared" si="0"/>
        <v>207091.48985382632</v>
      </c>
      <c r="U2" s="31">
        <f t="shared" si="0"/>
        <v>204815.38297506454</v>
      </c>
      <c r="V2" s="31">
        <f t="shared" si="0"/>
        <v>197234.84453998282</v>
      </c>
      <c r="W2" s="31">
        <f t="shared" si="0"/>
        <v>169375.8250214961</v>
      </c>
      <c r="X2" s="31">
        <f t="shared" ref="X2" si="1">SUM(X3,X17,X22,X25,X26,X51,X52,X71,X74,X75,X76)</f>
        <v>175834.22226999141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16354.100859845226</v>
      </c>
      <c r="D3" s="34">
        <f t="shared" si="2"/>
        <v>14373.674290627685</v>
      </c>
      <c r="E3" s="34">
        <f t="shared" si="2"/>
        <v>14944.910318142733</v>
      </c>
      <c r="F3" s="34">
        <f t="shared" si="2"/>
        <v>14979.19656061909</v>
      </c>
      <c r="G3" s="34">
        <f t="shared" si="2"/>
        <v>14416.069475494409</v>
      </c>
      <c r="H3" s="34">
        <f t="shared" si="2"/>
        <v>15224.144883920893</v>
      </c>
      <c r="I3" s="34">
        <f t="shared" si="2"/>
        <v>14455.825537403267</v>
      </c>
      <c r="J3" s="34">
        <f t="shared" si="2"/>
        <v>14629.753052450556</v>
      </c>
      <c r="K3" s="34">
        <f t="shared" si="2"/>
        <v>13927.653568357693</v>
      </c>
      <c r="L3" s="34">
        <f t="shared" si="2"/>
        <v>11276.189423903697</v>
      </c>
      <c r="M3" s="34">
        <f t="shared" si="2"/>
        <v>11753.845485812551</v>
      </c>
      <c r="N3" s="34">
        <f t="shared" si="2"/>
        <v>10901.438693035252</v>
      </c>
      <c r="O3" s="34">
        <f t="shared" si="2"/>
        <v>12298.076010318142</v>
      </c>
      <c r="P3" s="34">
        <f t="shared" si="2"/>
        <v>13248.889509888219</v>
      </c>
      <c r="Q3" s="34">
        <f t="shared" si="2"/>
        <v>10485.983233018056</v>
      </c>
      <c r="R3" s="34">
        <f t="shared" si="2"/>
        <v>9965.4070507308679</v>
      </c>
      <c r="S3" s="34">
        <f t="shared" si="2"/>
        <v>9402.42098022356</v>
      </c>
      <c r="T3" s="34">
        <f t="shared" si="2"/>
        <v>10544.320292347376</v>
      </c>
      <c r="U3" s="34">
        <f t="shared" si="2"/>
        <v>9461.9479793637147</v>
      </c>
      <c r="V3" s="34">
        <f t="shared" si="2"/>
        <v>8033.704987102321</v>
      </c>
      <c r="W3" s="34">
        <f t="shared" si="2"/>
        <v>6171.5421324161643</v>
      </c>
      <c r="X3" s="34">
        <f t="shared" ref="X3" si="3">SUM(X4,X8,X11)</f>
        <v>7632.27867583835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12683.158899398108</v>
      </c>
      <c r="D4" s="29">
        <f t="shared" si="4"/>
        <v>11170.22536543422</v>
      </c>
      <c r="E4" s="29">
        <f t="shared" si="4"/>
        <v>11601.640928632845</v>
      </c>
      <c r="F4" s="29">
        <f t="shared" si="4"/>
        <v>11857.385124677559</v>
      </c>
      <c r="G4" s="29">
        <f t="shared" si="4"/>
        <v>11404.604901117797</v>
      </c>
      <c r="H4" s="29">
        <f t="shared" si="4"/>
        <v>12368.503353396389</v>
      </c>
      <c r="I4" s="29">
        <f t="shared" si="4"/>
        <v>11487.162080825452</v>
      </c>
      <c r="J4" s="29">
        <f t="shared" si="4"/>
        <v>11775.449011177987</v>
      </c>
      <c r="K4" s="29">
        <f t="shared" si="4"/>
        <v>11049.9426483233</v>
      </c>
      <c r="L4" s="29">
        <f t="shared" si="4"/>
        <v>8866.6165090283757</v>
      </c>
      <c r="M4" s="29">
        <f t="shared" si="4"/>
        <v>9252.6512467755783</v>
      </c>
      <c r="N4" s="29">
        <f t="shared" si="4"/>
        <v>8446.6780739466885</v>
      </c>
      <c r="O4" s="29">
        <f t="shared" si="4"/>
        <v>10014.549699054171</v>
      </c>
      <c r="P4" s="29">
        <f t="shared" si="4"/>
        <v>10896.754170249355</v>
      </c>
      <c r="Q4" s="29">
        <f t="shared" si="4"/>
        <v>8128.6956147893379</v>
      </c>
      <c r="R4" s="29">
        <f t="shared" si="4"/>
        <v>7705.7595872742904</v>
      </c>
      <c r="S4" s="29">
        <f t="shared" si="4"/>
        <v>7229.1860705073086</v>
      </c>
      <c r="T4" s="29">
        <f t="shared" si="4"/>
        <v>8218.585468615649</v>
      </c>
      <c r="U4" s="29">
        <f t="shared" si="4"/>
        <v>7022.4375752364567</v>
      </c>
      <c r="V4" s="29">
        <f t="shared" si="4"/>
        <v>5684.2442820292335</v>
      </c>
      <c r="W4" s="29">
        <f t="shared" si="4"/>
        <v>4370.8883061049</v>
      </c>
      <c r="X4" s="29">
        <f t="shared" ref="X4" si="5">SUM(X5:X7)</f>
        <v>5243.8950128976785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558.92631126397248</v>
      </c>
      <c r="O5" s="10">
        <f>TI_EHG_E!O5+TI_CO_E!O5+TI_BF_E!O5+TI_GW_E!O5+TI_RPI_E!O5+TI_PF_E!O5+TI_BKBPB_E!O5+TI_CL_E!O5+TI_BNG_E!O5+TI_LBB_E!O5+TI_CPP_E!O5+TI_GTL_E!O5+TI_NSP_E!O5</f>
        <v>624.54617368873596</v>
      </c>
      <c r="P5" s="10">
        <f>TI_EHG_E!P5+TI_CO_E!P5+TI_BF_E!P5+TI_GW_E!P5+TI_RPI_E!P5+TI_PF_E!P5+TI_BKBPB_E!P5+TI_CL_E!P5+TI_BNG_E!P5+TI_LBB_E!P5+TI_CPP_E!P5+TI_GTL_E!P5+TI_NSP_E!P5</f>
        <v>656.97007738607044</v>
      </c>
      <c r="Q5" s="10">
        <f>TI_EHG_E!Q5+TI_CO_E!Q5+TI_BF_E!Q5+TI_GW_E!Q5+TI_RPI_E!Q5+TI_PF_E!Q5+TI_BKBPB_E!Q5+TI_CL_E!Q5+TI_BNG_E!Q5+TI_LBB_E!Q5+TI_CPP_E!Q5+TI_GTL_E!Q5+TI_NSP_E!Q5</f>
        <v>433.86268271711089</v>
      </c>
      <c r="R5" s="10">
        <f>TI_EHG_E!R5+TI_CO_E!R5+TI_BF_E!R5+TI_GW_E!R5+TI_RPI_E!R5+TI_PF_E!R5+TI_BKBPB_E!R5+TI_CL_E!R5+TI_BNG_E!R5+TI_LBB_E!R5+TI_CPP_E!R5+TI_GTL_E!R5+TI_NSP_E!R5</f>
        <v>524.18641444539981</v>
      </c>
      <c r="S5" s="10">
        <f>TI_EHG_E!S5+TI_CO_E!S5+TI_BF_E!S5+TI_GW_E!S5+TI_RPI_E!S5+TI_PF_E!S5+TI_BKBPB_E!S5+TI_CL_E!S5+TI_BNG_E!S5+TI_LBB_E!S5+TI_CPP_E!S5+TI_GTL_E!S5+TI_NSP_E!S5</f>
        <v>272.51521926053312</v>
      </c>
      <c r="T5" s="10">
        <f>TI_EHG_E!T5+TI_CO_E!T5+TI_BF_E!T5+TI_GW_E!T5+TI_RPI_E!T5+TI_PF_E!T5+TI_BKBPB_E!T5+TI_CL_E!T5+TI_BNG_E!T5+TI_LBB_E!T5+TI_CPP_E!T5+TI_GTL_E!T5+TI_NSP_E!T5</f>
        <v>238.9526225279449</v>
      </c>
      <c r="U5" s="10">
        <f>TI_EHG_E!U5+TI_CO_E!U5+TI_BF_E!U5+TI_GW_E!U5+TI_RPI_E!U5+TI_PF_E!U5+TI_BKBPB_E!U5+TI_CL_E!U5+TI_BNG_E!U5+TI_LBB_E!U5+TI_CPP_E!U5+TI_GTL_E!U5+TI_NSP_E!U5</f>
        <v>380.18340498710228</v>
      </c>
      <c r="V5" s="10">
        <f>TI_EHG_E!V5+TI_CO_E!V5+TI_BF_E!V5+TI_GW_E!V5+TI_RPI_E!V5+TI_PF_E!V5+TI_BKBPB_E!V5+TI_CL_E!V5+TI_BNG_E!V5+TI_LBB_E!V5+TI_CPP_E!V5+TI_GTL_E!V5+TI_NSP_E!V5</f>
        <v>307.38555460017187</v>
      </c>
      <c r="W5" s="10">
        <f>TI_EHG_E!W5+TI_CO_E!W5+TI_BF_E!W5+TI_GW_E!W5+TI_RPI_E!W5+TI_PF_E!W5+TI_BKBPB_E!W5+TI_CL_E!W5+TI_BNG_E!W5+TI_LBB_E!W5+TI_CPP_E!W5+TI_GTL_E!W5+TI_NSP_E!W5</f>
        <v>174.85674978503869</v>
      </c>
      <c r="X5" s="10">
        <f>TI_EHG_E!X5+TI_CO_E!X5+TI_BF_E!X5+TI_GW_E!X5+TI_RPI_E!X5+TI_PF_E!X5+TI_BKBPB_E!X5+TI_CL_E!X5+TI_BNG_E!X5+TI_LBB_E!X5+TI_CPP_E!X5+TI_GTL_E!X5+TI_NSP_E!X5</f>
        <v>222.6302665520206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4610.1676698194324</v>
      </c>
      <c r="D6" s="10">
        <f>TI_EHG_E!D6+TI_CO_E!D6+TI_BF_E!D6+TI_GW_E!D6+TI_RPI_E!D6+TI_PF_E!D6+TI_BKBPB_E!D6+TI_CL_E!D6+TI_BNG_E!D6+TI_LBB_E!D6+TI_CPP_E!D6+TI_GTL_E!D6+TI_NSP_E!D6</f>
        <v>4891.3012037833187</v>
      </c>
      <c r="E6" s="10">
        <f>TI_EHG_E!E6+TI_CO_E!E6+TI_BF_E!E6+TI_GW_E!E6+TI_RPI_E!E6+TI_PF_E!E6+TI_BKBPB_E!E6+TI_CL_E!E6+TI_BNG_E!E6+TI_LBB_E!E6+TI_CPP_E!E6+TI_GTL_E!E6+TI_NSP_E!E6</f>
        <v>4512.9335339638856</v>
      </c>
      <c r="F6" s="10">
        <f>TI_EHG_E!F6+TI_CO_E!F6+TI_BF_E!F6+TI_GW_E!F6+TI_RPI_E!F6+TI_PF_E!F6+TI_BKBPB_E!F6+TI_CL_E!F6+TI_BNG_E!F6+TI_LBB_E!F6+TI_CPP_E!F6+TI_GTL_E!F6+TI_NSP_E!F6</f>
        <v>4271.2572656921757</v>
      </c>
      <c r="G6" s="10">
        <f>TI_EHG_E!G6+TI_CO_E!G6+TI_BF_E!G6+TI_GW_E!G6+TI_RPI_E!G6+TI_PF_E!G6+TI_BKBPB_E!G6+TI_CL_E!G6+TI_BNG_E!G6+TI_LBB_E!G6+TI_CPP_E!G6+TI_GTL_E!G6+TI_NSP_E!G6</f>
        <v>4134.5657781599311</v>
      </c>
      <c r="H6" s="10">
        <f>TI_EHG_E!H6+TI_CO_E!H6+TI_BF_E!H6+TI_GW_E!H6+TI_RPI_E!H6+TI_PF_E!H6+TI_BKBPB_E!H6+TI_CL_E!H6+TI_BNG_E!H6+TI_LBB_E!H6+TI_CPP_E!H6+TI_GTL_E!H6+TI_NSP_E!H6</f>
        <v>4119.7693035253651</v>
      </c>
      <c r="I6" s="10">
        <f>TI_EHG_E!I6+TI_CO_E!I6+TI_BF_E!I6+TI_GW_E!I6+TI_RPI_E!I6+TI_PF_E!I6+TI_BKBPB_E!I6+TI_CL_E!I6+TI_BNG_E!I6+TI_LBB_E!I6+TI_CPP_E!I6+TI_GTL_E!I6+TI_NSP_E!I6</f>
        <v>4139.4979363714529</v>
      </c>
      <c r="J6" s="10">
        <f>TI_EHG_E!J6+TI_CO_E!J6+TI_BF_E!J6+TI_GW_E!J6+TI_RPI_E!J6+TI_PF_E!J6+TI_BKBPB_E!J6+TI_CL_E!J6+TI_BNG_E!J6+TI_LBB_E!J6+TI_CPP_E!J6+TI_GTL_E!J6+TI_NSP_E!J6</f>
        <v>4193.0472055030104</v>
      </c>
      <c r="K6" s="10">
        <f>TI_EHG_E!K6+TI_CO_E!K6+TI_BF_E!K6+TI_GW_E!K6+TI_RPI_E!K6+TI_PF_E!K6+TI_BKBPB_E!K6+TI_CL_E!K6+TI_BNG_E!K6+TI_LBB_E!K6+TI_CPP_E!K6+TI_GTL_E!K6+TI_NSP_E!K6</f>
        <v>4217.707996560619</v>
      </c>
      <c r="L6" s="10">
        <f>TI_EHG_E!L6+TI_CO_E!L6+TI_BF_E!L6+TI_GW_E!L6+TI_RPI_E!L6+TI_PF_E!L6+TI_BKBPB_E!L6+TI_CL_E!L6+TI_BNG_E!L6+TI_LBB_E!L6+TI_CPP_E!L6+TI_GTL_E!L6+TI_NSP_E!L6</f>
        <v>3067.103783319003</v>
      </c>
      <c r="M6" s="10">
        <f>TI_EHG_E!M6+TI_CO_E!M6+TI_BF_E!M6+TI_GW_E!M6+TI_RPI_E!M6+TI_PF_E!M6+TI_BKBPB_E!M6+TI_CL_E!M6+TI_BNG_E!M6+TI_LBB_E!M6+TI_CPP_E!M6+TI_GTL_E!M6+TI_NSP_E!M6</f>
        <v>3049.4889079965601</v>
      </c>
      <c r="N6" s="10">
        <f>TI_EHG_E!N6+TI_CO_E!N6+TI_BF_E!N6+TI_GW_E!N6+TI_RPI_E!N6+TI_PF_E!N6+TI_BKBPB_E!N6+TI_CL_E!N6+TI_BNG_E!N6+TI_LBB_E!N6+TI_CPP_E!N6+TI_GTL_E!N6+TI_NSP_E!N6</f>
        <v>2957.8914875322434</v>
      </c>
      <c r="O6" s="10">
        <f>TI_EHG_E!O6+TI_CO_E!O6+TI_BF_E!O6+TI_GW_E!O6+TI_RPI_E!O6+TI_PF_E!O6+TI_BKBPB_E!O6+TI_CL_E!O6+TI_BNG_E!O6+TI_LBB_E!O6+TI_CPP_E!O6+TI_GTL_E!O6+TI_NSP_E!O6</f>
        <v>3486.3380051590716</v>
      </c>
      <c r="P6" s="10">
        <f>TI_EHG_E!P6+TI_CO_E!P6+TI_BF_E!P6+TI_GW_E!P6+TI_RPI_E!P6+TI_PF_E!P6+TI_BKBPB_E!P6+TI_CL_E!P6+TI_BNG_E!P6+TI_LBB_E!P6+TI_CPP_E!P6+TI_GTL_E!P6+TI_NSP_E!P6</f>
        <v>4030.2856405846951</v>
      </c>
      <c r="Q6" s="10">
        <f>TI_EHG_E!Q6+TI_CO_E!Q6+TI_BF_E!Q6+TI_GW_E!Q6+TI_RPI_E!Q6+TI_PF_E!Q6+TI_BKBPB_E!Q6+TI_CL_E!Q6+TI_BNG_E!Q6+TI_LBB_E!Q6+TI_CPP_E!Q6+TI_GTL_E!Q6+TI_NSP_E!Q6</f>
        <v>3869.6379191745486</v>
      </c>
      <c r="R6" s="10">
        <f>TI_EHG_E!R6+TI_CO_E!R6+TI_BF_E!R6+TI_GW_E!R6+TI_RPI_E!R6+TI_PF_E!R6+TI_BKBPB_E!R6+TI_CL_E!R6+TI_BNG_E!R6+TI_LBB_E!R6+TI_CPP_E!R6+TI_GTL_E!R6+TI_NSP_E!R6</f>
        <v>3146.0184006878758</v>
      </c>
      <c r="S6" s="10">
        <f>TI_EHG_E!S6+TI_CO_E!S6+TI_BF_E!S6+TI_GW_E!S6+TI_RPI_E!S6+TI_PF_E!S6+TI_BKBPB_E!S6+TI_CL_E!S6+TI_BNG_E!S6+TI_LBB_E!S6+TI_CPP_E!S6+TI_GTL_E!S6+TI_NSP_E!S6</f>
        <v>3060.057781599312</v>
      </c>
      <c r="T6" s="10">
        <f>TI_EHG_E!T6+TI_CO_E!T6+TI_BF_E!T6+TI_GW_E!T6+TI_RPI_E!T6+TI_PF_E!T6+TI_BKBPB_E!T6+TI_CL_E!T6+TI_BNG_E!T6+TI_LBB_E!T6+TI_CPP_E!T6+TI_GTL_E!T6+TI_NSP_E!T6</f>
        <v>3182.5404127257088</v>
      </c>
      <c r="U6" s="10">
        <f>TI_EHG_E!U6+TI_CO_E!U6+TI_BF_E!U6+TI_GW_E!U6+TI_RPI_E!U6+TI_PF_E!U6+TI_BKBPB_E!U6+TI_CL_E!U6+TI_BNG_E!U6+TI_LBB_E!U6+TI_CPP_E!U6+TI_GTL_E!U6+TI_NSP_E!U6</f>
        <v>3133.0912295786761</v>
      </c>
      <c r="V6" s="10">
        <f>TI_EHG_E!V6+TI_CO_E!V6+TI_BF_E!V6+TI_GW_E!V6+TI_RPI_E!V6+TI_PF_E!V6+TI_BKBPB_E!V6+TI_CL_E!V6+TI_BNG_E!V6+TI_LBB_E!V6+TI_CPP_E!V6+TI_GTL_E!V6+TI_NSP_E!V6</f>
        <v>3051.0777300085979</v>
      </c>
      <c r="W6" s="10">
        <f>TI_EHG_E!W6+TI_CO_E!W6+TI_BF_E!W6+TI_GW_E!W6+TI_RPI_E!W6+TI_PF_E!W6+TI_BKBPB_E!W6+TI_CL_E!W6+TI_BNG_E!W6+TI_LBB_E!W6+TI_CPP_E!W6+TI_GTL_E!W6+TI_NSP_E!W6</f>
        <v>2253.7865004299219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8072.9912295786753</v>
      </c>
      <c r="D7" s="10">
        <f>TI_EHG_E!D7+TI_CO_E!D7+TI_BF_E!D7+TI_GW_E!D7+TI_RPI_E!D7+TI_PF_E!D7+TI_BKBPB_E!D7+TI_CL_E!D7+TI_BNG_E!D7+TI_LBB_E!D7+TI_CPP_E!D7+TI_GTL_E!D7+TI_NSP_E!D7</f>
        <v>6278.9241616509016</v>
      </c>
      <c r="E7" s="10">
        <f>TI_EHG_E!E7+TI_CO_E!E7+TI_BF_E!E7+TI_GW_E!E7+TI_RPI_E!E7+TI_PF_E!E7+TI_BKBPB_E!E7+TI_CL_E!E7+TI_BNG_E!E7+TI_LBB_E!E7+TI_CPP_E!E7+TI_GTL_E!E7+TI_NSP_E!E7</f>
        <v>7088.7073946689598</v>
      </c>
      <c r="F7" s="10">
        <f>TI_EHG_E!F7+TI_CO_E!F7+TI_BF_E!F7+TI_GW_E!F7+TI_RPI_E!F7+TI_PF_E!F7+TI_BKBPB_E!F7+TI_CL_E!F7+TI_BNG_E!F7+TI_LBB_E!F7+TI_CPP_E!F7+TI_GTL_E!F7+TI_NSP_E!F7</f>
        <v>7586.1278589853837</v>
      </c>
      <c r="G7" s="10">
        <f>TI_EHG_E!G7+TI_CO_E!G7+TI_BF_E!G7+TI_GW_E!G7+TI_RPI_E!G7+TI_PF_E!G7+TI_BKBPB_E!G7+TI_CL_E!G7+TI_BNG_E!G7+TI_LBB_E!G7+TI_CPP_E!G7+TI_GTL_E!G7+TI_NSP_E!G7</f>
        <v>7270.0391229578654</v>
      </c>
      <c r="H7" s="10">
        <f>TI_EHG_E!H7+TI_CO_E!H7+TI_BF_E!H7+TI_GW_E!H7+TI_RPI_E!H7+TI_PF_E!H7+TI_BKBPB_E!H7+TI_CL_E!H7+TI_BNG_E!H7+TI_LBB_E!H7+TI_CPP_E!H7+TI_GTL_E!H7+TI_NSP_E!H7</f>
        <v>8248.7340498710237</v>
      </c>
      <c r="I7" s="10">
        <f>TI_EHG_E!I7+TI_CO_E!I7+TI_BF_E!I7+TI_GW_E!I7+TI_RPI_E!I7+TI_PF_E!I7+TI_BKBPB_E!I7+TI_CL_E!I7+TI_BNG_E!I7+TI_LBB_E!I7+TI_CPP_E!I7+TI_GTL_E!I7+TI_NSP_E!I7</f>
        <v>7347.6641444539982</v>
      </c>
      <c r="J7" s="10">
        <f>TI_EHG_E!J7+TI_CO_E!J7+TI_BF_E!J7+TI_GW_E!J7+TI_RPI_E!J7+TI_PF_E!J7+TI_BKBPB_E!J7+TI_CL_E!J7+TI_BNG_E!J7+TI_LBB_E!J7+TI_CPP_E!J7+TI_GTL_E!J7+TI_NSP_E!J7</f>
        <v>7582.4018056749765</v>
      </c>
      <c r="K7" s="10">
        <f>TI_EHG_E!K7+TI_CO_E!K7+TI_BF_E!K7+TI_GW_E!K7+TI_RPI_E!K7+TI_PF_E!K7+TI_BKBPB_E!K7+TI_CL_E!K7+TI_BNG_E!K7+TI_LBB_E!K7+TI_CPP_E!K7+TI_GTL_E!K7+TI_NSP_E!K7</f>
        <v>6832.234651762682</v>
      </c>
      <c r="L7" s="10">
        <f>TI_EHG_E!L7+TI_CO_E!L7+TI_BF_E!L7+TI_GW_E!L7+TI_RPI_E!L7+TI_PF_E!L7+TI_BKBPB_E!L7+TI_CL_E!L7+TI_BNG_E!L7+TI_LBB_E!L7+TI_CPP_E!L7+TI_GTL_E!L7+TI_NSP_E!L7</f>
        <v>5799.5127257093718</v>
      </c>
      <c r="M7" s="10">
        <f>TI_EHG_E!M7+TI_CO_E!M7+TI_BF_E!M7+TI_GW_E!M7+TI_RPI_E!M7+TI_PF_E!M7+TI_BKBPB_E!M7+TI_CL_E!M7+TI_BNG_E!M7+TI_LBB_E!M7+TI_CPP_E!M7+TI_GTL_E!M7+TI_NSP_E!M7</f>
        <v>6203.1623387790187</v>
      </c>
      <c r="N7" s="10">
        <f>TI_EHG_E!N7+TI_CO_E!N7+TI_BF_E!N7+TI_GW_E!N7+TI_RPI_E!N7+TI_PF_E!N7+TI_BKBPB_E!N7+TI_CL_E!N7+TI_BNG_E!N7+TI_LBB_E!N7+TI_CPP_E!N7+TI_GTL_E!N7+TI_NSP_E!N7</f>
        <v>4929.8602751504732</v>
      </c>
      <c r="O7" s="10">
        <f>TI_EHG_E!O7+TI_CO_E!O7+TI_BF_E!O7+TI_GW_E!O7+TI_RPI_E!O7+TI_PF_E!O7+TI_BKBPB_E!O7+TI_CL_E!O7+TI_BNG_E!O7+TI_LBB_E!O7+TI_CPP_E!O7+TI_GTL_E!O7+TI_NSP_E!O7</f>
        <v>5903.665520206363</v>
      </c>
      <c r="P7" s="10">
        <f>TI_EHG_E!P7+TI_CO_E!P7+TI_BF_E!P7+TI_GW_E!P7+TI_RPI_E!P7+TI_PF_E!P7+TI_BKBPB_E!P7+TI_CL_E!P7+TI_BNG_E!P7+TI_LBB_E!P7+TI_CPP_E!P7+TI_GTL_E!P7+TI_NSP_E!P7</f>
        <v>6209.498452278589</v>
      </c>
      <c r="Q7" s="10">
        <f>TI_EHG_E!Q7+TI_CO_E!Q7+TI_BF_E!Q7+TI_GW_E!Q7+TI_RPI_E!Q7+TI_PF_E!Q7+TI_BKBPB_E!Q7+TI_CL_E!Q7+TI_BNG_E!Q7+TI_LBB_E!Q7+TI_CPP_E!Q7+TI_GTL_E!Q7+TI_NSP_E!Q7</f>
        <v>3825.1950128976782</v>
      </c>
      <c r="R7" s="10">
        <f>TI_EHG_E!R7+TI_CO_E!R7+TI_BF_E!R7+TI_GW_E!R7+TI_RPI_E!R7+TI_PF_E!R7+TI_BKBPB_E!R7+TI_CL_E!R7+TI_BNG_E!R7+TI_LBB_E!R7+TI_CPP_E!R7+TI_GTL_E!R7+TI_NSP_E!R7</f>
        <v>4035.5547721410148</v>
      </c>
      <c r="S7" s="10">
        <f>TI_EHG_E!S7+TI_CO_E!S7+TI_BF_E!S7+TI_GW_E!S7+TI_RPI_E!S7+TI_PF_E!S7+TI_BKBPB_E!S7+TI_CL_E!S7+TI_BNG_E!S7+TI_LBB_E!S7+TI_CPP_E!S7+TI_GTL_E!S7+TI_NSP_E!S7</f>
        <v>3896.6130696474638</v>
      </c>
      <c r="T7" s="10">
        <f>TI_EHG_E!T7+TI_CO_E!T7+TI_BF_E!T7+TI_GW_E!T7+TI_RPI_E!T7+TI_PF_E!T7+TI_BKBPB_E!T7+TI_CL_E!T7+TI_BNG_E!T7+TI_LBB_E!T7+TI_CPP_E!T7+TI_GTL_E!T7+TI_NSP_E!T7</f>
        <v>4797.0924333619951</v>
      </c>
      <c r="U7" s="10">
        <f>TI_EHG_E!U7+TI_CO_E!U7+TI_BF_E!U7+TI_GW_E!U7+TI_RPI_E!U7+TI_PF_E!U7+TI_BKBPB_E!U7+TI_CL_E!U7+TI_BNG_E!U7+TI_LBB_E!U7+TI_CPP_E!U7+TI_GTL_E!U7+TI_NSP_E!U7</f>
        <v>3509.1629406706784</v>
      </c>
      <c r="V7" s="10">
        <f>TI_EHG_E!V7+TI_CO_E!V7+TI_BF_E!V7+TI_GW_E!V7+TI_RPI_E!V7+TI_PF_E!V7+TI_BKBPB_E!V7+TI_CL_E!V7+TI_BNG_E!V7+TI_LBB_E!V7+TI_CPP_E!V7+TI_GTL_E!V7+TI_NSP_E!V7</f>
        <v>2325.7809974204638</v>
      </c>
      <c r="W7" s="10">
        <f>TI_EHG_E!W7+TI_CO_E!W7+TI_BF_E!W7+TI_GW_E!W7+TI_RPI_E!W7+TI_PF_E!W7+TI_BKBPB_E!W7+TI_CL_E!W7+TI_BNG_E!W7+TI_LBB_E!W7+TI_CPP_E!W7+TI_GTL_E!W7+TI_NSP_E!W7</f>
        <v>1942.24505588994</v>
      </c>
      <c r="X7" s="10">
        <f>TI_EHG_E!X7+TI_CO_E!X7+TI_BF_E!X7+TI_GW_E!X7+TI_RPI_E!X7+TI_PF_E!X7+TI_BKBPB_E!X7+TI_CL_E!X7+TI_BNG_E!X7+TI_LBB_E!X7+TI_CPP_E!X7+TI_GTL_E!X7+TI_NSP_E!X7</f>
        <v>5021.2647463456578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108.4121238177128</v>
      </c>
      <c r="D8" s="29">
        <f t="shared" si="6"/>
        <v>106.3819432502149</v>
      </c>
      <c r="E8" s="29">
        <f t="shared" si="6"/>
        <v>64.966122098022353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42.227944969905423</v>
      </c>
      <c r="O8" s="29">
        <f t="shared" si="6"/>
        <v>4.4663800515907139</v>
      </c>
      <c r="P8" s="29">
        <f t="shared" si="6"/>
        <v>13.80533104041273</v>
      </c>
      <c r="Q8" s="29">
        <f t="shared" si="6"/>
        <v>0.81203783319002576</v>
      </c>
      <c r="R8" s="29">
        <f t="shared" si="6"/>
        <v>0.81203783319002576</v>
      </c>
      <c r="S8" s="29">
        <f t="shared" si="6"/>
        <v>0.40601891659501288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108.4121238177128</v>
      </c>
      <c r="D10" s="10">
        <f>TI_EHG_E!D10+TI_CO_E!D10+TI_BF_E!D10+TI_GW_E!D10+TI_RPI_E!D10+TI_PF_E!D10+TI_BKBPB_E!D10+TI_CL_E!D10+TI_BNG_E!D10+TI_LBB_E!D10+TI_CPP_E!D10+TI_GTL_E!D10+TI_NSP_E!D10</f>
        <v>106.3819432502149</v>
      </c>
      <c r="E10" s="10">
        <f>TI_EHG_E!E10+TI_CO_E!E10+TI_BF_E!E10+TI_GW_E!E10+TI_RPI_E!E10+TI_PF_E!E10+TI_BKBPB_E!E10+TI_CL_E!E10+TI_BNG_E!E10+TI_LBB_E!E10+TI_CPP_E!E10+TI_GTL_E!E10+TI_NSP_E!E10</f>
        <v>64.966122098022353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42.227944969905423</v>
      </c>
      <c r="O10" s="10">
        <f>TI_EHG_E!O10+TI_CO_E!O10+TI_BF_E!O10+TI_GW_E!O10+TI_RPI_E!O10+TI_PF_E!O10+TI_BKBPB_E!O10+TI_CL_E!O10+TI_BNG_E!O10+TI_LBB_E!O10+TI_CPP_E!O10+TI_GTL_E!O10+TI_NSP_E!O10</f>
        <v>4.4663800515907139</v>
      </c>
      <c r="P10" s="10">
        <f>TI_EHG_E!P10+TI_CO_E!P10+TI_BF_E!P10+TI_GW_E!P10+TI_RPI_E!P10+TI_PF_E!P10+TI_BKBPB_E!P10+TI_CL_E!P10+TI_BNG_E!P10+TI_LBB_E!P10+TI_CPP_E!P10+TI_GTL_E!P10+TI_NSP_E!P10</f>
        <v>13.80533104041273</v>
      </c>
      <c r="Q10" s="10">
        <f>TI_EHG_E!Q10+TI_CO_E!Q10+TI_BF_E!Q10+TI_GW_E!Q10+TI_RPI_E!Q10+TI_PF_E!Q10+TI_BKBPB_E!Q10+TI_CL_E!Q10+TI_BNG_E!Q10+TI_LBB_E!Q10+TI_CPP_E!Q10+TI_GTL_E!Q10+TI_NSP_E!Q10</f>
        <v>0.81203783319002576</v>
      </c>
      <c r="R10" s="10">
        <f>TI_EHG_E!R10+TI_CO_E!R10+TI_BF_E!R10+TI_GW_E!R10+TI_RPI_E!R10+TI_PF_E!R10+TI_BKBPB_E!R10+TI_CL_E!R10+TI_BNG_E!R10+TI_LBB_E!R10+TI_CPP_E!R10+TI_GTL_E!R10+TI_NSP_E!R10</f>
        <v>0.81203783319002576</v>
      </c>
      <c r="S10" s="10">
        <f>TI_EHG_E!S10+TI_CO_E!S10+TI_BF_E!S10+TI_GW_E!S10+TI_RPI_E!S10+TI_PF_E!S10+TI_BKBPB_E!S10+TI_CL_E!S10+TI_BNG_E!S10+TI_LBB_E!S10+TI_CPP_E!S10+TI_GTL_E!S10+TI_NSP_E!S10</f>
        <v>0.40601891659501288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3562.529836629406</v>
      </c>
      <c r="D11" s="29">
        <f t="shared" si="8"/>
        <v>3097.0669819432501</v>
      </c>
      <c r="E11" s="29">
        <f t="shared" si="8"/>
        <v>3278.3032674118658</v>
      </c>
      <c r="F11" s="29">
        <f t="shared" si="8"/>
        <v>3121.8114359415299</v>
      </c>
      <c r="G11" s="29">
        <f t="shared" si="8"/>
        <v>3011.4645743766118</v>
      </c>
      <c r="H11" s="29">
        <f t="shared" si="8"/>
        <v>2855.641530524505</v>
      </c>
      <c r="I11" s="29">
        <f t="shared" si="8"/>
        <v>2968.6634565778149</v>
      </c>
      <c r="J11" s="29">
        <f t="shared" si="8"/>
        <v>2854.30404127257</v>
      </c>
      <c r="K11" s="29">
        <f t="shared" si="8"/>
        <v>2877.710920034393</v>
      </c>
      <c r="L11" s="29">
        <f t="shared" si="8"/>
        <v>2409.5729148753221</v>
      </c>
      <c r="M11" s="29">
        <f t="shared" si="8"/>
        <v>2501.1942390369732</v>
      </c>
      <c r="N11" s="29">
        <f t="shared" si="8"/>
        <v>2412.5326741186586</v>
      </c>
      <c r="O11" s="29">
        <f t="shared" si="8"/>
        <v>2279.0599312123813</v>
      </c>
      <c r="P11" s="29">
        <f t="shared" si="8"/>
        <v>2338.3300085984515</v>
      </c>
      <c r="Q11" s="29">
        <f t="shared" si="8"/>
        <v>2356.4755803955291</v>
      </c>
      <c r="R11" s="29">
        <f t="shared" si="8"/>
        <v>2258.8354256233879</v>
      </c>
      <c r="S11" s="29">
        <f t="shared" si="8"/>
        <v>2172.8288907996562</v>
      </c>
      <c r="T11" s="29">
        <f t="shared" si="8"/>
        <v>2325.7348237317278</v>
      </c>
      <c r="U11" s="29">
        <f t="shared" si="8"/>
        <v>2439.5104041272571</v>
      </c>
      <c r="V11" s="29">
        <f t="shared" si="8"/>
        <v>2349.460705073087</v>
      </c>
      <c r="W11" s="29">
        <f t="shared" si="8"/>
        <v>1800.6538263112641</v>
      </c>
      <c r="X11" s="29">
        <f t="shared" ref="X11" si="9">SUM(X12:X16)</f>
        <v>2388.383662940671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3.8214961306964752</v>
      </c>
      <c r="O12" s="10">
        <f>TI_EHG_E!O12+TI_CO_E!O12+TI_BF_E!O12+TI_GW_E!O12+TI_RPI_E!O12+TI_PF_E!O12+TI_BKBPB_E!O12+TI_CL_E!O12+TI_BNG_E!O12+TI_LBB_E!O12+TI_CPP_E!O12+TI_GTL_E!O12+TI_NSP_E!O12</f>
        <v>2.2929492691315558</v>
      </c>
      <c r="P12" s="10">
        <f>TI_EHG_E!P12+TI_CO_E!P12+TI_BF_E!P12+TI_GW_E!P12+TI_RPI_E!P12+TI_PF_E!P12+TI_BKBPB_E!P12+TI_CL_E!P12+TI_BNG_E!P12+TI_LBB_E!P12+TI_CPP_E!P12+TI_GTL_E!P12+TI_NSP_E!P12</f>
        <v>2.2929492691315558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3562.529836629406</v>
      </c>
      <c r="D13" s="10">
        <f>TI_EHG_E!D13+TI_CO_E!D13+TI_BF_E!D13+TI_GW_E!D13+TI_RPI_E!D13+TI_PF_E!D13+TI_BKBPB_E!D13+TI_CL_E!D13+TI_BNG_E!D13+TI_LBB_E!D13+TI_CPP_E!D13+TI_GTL_E!D13+TI_NSP_E!D13</f>
        <v>3097.0669819432501</v>
      </c>
      <c r="E13" s="10">
        <f>TI_EHG_E!E13+TI_CO_E!E13+TI_BF_E!E13+TI_GW_E!E13+TI_RPI_E!E13+TI_PF_E!E13+TI_BKBPB_E!E13+TI_CL_E!E13+TI_BNG_E!E13+TI_LBB_E!E13+TI_CPP_E!E13+TI_GTL_E!E13+TI_NSP_E!E13</f>
        <v>3278.3032674118658</v>
      </c>
      <c r="F13" s="10">
        <f>TI_EHG_E!F13+TI_CO_E!F13+TI_BF_E!F13+TI_GW_E!F13+TI_RPI_E!F13+TI_PF_E!F13+TI_BKBPB_E!F13+TI_CL_E!F13+TI_BNG_E!F13+TI_LBB_E!F13+TI_CPP_E!F13+TI_GTL_E!F13+TI_NSP_E!F13</f>
        <v>3121.8114359415299</v>
      </c>
      <c r="G13" s="10">
        <f>TI_EHG_E!G13+TI_CO_E!G13+TI_BF_E!G13+TI_GW_E!G13+TI_RPI_E!G13+TI_PF_E!G13+TI_BKBPB_E!G13+TI_CL_E!G13+TI_BNG_E!G13+TI_LBB_E!G13+TI_CPP_E!G13+TI_GTL_E!G13+TI_NSP_E!G13</f>
        <v>3011.4645743766118</v>
      </c>
      <c r="H13" s="10">
        <f>TI_EHG_E!H13+TI_CO_E!H13+TI_BF_E!H13+TI_GW_E!H13+TI_RPI_E!H13+TI_PF_E!H13+TI_BKBPB_E!H13+TI_CL_E!H13+TI_BNG_E!H13+TI_LBB_E!H13+TI_CPP_E!H13+TI_GTL_E!H13+TI_NSP_E!H13</f>
        <v>2855.641530524505</v>
      </c>
      <c r="I13" s="10">
        <f>TI_EHG_E!I13+TI_CO_E!I13+TI_BF_E!I13+TI_GW_E!I13+TI_RPI_E!I13+TI_PF_E!I13+TI_BKBPB_E!I13+TI_CL_E!I13+TI_BNG_E!I13+TI_LBB_E!I13+TI_CPP_E!I13+TI_GTL_E!I13+TI_NSP_E!I13</f>
        <v>2968.6634565778149</v>
      </c>
      <c r="J13" s="10">
        <f>TI_EHG_E!J13+TI_CO_E!J13+TI_BF_E!J13+TI_GW_E!J13+TI_RPI_E!J13+TI_PF_E!J13+TI_BKBPB_E!J13+TI_CL_E!J13+TI_BNG_E!J13+TI_LBB_E!J13+TI_CPP_E!J13+TI_GTL_E!J13+TI_NSP_E!J13</f>
        <v>2854.30404127257</v>
      </c>
      <c r="K13" s="10">
        <f>TI_EHG_E!K13+TI_CO_E!K13+TI_BF_E!K13+TI_GW_E!K13+TI_RPI_E!K13+TI_PF_E!K13+TI_BKBPB_E!K13+TI_CL_E!K13+TI_BNG_E!K13+TI_LBB_E!K13+TI_CPP_E!K13+TI_GTL_E!K13+TI_NSP_E!K13</f>
        <v>2877.710920034393</v>
      </c>
      <c r="L13" s="10">
        <f>TI_EHG_E!L13+TI_CO_E!L13+TI_BF_E!L13+TI_GW_E!L13+TI_RPI_E!L13+TI_PF_E!L13+TI_BKBPB_E!L13+TI_CL_E!L13+TI_BNG_E!L13+TI_LBB_E!L13+TI_CPP_E!L13+TI_GTL_E!L13+TI_NSP_E!L13</f>
        <v>2409.5729148753221</v>
      </c>
      <c r="M13" s="10">
        <f>TI_EHG_E!M13+TI_CO_E!M13+TI_BF_E!M13+TI_GW_E!M13+TI_RPI_E!M13+TI_PF_E!M13+TI_BKBPB_E!M13+TI_CL_E!M13+TI_BNG_E!M13+TI_LBB_E!M13+TI_CPP_E!M13+TI_GTL_E!M13+TI_NSP_E!M13</f>
        <v>2501.1942390369732</v>
      </c>
      <c r="N13" s="10">
        <f>TI_EHG_E!N13+TI_CO_E!N13+TI_BF_E!N13+TI_GW_E!N13+TI_RPI_E!N13+TI_PF_E!N13+TI_BKBPB_E!N13+TI_CL_E!N13+TI_BNG_E!N13+TI_LBB_E!N13+TI_CPP_E!N13+TI_GTL_E!N13+TI_NSP_E!N13</f>
        <v>2398.2038693035252</v>
      </c>
      <c r="O13" s="10">
        <f>TI_EHG_E!O13+TI_CO_E!O13+TI_BF_E!O13+TI_GW_E!O13+TI_RPI_E!O13+TI_PF_E!O13+TI_BKBPB_E!O13+TI_CL_E!O13+TI_BNG_E!O13+TI_LBB_E!O13+TI_CPP_E!O13+TI_GTL_E!O13+TI_NSP_E!O13</f>
        <v>2275.1504729148751</v>
      </c>
      <c r="P13" s="10">
        <f>TI_EHG_E!P13+TI_CO_E!P13+TI_BF_E!P13+TI_GW_E!P13+TI_RPI_E!P13+TI_PF_E!P13+TI_BKBPB_E!P13+TI_CL_E!P13+TI_BNG_E!P13+TI_LBB_E!P13+TI_CPP_E!P13+TI_GTL_E!P13+TI_NSP_E!P13</f>
        <v>2331.995786758383</v>
      </c>
      <c r="Q13" s="10">
        <f>TI_EHG_E!Q13+TI_CO_E!Q13+TI_BF_E!Q13+TI_GW_E!Q13+TI_RPI_E!Q13+TI_PF_E!Q13+TI_BKBPB_E!Q13+TI_CL_E!Q13+TI_BNG_E!Q13+TI_LBB_E!Q13+TI_CPP_E!Q13+TI_GTL_E!Q13+TI_NSP_E!Q13</f>
        <v>2356.0714531384351</v>
      </c>
      <c r="R13" s="10">
        <f>TI_EHG_E!R13+TI_CO_E!R13+TI_BF_E!R13+TI_GW_E!R13+TI_RPI_E!R13+TI_PF_E!R13+TI_BKBPB_E!R13+TI_CL_E!R13+TI_BNG_E!R13+TI_LBB_E!R13+TI_CPP_E!R13+TI_GTL_E!R13+TI_NSP_E!R13</f>
        <v>2258.431298366294</v>
      </c>
      <c r="S13" s="10">
        <f>TI_EHG_E!S13+TI_CO_E!S13+TI_BF_E!S13+TI_GW_E!S13+TI_RPI_E!S13+TI_PF_E!S13+TI_BKBPB_E!S13+TI_CL_E!S13+TI_BNG_E!S13+TI_LBB_E!S13+TI_CPP_E!S13+TI_GTL_E!S13+TI_NSP_E!S13</f>
        <v>2172.8288907996562</v>
      </c>
      <c r="T13" s="10">
        <f>TI_EHG_E!T13+TI_CO_E!T13+TI_BF_E!T13+TI_GW_E!T13+TI_RPI_E!T13+TI_PF_E!T13+TI_BKBPB_E!T13+TI_CL_E!T13+TI_BNG_E!T13+TI_LBB_E!T13+TI_CPP_E!T13+TI_GTL_E!T13+TI_NSP_E!T13</f>
        <v>2325.7348237317278</v>
      </c>
      <c r="U13" s="10">
        <f>TI_EHG_E!U13+TI_CO_E!U13+TI_BF_E!U13+TI_GW_E!U13+TI_RPI_E!U13+TI_PF_E!U13+TI_BKBPB_E!U13+TI_CL_E!U13+TI_BNG_E!U13+TI_LBB_E!U13+TI_CPP_E!U13+TI_GTL_E!U13+TI_NSP_E!U13</f>
        <v>2439.5104041272571</v>
      </c>
      <c r="V13" s="10">
        <f>TI_EHG_E!V13+TI_CO_E!V13+TI_BF_E!V13+TI_GW_E!V13+TI_RPI_E!V13+TI_PF_E!V13+TI_BKBPB_E!V13+TI_CL_E!V13+TI_BNG_E!V13+TI_LBB_E!V13+TI_CPP_E!V13+TI_GTL_E!V13+TI_NSP_E!V13</f>
        <v>2349.460705073087</v>
      </c>
      <c r="W13" s="10">
        <f>TI_EHG_E!W13+TI_CO_E!W13+TI_BF_E!W13+TI_GW_E!W13+TI_RPI_E!W13+TI_PF_E!W13+TI_BKBPB_E!W13+TI_CL_E!W13+TI_BNG_E!W13+TI_LBB_E!W13+TI_CPP_E!W13+TI_GTL_E!W13+TI_NSP_E!W13</f>
        <v>1800.6538263112641</v>
      </c>
      <c r="X13" s="10">
        <f>TI_EHG_E!X13+TI_CO_E!X13+TI_BF_E!X13+TI_GW_E!X13+TI_RPI_E!X13+TI_PF_E!X13+TI_BKBPB_E!X13+TI_CL_E!X13+TI_BNG_E!X13+TI_LBB_E!X13+TI_CPP_E!X13+TI_GTL_E!X13+TI_NSP_E!X13</f>
        <v>2388.383662940671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10.507308684436801</v>
      </c>
      <c r="O16" s="10">
        <f>TI_EHG_E!O16+TI_CO_E!O16+TI_BF_E!O16+TI_GW_E!O16+TI_RPI_E!O16+TI_PF_E!O16+TI_BKBPB_E!O16+TI_CL_E!O16+TI_BNG_E!O16+TI_LBB_E!O16+TI_CPP_E!O16+TI_GTL_E!O16+TI_NSP_E!O16</f>
        <v>1.616509028374892</v>
      </c>
      <c r="P16" s="10">
        <f>TI_EHG_E!P16+TI_CO_E!P16+TI_BF_E!P16+TI_GW_E!P16+TI_RPI_E!P16+TI_PF_E!P16+TI_BKBPB_E!P16+TI_CL_E!P16+TI_BNG_E!P16+TI_LBB_E!P16+TI_CPP_E!P16+TI_GTL_E!P16+TI_NSP_E!P16</f>
        <v>4.041272570937231</v>
      </c>
      <c r="Q16" s="10">
        <f>TI_EHG_E!Q16+TI_CO_E!Q16+TI_BF_E!Q16+TI_GW_E!Q16+TI_RPI_E!Q16+TI_PF_E!Q16+TI_BKBPB_E!Q16+TI_CL_E!Q16+TI_BNG_E!Q16+TI_LBB_E!Q16+TI_CPP_E!Q16+TI_GTL_E!Q16+TI_NSP_E!Q16</f>
        <v>0.4041272570937231</v>
      </c>
      <c r="R16" s="10">
        <f>TI_EHG_E!R16+TI_CO_E!R16+TI_BF_E!R16+TI_GW_E!R16+TI_RPI_E!R16+TI_PF_E!R16+TI_BKBPB_E!R16+TI_CL_E!R16+TI_BNG_E!R16+TI_LBB_E!R16+TI_CPP_E!R16+TI_GTL_E!R16+TI_NSP_E!R16</f>
        <v>0.4041272570937231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1001.762596732588</v>
      </c>
      <c r="D17" s="37">
        <f t="shared" si="10"/>
        <v>860.602321582115</v>
      </c>
      <c r="E17" s="37">
        <f t="shared" si="10"/>
        <v>880.47196904557177</v>
      </c>
      <c r="F17" s="37">
        <f t="shared" si="10"/>
        <v>808.36199484092856</v>
      </c>
      <c r="G17" s="37">
        <f t="shared" si="10"/>
        <v>796.19036973344782</v>
      </c>
      <c r="H17" s="37">
        <f t="shared" si="10"/>
        <v>835.10068787618229</v>
      </c>
      <c r="I17" s="37">
        <f t="shared" si="10"/>
        <v>909.73774720550296</v>
      </c>
      <c r="J17" s="37">
        <f t="shared" si="10"/>
        <v>971.11633705932923</v>
      </c>
      <c r="K17" s="37">
        <f t="shared" si="10"/>
        <v>832.71229578675843</v>
      </c>
      <c r="L17" s="37">
        <f t="shared" si="10"/>
        <v>555.33585554600165</v>
      </c>
      <c r="M17" s="37">
        <f t="shared" si="10"/>
        <v>655.92338779019781</v>
      </c>
      <c r="N17" s="37">
        <f t="shared" si="10"/>
        <v>499.11539122957862</v>
      </c>
      <c r="O17" s="37">
        <f t="shared" si="10"/>
        <v>688.4282029234738</v>
      </c>
      <c r="P17" s="37">
        <f t="shared" si="10"/>
        <v>658.83619948409284</v>
      </c>
      <c r="Q17" s="37">
        <f t="shared" si="10"/>
        <v>799.07420464316419</v>
      </c>
      <c r="R17" s="37">
        <f t="shared" si="10"/>
        <v>733.07798796216673</v>
      </c>
      <c r="S17" s="37">
        <f t="shared" si="10"/>
        <v>564.47987962166803</v>
      </c>
      <c r="T17" s="37">
        <f t="shared" si="10"/>
        <v>610.30017196904544</v>
      </c>
      <c r="U17" s="37">
        <f t="shared" si="10"/>
        <v>506.17549441100596</v>
      </c>
      <c r="V17" s="37">
        <f t="shared" si="10"/>
        <v>488.69200343938093</v>
      </c>
      <c r="W17" s="37">
        <f t="shared" si="10"/>
        <v>404.11315563198622</v>
      </c>
      <c r="X17" s="37">
        <f t="shared" ref="X17" si="11">SUM(X18:X21)</f>
        <v>456.44797936371452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244.02407566637993</v>
      </c>
      <c r="D19" s="10">
        <f>TI_EHG_E!D19+TI_CO_E!D19+TI_BF_E!D19+TI_GW_E!D19+TI_RPI_E!D19+TI_PF_E!D19+TI_BKBPB_E!D19+TI_CL_E!D19+TI_BNG_E!D19+TI_LBB_E!D19+TI_CPP_E!D19+TI_GTL_E!D19+TI_NSP_E!D19</f>
        <v>231.14789337919174</v>
      </c>
      <c r="E19" s="10">
        <f>TI_EHG_E!E19+TI_CO_E!E19+TI_BF_E!E19+TI_GW_E!E19+TI_RPI_E!E19+TI_PF_E!E19+TI_BKBPB_E!E19+TI_CL_E!E19+TI_BNG_E!E19+TI_LBB_E!E19+TI_CPP_E!E19+TI_GTL_E!E19+TI_NSP_E!E19</f>
        <v>180.00859845227859</v>
      </c>
      <c r="F19" s="10">
        <f>TI_EHG_E!F19+TI_CO_E!F19+TI_BF_E!F19+TI_GW_E!F19+TI_RPI_E!F19+TI_PF_E!F19+TI_BKBPB_E!F19+TI_CL_E!F19+TI_BNG_E!F19+TI_LBB_E!F19+TI_CPP_E!F19+TI_GTL_E!F19+TI_NSP_E!F19</f>
        <v>158.31900257953569</v>
      </c>
      <c r="G19" s="10">
        <f>TI_EHG_E!G19+TI_CO_E!G19+TI_BF_E!G19+TI_GW_E!G19+TI_RPI_E!G19+TI_PF_E!G19+TI_BKBPB_E!G19+TI_CL_E!G19+TI_BNG_E!G19+TI_LBB_E!G19+TI_CPP_E!G19+TI_GTL_E!G19+TI_NSP_E!G19</f>
        <v>176.71969045571797</v>
      </c>
      <c r="H19" s="10">
        <f>TI_EHG_E!H19+TI_CO_E!H19+TI_BF_E!H19+TI_GW_E!H19+TI_RPI_E!H19+TI_PF_E!H19+TI_BKBPB_E!H19+TI_CL_E!H19+TI_BNG_E!H19+TI_LBB_E!H19+TI_CPP_E!H19+TI_GTL_E!H19+TI_NSP_E!H19</f>
        <v>180.56749785038693</v>
      </c>
      <c r="I19" s="10">
        <f>TI_EHG_E!I19+TI_CO_E!I19+TI_BF_E!I19+TI_GW_E!I19+TI_RPI_E!I19+TI_PF_E!I19+TI_BKBPB_E!I19+TI_CL_E!I19+TI_BNG_E!I19+TI_LBB_E!I19+TI_CPP_E!I19+TI_GTL_E!I19+TI_NSP_E!I19</f>
        <v>191.12209802235597</v>
      </c>
      <c r="J19" s="10">
        <f>TI_EHG_E!J19+TI_CO_E!J19+TI_BF_E!J19+TI_GW_E!J19+TI_RPI_E!J19+TI_PF_E!J19+TI_BKBPB_E!J19+TI_CL_E!J19+TI_BNG_E!J19+TI_LBB_E!J19+TI_CPP_E!J19+TI_GTL_E!J19+TI_NSP_E!J19</f>
        <v>203.63284608770419</v>
      </c>
      <c r="K19" s="10">
        <f>TI_EHG_E!K19+TI_CO_E!K19+TI_BF_E!K19+TI_GW_E!K19+TI_RPI_E!K19+TI_PF_E!K19+TI_BKBPB_E!K19+TI_CL_E!K19+TI_BNG_E!K19+TI_LBB_E!K19+TI_CPP_E!K19+TI_GTL_E!K19+TI_NSP_E!K19</f>
        <v>219.90541702493547</v>
      </c>
      <c r="L19" s="10">
        <f>TI_EHG_E!L19+TI_CO_E!L19+TI_BF_E!L19+TI_GW_E!L19+TI_RPI_E!L19+TI_PF_E!L19+TI_BKBPB_E!L19+TI_CL_E!L19+TI_BNG_E!L19+TI_LBB_E!L19+TI_CPP_E!L19+TI_GTL_E!L19+TI_NSP_E!L19</f>
        <v>140.62768701633703</v>
      </c>
      <c r="M19" s="10">
        <f>TI_EHG_E!M19+TI_CO_E!M19+TI_BF_E!M19+TI_GW_E!M19+TI_RPI_E!M19+TI_PF_E!M19+TI_BKBPB_E!M19+TI_CL_E!M19+TI_BNG_E!M19+TI_LBB_E!M19+TI_CPP_E!M19+TI_GTL_E!M19+TI_NSP_E!M19</f>
        <v>133.01805674978502</v>
      </c>
      <c r="N19" s="10">
        <f>TI_EHG_E!N19+TI_CO_E!N19+TI_BF_E!N19+TI_GW_E!N19+TI_RPI_E!N19+TI_PF_E!N19+TI_BKBPB_E!N19+TI_CL_E!N19+TI_BNG_E!N19+TI_LBB_E!N19+TI_CPP_E!N19+TI_GTL_E!N19+TI_NSP_E!N19</f>
        <v>81.862424763542563</v>
      </c>
      <c r="O19" s="10">
        <f>TI_EHG_E!O19+TI_CO_E!O19+TI_BF_E!O19+TI_GW_E!O19+TI_RPI_E!O19+TI_PF_E!O19+TI_BKBPB_E!O19+TI_CL_E!O19+TI_BNG_E!O19+TI_LBB_E!O19+TI_CPP_E!O19+TI_GTL_E!O19+TI_NSP_E!O19</f>
        <v>140.49200343938091</v>
      </c>
      <c r="P19" s="10">
        <f>TI_EHG_E!P19+TI_CO_E!P19+TI_BF_E!P19+TI_GW_E!P19+TI_RPI_E!P19+TI_PF_E!P19+TI_BKBPB_E!P19+TI_CL_E!P19+TI_BNG_E!P19+TI_LBB_E!P19+TI_CPP_E!P19+TI_GTL_E!P19+TI_NSP_E!P19</f>
        <v>152.45743766122098</v>
      </c>
      <c r="Q19" s="10">
        <f>TI_EHG_E!Q19+TI_CO_E!Q19+TI_BF_E!Q19+TI_GW_E!Q19+TI_RPI_E!Q19+TI_PF_E!Q19+TI_BKBPB_E!Q19+TI_CL_E!Q19+TI_BNG_E!Q19+TI_LBB_E!Q19+TI_CPP_E!Q19+TI_GTL_E!Q19+TI_NSP_E!Q19</f>
        <v>141.85743766122098</v>
      </c>
      <c r="R19" s="10">
        <f>TI_EHG_E!R19+TI_CO_E!R19+TI_BF_E!R19+TI_GW_E!R19+TI_RPI_E!R19+TI_PF_E!R19+TI_BKBPB_E!R19+TI_CL_E!R19+TI_BNG_E!R19+TI_LBB_E!R19+TI_CPP_E!R19+TI_GTL_E!R19+TI_NSP_E!R19</f>
        <v>130.7530524505589</v>
      </c>
      <c r="S19" s="10">
        <f>TI_EHG_E!S19+TI_CO_E!S19+TI_BF_E!S19+TI_GW_E!S19+TI_RPI_E!S19+TI_PF_E!S19+TI_BKBPB_E!S19+TI_CL_E!S19+TI_BNG_E!S19+TI_LBB_E!S19+TI_CPP_E!S19+TI_GTL_E!S19+TI_NSP_E!S19</f>
        <v>106.64995700773862</v>
      </c>
      <c r="T19" s="10">
        <f>TI_EHG_E!T19+TI_CO_E!T19+TI_BF_E!T19+TI_GW_E!T19+TI_RPI_E!T19+TI_PF_E!T19+TI_BKBPB_E!T19+TI_CL_E!T19+TI_BNG_E!T19+TI_LBB_E!T19+TI_CPP_E!T19+TI_GTL_E!T19+TI_NSP_E!T19</f>
        <v>103.4590713671539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757.73852106620802</v>
      </c>
      <c r="D20" s="10">
        <f>TI_EHG_E!D20+TI_CO_E!D20+TI_BF_E!D20+TI_GW_E!D20+TI_RPI_E!D20+TI_PF_E!D20+TI_BKBPB_E!D20+TI_CL_E!D20+TI_BNG_E!D20+TI_LBB_E!D20+TI_CPP_E!D20+TI_GTL_E!D20+TI_NSP_E!D20</f>
        <v>629.45442820292328</v>
      </c>
      <c r="E20" s="10">
        <f>TI_EHG_E!E20+TI_CO_E!E20+TI_BF_E!E20+TI_GW_E!E20+TI_RPI_E!E20+TI_PF_E!E20+TI_BKBPB_E!E20+TI_CL_E!E20+TI_BNG_E!E20+TI_LBB_E!E20+TI_CPP_E!E20+TI_GTL_E!E20+TI_NSP_E!E20</f>
        <v>700.46337059329312</v>
      </c>
      <c r="F20" s="10">
        <f>TI_EHG_E!F20+TI_CO_E!F20+TI_BF_E!F20+TI_GW_E!F20+TI_RPI_E!F20+TI_PF_E!F20+TI_BKBPB_E!F20+TI_CL_E!F20+TI_BNG_E!F20+TI_LBB_E!F20+TI_CPP_E!F20+TI_GTL_E!F20+TI_NSP_E!F20</f>
        <v>650.0429922613929</v>
      </c>
      <c r="G20" s="10">
        <f>TI_EHG_E!G20+TI_CO_E!G20+TI_BF_E!G20+TI_GW_E!G20+TI_RPI_E!G20+TI_PF_E!G20+TI_BKBPB_E!G20+TI_CL_E!G20+TI_BNG_E!G20+TI_LBB_E!G20+TI_CPP_E!G20+TI_GTL_E!G20+TI_NSP_E!G20</f>
        <v>619.47067927772991</v>
      </c>
      <c r="H20" s="10">
        <f>TI_EHG_E!H20+TI_CO_E!H20+TI_BF_E!H20+TI_GW_E!H20+TI_RPI_E!H20+TI_PF_E!H20+TI_BKBPB_E!H20+TI_CL_E!H20+TI_BNG_E!H20+TI_LBB_E!H20+TI_CPP_E!H20+TI_GTL_E!H20+TI_NSP_E!H20</f>
        <v>654.53319002579531</v>
      </c>
      <c r="I20" s="10">
        <f>TI_EHG_E!I20+TI_CO_E!I20+TI_BF_E!I20+TI_GW_E!I20+TI_RPI_E!I20+TI_PF_E!I20+TI_BKBPB_E!I20+TI_CL_E!I20+TI_BNG_E!I20+TI_LBB_E!I20+TI_CPP_E!I20+TI_GTL_E!I20+TI_NSP_E!I20</f>
        <v>718.61564918314696</v>
      </c>
      <c r="J20" s="10">
        <f>TI_EHG_E!J20+TI_CO_E!J20+TI_BF_E!J20+TI_GW_E!J20+TI_RPI_E!J20+TI_PF_E!J20+TI_BKBPB_E!J20+TI_CL_E!J20+TI_BNG_E!J20+TI_LBB_E!J20+TI_CPP_E!J20+TI_GTL_E!J20+TI_NSP_E!J20</f>
        <v>767.48349097162509</v>
      </c>
      <c r="K20" s="10">
        <f>TI_EHG_E!K20+TI_CO_E!K20+TI_BF_E!K20+TI_GW_E!K20+TI_RPI_E!K20+TI_PF_E!K20+TI_BKBPB_E!K20+TI_CL_E!K20+TI_BNG_E!K20+TI_LBB_E!K20+TI_CPP_E!K20+TI_GTL_E!K20+TI_NSP_E!K20</f>
        <v>612.80687876182299</v>
      </c>
      <c r="L20" s="10">
        <f>TI_EHG_E!L20+TI_CO_E!L20+TI_BF_E!L20+TI_GW_E!L20+TI_RPI_E!L20+TI_PF_E!L20+TI_BKBPB_E!L20+TI_CL_E!L20+TI_BNG_E!L20+TI_LBB_E!L20+TI_CPP_E!L20+TI_GTL_E!L20+TI_NSP_E!L20</f>
        <v>414.70816852966459</v>
      </c>
      <c r="M20" s="10">
        <f>TI_EHG_E!M20+TI_CO_E!M20+TI_BF_E!M20+TI_GW_E!M20+TI_RPI_E!M20+TI_PF_E!M20+TI_BKBPB_E!M20+TI_CL_E!M20+TI_BNG_E!M20+TI_LBB_E!M20+TI_CPP_E!M20+TI_GTL_E!M20+TI_NSP_E!M20</f>
        <v>522.90533104041276</v>
      </c>
      <c r="N20" s="10">
        <f>TI_EHG_E!N20+TI_CO_E!N20+TI_BF_E!N20+TI_GW_E!N20+TI_RPI_E!N20+TI_PF_E!N20+TI_BKBPB_E!N20+TI_CL_E!N20+TI_BNG_E!N20+TI_LBB_E!N20+TI_CPP_E!N20+TI_GTL_E!N20+TI_NSP_E!N20</f>
        <v>371.57205503009453</v>
      </c>
      <c r="O20" s="10">
        <f>TI_EHG_E!O20+TI_CO_E!O20+TI_BF_E!O20+TI_GW_E!O20+TI_RPI_E!O20+TI_PF_E!O20+TI_BKBPB_E!O20+TI_CL_E!O20+TI_BNG_E!O20+TI_LBB_E!O20+TI_CPP_E!O20+TI_GTL_E!O20+TI_NSP_E!O20</f>
        <v>484.48185726569216</v>
      </c>
      <c r="P20" s="10">
        <f>TI_EHG_E!P20+TI_CO_E!P20+TI_BF_E!P20+TI_GW_E!P20+TI_RPI_E!P20+TI_PF_E!P20+TI_BKBPB_E!P20+TI_CL_E!P20+TI_BNG_E!P20+TI_LBB_E!P20+TI_CPP_E!P20+TI_GTL_E!P20+TI_NSP_E!P20</f>
        <v>454.62536543422181</v>
      </c>
      <c r="Q20" s="10">
        <f>TI_EHG_E!Q20+TI_CO_E!Q20+TI_BF_E!Q20+TI_GW_E!Q20+TI_RPI_E!Q20+TI_PF_E!Q20+TI_BKBPB_E!Q20+TI_CL_E!Q20+TI_BNG_E!Q20+TI_LBB_E!Q20+TI_CPP_E!Q20+TI_GTL_E!Q20+TI_NSP_E!Q20</f>
        <v>576.02098022355972</v>
      </c>
      <c r="R20" s="10">
        <f>TI_EHG_E!R20+TI_CO_E!R20+TI_BF_E!R20+TI_GW_E!R20+TI_RPI_E!R20+TI_PF_E!R20+TI_BKBPB_E!R20+TI_CL_E!R20+TI_BNG_E!R20+TI_LBB_E!R20+TI_CPP_E!R20+TI_GTL_E!R20+TI_NSP_E!R20</f>
        <v>529.03637145313837</v>
      </c>
      <c r="S20" s="10">
        <f>TI_EHG_E!S20+TI_CO_E!S20+TI_BF_E!S20+TI_GW_E!S20+TI_RPI_E!S20+TI_PF_E!S20+TI_BKBPB_E!S20+TI_CL_E!S20+TI_BNG_E!S20+TI_LBB_E!S20+TI_CPP_E!S20+TI_GTL_E!S20+TI_NSP_E!S20</f>
        <v>400.58985382631113</v>
      </c>
      <c r="T20" s="10">
        <f>TI_EHG_E!T20+TI_CO_E!T20+TI_BF_E!T20+TI_GW_E!T20+TI_RPI_E!T20+TI_PF_E!T20+TI_BKBPB_E!T20+TI_CL_E!T20+TI_BNG_E!T20+TI_LBB_E!T20+TI_CPP_E!T20+TI_GTL_E!T20+TI_NSP_E!T20</f>
        <v>430.72734307824584</v>
      </c>
      <c r="U20" s="10">
        <f>TI_EHG_E!U20+TI_CO_E!U20+TI_BF_E!U20+TI_GW_E!U20+TI_RPI_E!U20+TI_PF_E!U20+TI_BKBPB_E!U20+TI_CL_E!U20+TI_BNG_E!U20+TI_LBB_E!U20+TI_CPP_E!U20+TI_GTL_E!U20+TI_NSP_E!U20</f>
        <v>506.17549441100596</v>
      </c>
      <c r="V20" s="10">
        <f>TI_EHG_E!V20+TI_CO_E!V20+TI_BF_E!V20+TI_GW_E!V20+TI_RPI_E!V20+TI_PF_E!V20+TI_BKBPB_E!V20+TI_CL_E!V20+TI_BNG_E!V20+TI_LBB_E!V20+TI_CPP_E!V20+TI_GTL_E!V20+TI_NSP_E!V20</f>
        <v>488.69200343938093</v>
      </c>
      <c r="W20" s="10">
        <f>TI_EHG_E!W20+TI_CO_E!W20+TI_BF_E!W20+TI_GW_E!W20+TI_RPI_E!W20+TI_PF_E!W20+TI_BKBPB_E!W20+TI_CL_E!W20+TI_BNG_E!W20+TI_LBB_E!W20+TI_CPP_E!W20+TI_GTL_E!W20+TI_NSP_E!W20</f>
        <v>404.11315563198622</v>
      </c>
      <c r="X20" s="10">
        <f>TI_EHG_E!X20+TI_CO_E!X20+TI_BF_E!X20+TI_GW_E!X20+TI_RPI_E!X20+TI_PF_E!X20+TI_BKBPB_E!X20+TI_CL_E!X20+TI_BNG_E!X20+TI_LBB_E!X20+TI_CPP_E!X20+TI_GTL_E!X20+TI_NSP_E!X20</f>
        <v>456.44797936371452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45.680911435941525</v>
      </c>
      <c r="O21" s="10">
        <f>TI_EHG_E!O21+TI_CO_E!O21+TI_BF_E!O21+TI_GW_E!O21+TI_RPI_E!O21+TI_PF_E!O21+TI_BKBPB_E!O21+TI_CL_E!O21+TI_BNG_E!O21+TI_LBB_E!O21+TI_CPP_E!O21+TI_GTL_E!O21+TI_NSP_E!O21</f>
        <v>63.454342218400683</v>
      </c>
      <c r="P21" s="10">
        <f>TI_EHG_E!P21+TI_CO_E!P21+TI_BF_E!P21+TI_GW_E!P21+TI_RPI_E!P21+TI_PF_E!P21+TI_BKBPB_E!P21+TI_CL_E!P21+TI_BNG_E!P21+TI_LBB_E!P21+TI_CPP_E!P21+TI_GTL_E!P21+TI_NSP_E!P21</f>
        <v>51.753396388650046</v>
      </c>
      <c r="Q21" s="10">
        <f>TI_EHG_E!Q21+TI_CO_E!Q21+TI_BF_E!Q21+TI_GW_E!Q21+TI_RPI_E!Q21+TI_PF_E!Q21+TI_BKBPB_E!Q21+TI_CL_E!Q21+TI_BNG_E!Q21+TI_LBB_E!Q21+TI_CPP_E!Q21+TI_GTL_E!Q21+TI_NSP_E!Q21</f>
        <v>81.195786758383477</v>
      </c>
      <c r="R21" s="10">
        <f>TI_EHG_E!R21+TI_CO_E!R21+TI_BF_E!R21+TI_GW_E!R21+TI_RPI_E!R21+TI_PF_E!R21+TI_BKBPB_E!R21+TI_CL_E!R21+TI_BNG_E!R21+TI_LBB_E!R21+TI_CPP_E!R21+TI_GTL_E!R21+TI_NSP_E!R21</f>
        <v>73.288564058469476</v>
      </c>
      <c r="S21" s="10">
        <f>TI_EHG_E!S21+TI_CO_E!S21+TI_BF_E!S21+TI_GW_E!S21+TI_RPI_E!S21+TI_PF_E!S21+TI_BKBPB_E!S21+TI_CL_E!S21+TI_BNG_E!S21+TI_LBB_E!S21+TI_CPP_E!S21+TI_GTL_E!S21+TI_NSP_E!S21</f>
        <v>57.24006878761822</v>
      </c>
      <c r="T21" s="10">
        <f>TI_EHG_E!T21+TI_CO_E!T21+TI_BF_E!T21+TI_GW_E!T21+TI_RPI_E!T21+TI_PF_E!T21+TI_BKBPB_E!T21+TI_CL_E!T21+TI_BNG_E!T21+TI_LBB_E!T21+TI_CPP_E!T21+TI_GTL_E!T21+TI_NSP_E!T21</f>
        <v>76.113757523645745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98122.022355975918</v>
      </c>
      <c r="D26" s="37">
        <f t="shared" si="14"/>
        <v>97217.006362854678</v>
      </c>
      <c r="E26" s="37">
        <f t="shared" si="14"/>
        <v>90824.871195184867</v>
      </c>
      <c r="F26" s="37">
        <f t="shared" si="14"/>
        <v>95575.209716251062</v>
      </c>
      <c r="G26" s="37">
        <f t="shared" si="14"/>
        <v>96780.787704213231</v>
      </c>
      <c r="H26" s="37">
        <f t="shared" si="14"/>
        <v>95802.004385210661</v>
      </c>
      <c r="I26" s="37">
        <f t="shared" si="14"/>
        <v>97968.3973344798</v>
      </c>
      <c r="J26" s="37">
        <f t="shared" si="14"/>
        <v>96571.584694754943</v>
      </c>
      <c r="K26" s="37">
        <f t="shared" si="14"/>
        <v>98556.620034393796</v>
      </c>
      <c r="L26" s="37">
        <f t="shared" si="14"/>
        <v>89452.433104041265</v>
      </c>
      <c r="M26" s="37">
        <f t="shared" si="14"/>
        <v>82863.360017196886</v>
      </c>
      <c r="N26" s="37">
        <f t="shared" si="14"/>
        <v>84150.949957007731</v>
      </c>
      <c r="O26" s="37">
        <f t="shared" si="14"/>
        <v>70902.663026655195</v>
      </c>
      <c r="P26" s="37">
        <f t="shared" si="14"/>
        <v>65261.827944969897</v>
      </c>
      <c r="Q26" s="37">
        <f t="shared" si="14"/>
        <v>67500.137145313842</v>
      </c>
      <c r="R26" s="37">
        <f t="shared" si="14"/>
        <v>67990.914359415314</v>
      </c>
      <c r="S26" s="37">
        <f t="shared" si="14"/>
        <v>67558.493637145293</v>
      </c>
      <c r="T26" s="37">
        <f t="shared" si="14"/>
        <v>67826.005846947533</v>
      </c>
      <c r="U26" s="37">
        <f t="shared" si="14"/>
        <v>62585.985640584695</v>
      </c>
      <c r="V26" s="37">
        <f t="shared" si="14"/>
        <v>58567.110146173683</v>
      </c>
      <c r="W26" s="37">
        <f t="shared" si="14"/>
        <v>44602.93404987103</v>
      </c>
      <c r="X26" s="37">
        <f t="shared" ref="X26" si="15">SUM(X27,X33)</f>
        <v>42725.977558039551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90165.4328460877</v>
      </c>
      <c r="D27" s="29">
        <f t="shared" si="16"/>
        <v>91094.910748065347</v>
      </c>
      <c r="E27" s="29">
        <f t="shared" si="16"/>
        <v>84931.580481513331</v>
      </c>
      <c r="F27" s="29">
        <f t="shared" si="16"/>
        <v>90435.119948409279</v>
      </c>
      <c r="G27" s="29">
        <f t="shared" si="16"/>
        <v>91469.18065348237</v>
      </c>
      <c r="H27" s="29">
        <f t="shared" si="16"/>
        <v>89232.419690455718</v>
      </c>
      <c r="I27" s="29">
        <f t="shared" si="16"/>
        <v>89507.870077386076</v>
      </c>
      <c r="J27" s="29">
        <f t="shared" si="16"/>
        <v>88675.390799656059</v>
      </c>
      <c r="K27" s="29">
        <f t="shared" si="16"/>
        <v>90941.205503009449</v>
      </c>
      <c r="L27" s="29">
        <f t="shared" si="16"/>
        <v>80408.998796216678</v>
      </c>
      <c r="M27" s="29">
        <f t="shared" si="16"/>
        <v>73537.815993121229</v>
      </c>
      <c r="N27" s="29">
        <f t="shared" si="16"/>
        <v>74249.62510748065</v>
      </c>
      <c r="O27" s="29">
        <f t="shared" si="16"/>
        <v>63517.510662080822</v>
      </c>
      <c r="P27" s="29">
        <f t="shared" si="16"/>
        <v>60507.181943250209</v>
      </c>
      <c r="Q27" s="29">
        <f t="shared" si="16"/>
        <v>61131.984780739462</v>
      </c>
      <c r="R27" s="29">
        <f t="shared" si="16"/>
        <v>62949.860361135004</v>
      </c>
      <c r="S27" s="29">
        <f t="shared" si="16"/>
        <v>62038.314703353382</v>
      </c>
      <c r="T27" s="29">
        <f t="shared" si="16"/>
        <v>62372.553138435069</v>
      </c>
      <c r="U27" s="29">
        <f t="shared" si="16"/>
        <v>58167.780395528804</v>
      </c>
      <c r="V27" s="29">
        <f t="shared" si="16"/>
        <v>52924.10438521066</v>
      </c>
      <c r="W27" s="29">
        <f t="shared" si="16"/>
        <v>38102.034823731738</v>
      </c>
      <c r="X27" s="29">
        <f t="shared" ref="X27" si="17">SUM(X28:X32)</f>
        <v>37601.128976784174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85177.721410146172</v>
      </c>
      <c r="D28" s="10">
        <f>TI_EHG_E!D28+TI_CO_E!D28+TI_BF_E!D28+TI_GW_E!D28+TI_RPI_E!D28+TI_PF_E!D28+TI_BKBPB_E!D28+TI_CL_E!D28+TI_BNG_E!D28+TI_LBB_E!D28+TI_CPP_E!D28+TI_GTL_E!D28+TI_NSP_E!D28</f>
        <v>86560.45717970765</v>
      </c>
      <c r="E28" s="10">
        <f>TI_EHG_E!E28+TI_CO_E!E28+TI_BF_E!E28+TI_GW_E!E28+TI_RPI_E!E28+TI_PF_E!E28+TI_BKBPB_E!E28+TI_CL_E!E28+TI_BNG_E!E28+TI_LBB_E!E28+TI_CPP_E!E28+TI_GTL_E!E28+TI_NSP_E!E28</f>
        <v>80516.991745485808</v>
      </c>
      <c r="F28" s="10">
        <f>TI_EHG_E!F28+TI_CO_E!F28+TI_BF_E!F28+TI_GW_E!F28+TI_RPI_E!F28+TI_PF_E!F28+TI_BKBPB_E!F28+TI_CL_E!F28+TI_BNG_E!F28+TI_LBB_E!F28+TI_CPP_E!F28+TI_GTL_E!F28+TI_NSP_E!F28</f>
        <v>87850.846861564918</v>
      </c>
      <c r="G28" s="10">
        <f>TI_EHG_E!G28+TI_CO_E!G28+TI_BF_E!G28+TI_GW_E!G28+TI_RPI_E!G28+TI_PF_E!G28+TI_BKBPB_E!G28+TI_CL_E!G28+TI_BNG_E!G28+TI_LBB_E!G28+TI_CPP_E!G28+TI_GTL_E!G28+TI_NSP_E!G28</f>
        <v>88558.958813413585</v>
      </c>
      <c r="H28" s="10">
        <f>TI_EHG_E!H28+TI_CO_E!H28+TI_BF_E!H28+TI_GW_E!H28+TI_RPI_E!H28+TI_PF_E!H28+TI_BKBPB_E!H28+TI_CL_E!H28+TI_BNG_E!H28+TI_LBB_E!H28+TI_CPP_E!H28+TI_GTL_E!H28+TI_NSP_E!H28</f>
        <v>87054.859501289757</v>
      </c>
      <c r="I28" s="10">
        <f>TI_EHG_E!I28+TI_CO_E!I28+TI_BF_E!I28+TI_GW_E!I28+TI_RPI_E!I28+TI_PF_E!I28+TI_BKBPB_E!I28+TI_CL_E!I28+TI_BNG_E!I28+TI_LBB_E!I28+TI_CPP_E!I28+TI_GTL_E!I28+TI_NSP_E!I28</f>
        <v>84202.997162510743</v>
      </c>
      <c r="J28" s="10">
        <f>TI_EHG_E!J28+TI_CO_E!J28+TI_BF_E!J28+TI_GW_E!J28+TI_RPI_E!J28+TI_PF_E!J28+TI_BKBPB_E!J28+TI_CL_E!J28+TI_BNG_E!J28+TI_LBB_E!J28+TI_CPP_E!J28+TI_GTL_E!J28+TI_NSP_E!J28</f>
        <v>84145.776010318135</v>
      </c>
      <c r="K28" s="10">
        <f>TI_EHG_E!K28+TI_CO_E!K28+TI_BF_E!K28+TI_GW_E!K28+TI_RPI_E!K28+TI_PF_E!K28+TI_BKBPB_E!K28+TI_CL_E!K28+TI_BNG_E!K28+TI_LBB_E!K28+TI_CPP_E!K28+TI_GTL_E!K28+TI_NSP_E!K28</f>
        <v>85491.49535683576</v>
      </c>
      <c r="L28" s="10">
        <f>TI_EHG_E!L28+TI_CO_E!L28+TI_BF_E!L28+TI_GW_E!L28+TI_RPI_E!L28+TI_PF_E!L28+TI_BKBPB_E!L28+TI_CL_E!L28+TI_BNG_E!L28+TI_LBB_E!L28+TI_CPP_E!L28+TI_GTL_E!L28+TI_NSP_E!L28</f>
        <v>73703.934049871023</v>
      </c>
      <c r="M28" s="10">
        <f>TI_EHG_E!M28+TI_CO_E!M28+TI_BF_E!M28+TI_GW_E!M28+TI_RPI_E!M28+TI_PF_E!M28+TI_BKBPB_E!M28+TI_CL_E!M28+TI_BNG_E!M28+TI_LBB_E!M28+TI_CPP_E!M28+TI_GTL_E!M28+TI_NSP_E!M28</f>
        <v>66850.676956147887</v>
      </c>
      <c r="N28" s="10">
        <f>TI_EHG_E!N28+TI_CO_E!N28+TI_BF_E!N28+TI_GW_E!N28+TI_RPI_E!N28+TI_PF_E!N28+TI_BKBPB_E!N28+TI_CL_E!N28+TI_BNG_E!N28+TI_LBB_E!N28+TI_CPP_E!N28+TI_GTL_E!N28+TI_NSP_E!N28</f>
        <v>67367.711177987963</v>
      </c>
      <c r="O28" s="10">
        <f>TI_EHG_E!O28+TI_CO_E!O28+TI_BF_E!O28+TI_GW_E!O28+TI_RPI_E!O28+TI_PF_E!O28+TI_BKBPB_E!O28+TI_CL_E!O28+TI_BNG_E!O28+TI_LBB_E!O28+TI_CPP_E!O28+TI_GTL_E!O28+TI_NSP_E!O28</f>
        <v>58733.445141874457</v>
      </c>
      <c r="P28" s="10">
        <f>TI_EHG_E!P28+TI_CO_E!P28+TI_BF_E!P28+TI_GW_E!P28+TI_RPI_E!P28+TI_PF_E!P28+TI_BKBPB_E!P28+TI_CL_E!P28+TI_BNG_E!P28+TI_LBB_E!P28+TI_CPP_E!P28+TI_GTL_E!P28+TI_NSP_E!P28</f>
        <v>57359.11521926053</v>
      </c>
      <c r="Q28" s="10">
        <f>TI_EHG_E!Q28+TI_CO_E!Q28+TI_BF_E!Q28+TI_GW_E!Q28+TI_RPI_E!Q28+TI_PF_E!Q28+TI_BKBPB_E!Q28+TI_CL_E!Q28+TI_BNG_E!Q28+TI_LBB_E!Q28+TI_CPP_E!Q28+TI_GTL_E!Q28+TI_NSP_E!Q28</f>
        <v>56425.183920894233</v>
      </c>
      <c r="R28" s="10">
        <f>TI_EHG_E!R28+TI_CO_E!R28+TI_BF_E!R28+TI_GW_E!R28+TI_RPI_E!R28+TI_PF_E!R28+TI_BKBPB_E!R28+TI_CL_E!R28+TI_BNG_E!R28+TI_LBB_E!R28+TI_CPP_E!R28+TI_GTL_E!R28+TI_NSP_E!R28</f>
        <v>59323.027515047303</v>
      </c>
      <c r="S28" s="10">
        <f>TI_EHG_E!S28+TI_CO_E!S28+TI_BF_E!S28+TI_GW_E!S28+TI_RPI_E!S28+TI_PF_E!S28+TI_BKBPB_E!S28+TI_CL_E!S28+TI_BNG_E!S28+TI_LBB_E!S28+TI_CPP_E!S28+TI_GTL_E!S28+TI_NSP_E!S28</f>
        <v>57810.753740326727</v>
      </c>
      <c r="T28" s="10">
        <f>TI_EHG_E!T28+TI_CO_E!T28+TI_BF_E!T28+TI_GW_E!T28+TI_RPI_E!T28+TI_PF_E!T28+TI_BKBPB_E!T28+TI_CL_E!T28+TI_BNG_E!T28+TI_LBB_E!T28+TI_CPP_E!T28+TI_GTL_E!T28+TI_NSP_E!T28</f>
        <v>58481.0588993981</v>
      </c>
      <c r="U28" s="10">
        <f>TI_EHG_E!U28+TI_CO_E!U28+TI_BF_E!U28+TI_GW_E!U28+TI_RPI_E!U28+TI_PF_E!U28+TI_BKBPB_E!U28+TI_CL_E!U28+TI_BNG_E!U28+TI_LBB_E!U28+TI_CPP_E!U28+TI_GTL_E!U28+TI_NSP_E!U28</f>
        <v>55207.149527085123</v>
      </c>
      <c r="V28" s="10">
        <f>TI_EHG_E!V28+TI_CO_E!V28+TI_BF_E!V28+TI_GW_E!V28+TI_RPI_E!V28+TI_PF_E!V28+TI_BKBPB_E!V28+TI_CL_E!V28+TI_BNG_E!V28+TI_LBB_E!V28+TI_CPP_E!V28+TI_GTL_E!V28+TI_NSP_E!V28</f>
        <v>49761.982889079962</v>
      </c>
      <c r="W28" s="10">
        <f>TI_EHG_E!W28+TI_CO_E!W28+TI_BF_E!W28+TI_GW_E!W28+TI_RPI_E!W28+TI_PF_E!W28+TI_BKBPB_E!W28+TI_CL_E!W28+TI_BNG_E!W28+TI_LBB_E!W28+TI_CPP_E!W28+TI_GTL_E!W28+TI_NSP_E!W28</f>
        <v>33908.987188306113</v>
      </c>
      <c r="X28" s="10">
        <f>TI_EHG_E!X28+TI_CO_E!X28+TI_BF_E!X28+TI_GW_E!X28+TI_RPI_E!X28+TI_PF_E!X28+TI_BKBPB_E!X28+TI_CL_E!X28+TI_BNG_E!X28+TI_LBB_E!X28+TI_CPP_E!X28+TI_GTL_E!X28+TI_NSP_E!X28</f>
        <v>34755.730696474631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446.40300945829745</v>
      </c>
      <c r="D29" s="10">
        <f>TI_EHG_E!D29+TI_CO_E!D29+TI_BF_E!D29+TI_GW_E!D29+TI_RPI_E!D29+TI_PF_E!D29+TI_BKBPB_E!D29+TI_CL_E!D29+TI_BNG_E!D29+TI_LBB_E!D29+TI_CPP_E!D29+TI_GTL_E!D29+TI_NSP_E!D29</f>
        <v>497.56380051590702</v>
      </c>
      <c r="E29" s="10">
        <f>TI_EHG_E!E29+TI_CO_E!E29+TI_BF_E!E29+TI_GW_E!E29+TI_RPI_E!E29+TI_PF_E!E29+TI_BKBPB_E!E29+TI_CL_E!E29+TI_BNG_E!E29+TI_LBB_E!E29+TI_CPP_E!E29+TI_GTL_E!E29+TI_NSP_E!E29</f>
        <v>674.11865864144454</v>
      </c>
      <c r="F29" s="10">
        <f>TI_EHG_E!F29+TI_CO_E!F29+TI_BF_E!F29+TI_GW_E!F29+TI_RPI_E!F29+TI_PF_E!F29+TI_BKBPB_E!F29+TI_CL_E!F29+TI_BNG_E!F29+TI_LBB_E!F29+TI_CPP_E!F29+TI_GTL_E!F29+TI_NSP_E!F29</f>
        <v>359.14574376612194</v>
      </c>
      <c r="G29" s="10">
        <f>TI_EHG_E!G29+TI_CO_E!G29+TI_BF_E!G29+TI_GW_E!G29+TI_RPI_E!G29+TI_PF_E!G29+TI_BKBPB_E!G29+TI_CL_E!G29+TI_BNG_E!G29+TI_LBB_E!G29+TI_CPP_E!G29+TI_GTL_E!G29+TI_NSP_E!G29</f>
        <v>421.34428202923471</v>
      </c>
      <c r="H29" s="10">
        <f>TI_EHG_E!H29+TI_CO_E!H29+TI_BF_E!H29+TI_GW_E!H29+TI_RPI_E!H29+TI_PF_E!H29+TI_BKBPB_E!H29+TI_CL_E!H29+TI_BNG_E!H29+TI_LBB_E!H29+TI_CPP_E!H29+TI_GTL_E!H29+TI_NSP_E!H29</f>
        <v>259.82889079965599</v>
      </c>
      <c r="I29" s="10">
        <f>TI_EHG_E!I29+TI_CO_E!I29+TI_BF_E!I29+TI_GW_E!I29+TI_RPI_E!I29+TI_PF_E!I29+TI_BKBPB_E!I29+TI_CL_E!I29+TI_BNG_E!I29+TI_LBB_E!I29+TI_CPP_E!I29+TI_GTL_E!I29+TI_NSP_E!I29</f>
        <v>336.07214101461733</v>
      </c>
      <c r="J29" s="10">
        <f>TI_EHG_E!J29+TI_CO_E!J29+TI_BF_E!J29+TI_GW_E!J29+TI_RPI_E!J29+TI_PF_E!J29+TI_BKBPB_E!J29+TI_CL_E!J29+TI_BNG_E!J29+TI_LBB_E!J29+TI_CPP_E!J29+TI_GTL_E!J29+TI_NSP_E!J29</f>
        <v>34.108856405846943</v>
      </c>
      <c r="K29" s="10">
        <f>TI_EHG_E!K29+TI_CO_E!K29+TI_BF_E!K29+TI_GW_E!K29+TI_RPI_E!K29+TI_PF_E!K29+TI_BKBPB_E!K29+TI_CL_E!K29+TI_BNG_E!K29+TI_LBB_E!K29+TI_CPP_E!K29+TI_GTL_E!K29+TI_NSP_E!K29</f>
        <v>28.089595872742901</v>
      </c>
      <c r="L29" s="10">
        <f>TI_EHG_E!L29+TI_CO_E!L29+TI_BF_E!L29+TI_GW_E!L29+TI_RPI_E!L29+TI_PF_E!L29+TI_BKBPB_E!L29+TI_CL_E!L29+TI_BNG_E!L29+TI_LBB_E!L29+TI_CPP_E!L29+TI_GTL_E!L29+TI_NSP_E!L29</f>
        <v>61.195270851246768</v>
      </c>
      <c r="M29" s="10">
        <f>TI_EHG_E!M29+TI_CO_E!M29+TI_BF_E!M29+TI_GW_E!M29+TI_RPI_E!M29+TI_PF_E!M29+TI_BKBPB_E!M29+TI_CL_E!M29+TI_BNG_E!M29+TI_LBB_E!M29+TI_CPP_E!M29+TI_GTL_E!M29+TI_NSP_E!M29</f>
        <v>24.0768701633706</v>
      </c>
      <c r="N29" s="10">
        <f>TI_EHG_E!N29+TI_CO_E!N29+TI_BF_E!N29+TI_GW_E!N29+TI_RPI_E!N29+TI_PF_E!N29+TI_BKBPB_E!N29+TI_CL_E!N29+TI_BNG_E!N29+TI_LBB_E!N29+TI_CPP_E!N29+TI_GTL_E!N29+TI_NSP_E!N29</f>
        <v>4.0127257093723117</v>
      </c>
      <c r="O29" s="10">
        <f>TI_EHG_E!O29+TI_CO_E!O29+TI_BF_E!O29+TI_GW_E!O29+TI_RPI_E!O29+TI_PF_E!O29+TI_BKBPB_E!O29+TI_CL_E!O29+TI_BNG_E!O29+TI_LBB_E!O29+TI_CPP_E!O29+TI_GTL_E!O29+TI_NSP_E!O29</f>
        <v>54.172828890799657</v>
      </c>
      <c r="P29" s="10">
        <f>TI_EHG_E!P29+TI_CO_E!P29+TI_BF_E!P29+TI_GW_E!P29+TI_RPI_E!P29+TI_PF_E!P29+TI_BKBPB_E!P29+TI_CL_E!P29+TI_BNG_E!P29+TI_LBB_E!P29+TI_CPP_E!P29+TI_GTL_E!P29+TI_NSP_E!P29</f>
        <v>554.76990541702492</v>
      </c>
      <c r="Q29" s="10">
        <f>TI_EHG_E!Q29+TI_CO_E!Q29+TI_BF_E!Q29+TI_GW_E!Q29+TI_RPI_E!Q29+TI_PF_E!Q29+TI_BKBPB_E!Q29+TI_CL_E!Q29+TI_BNG_E!Q29+TI_LBB_E!Q29+TI_CPP_E!Q29+TI_GTL_E!Q29+TI_NSP_E!Q29</f>
        <v>881.81332760103192</v>
      </c>
      <c r="R29" s="10">
        <f>TI_EHG_E!R29+TI_CO_E!R29+TI_BF_E!R29+TI_GW_E!R29+TI_RPI_E!R29+TI_PF_E!R29+TI_BKBPB_E!R29+TI_CL_E!R29+TI_BNG_E!R29+TI_LBB_E!R29+TI_CPP_E!R29+TI_GTL_E!R29+TI_NSP_E!R29</f>
        <v>842.6884780739465</v>
      </c>
      <c r="S29" s="10">
        <f>TI_EHG_E!S29+TI_CO_E!S29+TI_BF_E!S29+TI_GW_E!S29+TI_RPI_E!S29+TI_PF_E!S29+TI_BKBPB_E!S29+TI_CL_E!S29+TI_BNG_E!S29+TI_LBB_E!S29+TI_CPP_E!S29+TI_GTL_E!S29+TI_NSP_E!S29</f>
        <v>1107.5334479793635</v>
      </c>
      <c r="T29" s="10">
        <f>TI_EHG_E!T29+TI_CO_E!T29+TI_BF_E!T29+TI_GW_E!T29+TI_RPI_E!T29+TI_PF_E!T29+TI_BKBPB_E!T29+TI_CL_E!T29+TI_BNG_E!T29+TI_LBB_E!T29+TI_CPP_E!T29+TI_GTL_E!T29+TI_NSP_E!T29</f>
        <v>1199.8278589853826</v>
      </c>
      <c r="U29" s="10">
        <f>TI_EHG_E!U29+TI_CO_E!U29+TI_BF_E!U29+TI_GW_E!U29+TI_RPI_E!U29+TI_PF_E!U29+TI_BKBPB_E!U29+TI_CL_E!U29+TI_BNG_E!U29+TI_LBB_E!U29+TI_CPP_E!U29+TI_GTL_E!U29+TI_NSP_E!U29</f>
        <v>671.24144453998258</v>
      </c>
      <c r="V29" s="10">
        <f>TI_EHG_E!V29+TI_CO_E!V29+TI_BF_E!V29+TI_GW_E!V29+TI_RPI_E!V29+TI_PF_E!V29+TI_BKBPB_E!V29+TI_CL_E!V29+TI_BNG_E!V29+TI_LBB_E!V29+TI_CPP_E!V29+TI_GTL_E!V29+TI_NSP_E!V29</f>
        <v>373.16852966466018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4223.5836629406704</v>
      </c>
      <c r="D30" s="10">
        <f>TI_EHG_E!D30+TI_CO_E!D30+TI_BF_E!D30+TI_GW_E!D30+TI_RPI_E!D30+TI_PF_E!D30+TI_BKBPB_E!D30+TI_CL_E!D30+TI_BNG_E!D30+TI_LBB_E!D30+TI_CPP_E!D30+TI_GTL_E!D30+TI_NSP_E!D30</f>
        <v>3999.3312123817709</v>
      </c>
      <c r="E30" s="10">
        <f>TI_EHG_E!E30+TI_CO_E!E30+TI_BF_E!E30+TI_GW_E!E30+TI_RPI_E!E30+TI_PF_E!E30+TI_BKBPB_E!E30+TI_CL_E!E30+TI_BNG_E!E30+TI_LBB_E!E30+TI_CPP_E!E30+TI_GTL_E!E30+TI_NSP_E!E30</f>
        <v>3698.8511607910582</v>
      </c>
      <c r="F30" s="10">
        <f>TI_EHG_E!F30+TI_CO_E!F30+TI_BF_E!F30+TI_GW_E!F30+TI_RPI_E!F30+TI_PF_E!F30+TI_BKBPB_E!F30+TI_CL_E!F30+TI_BNG_E!F30+TI_LBB_E!F30+TI_CPP_E!F30+TI_GTL_E!F30+TI_NSP_E!F30</f>
        <v>2105.346087704213</v>
      </c>
      <c r="G30" s="10">
        <f>TI_EHG_E!G30+TI_CO_E!G30+TI_BF_E!G30+TI_GW_E!G30+TI_RPI_E!G30+TI_PF_E!G30+TI_BKBPB_E!G30+TI_CL_E!G30+TI_BNG_E!G30+TI_LBB_E!G30+TI_CPP_E!G30+TI_GTL_E!G30+TI_NSP_E!G30</f>
        <v>2314.2811693895101</v>
      </c>
      <c r="H30" s="10">
        <f>TI_EHG_E!H30+TI_CO_E!H30+TI_BF_E!H30+TI_GW_E!H30+TI_RPI_E!H30+TI_PF_E!H30+TI_BKBPB_E!H30+TI_CL_E!H30+TI_BNG_E!H30+TI_LBB_E!H30+TI_CPP_E!H30+TI_GTL_E!H30+TI_NSP_E!H30</f>
        <v>1764.4519346517629</v>
      </c>
      <c r="I30" s="10">
        <f>TI_EHG_E!I30+TI_CO_E!I30+TI_BF_E!I30+TI_GW_E!I30+TI_RPI_E!I30+TI_PF_E!I30+TI_BKBPB_E!I30+TI_CL_E!I30+TI_BNG_E!I30+TI_LBB_E!I30+TI_CPP_E!I30+TI_GTL_E!I30+TI_NSP_E!I30</f>
        <v>4748.5251074806529</v>
      </c>
      <c r="J30" s="10">
        <f>TI_EHG_E!J30+TI_CO_E!J30+TI_BF_E!J30+TI_GW_E!J30+TI_RPI_E!J30+TI_PF_E!J30+TI_BKBPB_E!J30+TI_CL_E!J30+TI_BNG_E!J30+TI_LBB_E!J30+TI_CPP_E!J30+TI_GTL_E!J30+TI_NSP_E!J30</f>
        <v>4106.7245055889935</v>
      </c>
      <c r="K30" s="10">
        <f>TI_EHG_E!K30+TI_CO_E!K30+TI_BF_E!K30+TI_GW_E!K30+TI_RPI_E!K30+TI_PF_E!K30+TI_BKBPB_E!K30+TI_CL_E!K30+TI_BNG_E!K30+TI_LBB_E!K30+TI_CPP_E!K30+TI_GTL_E!K30+TI_NSP_E!K30</f>
        <v>4940.4655202063623</v>
      </c>
      <c r="L30" s="10">
        <f>TI_EHG_E!L30+TI_CO_E!L30+TI_BF_E!L30+TI_GW_E!L30+TI_RPI_E!L30+TI_PF_E!L30+TI_BKBPB_E!L30+TI_CL_E!L30+TI_BNG_E!L30+TI_LBB_E!L30+TI_CPP_E!L30+TI_GTL_E!L30+TI_NSP_E!L30</f>
        <v>6253.0578675838342</v>
      </c>
      <c r="M30" s="10">
        <f>TI_EHG_E!M30+TI_CO_E!M30+TI_BF_E!M30+TI_GW_E!M30+TI_RPI_E!M30+TI_PF_E!M30+TI_BKBPB_E!M30+TI_CL_E!M30+TI_BNG_E!M30+TI_LBB_E!M30+TI_CPP_E!M30+TI_GTL_E!M30+TI_NSP_E!M30</f>
        <v>6325.0355116079099</v>
      </c>
      <c r="N30" s="10">
        <f>TI_EHG_E!N30+TI_CO_E!N30+TI_BF_E!N30+TI_GW_E!N30+TI_RPI_E!N30+TI_PF_E!N30+TI_BKBPB_E!N30+TI_CL_E!N30+TI_BNG_E!N30+TI_LBB_E!N30+TI_CPP_E!N30+TI_GTL_E!N30+TI_NSP_E!N30</f>
        <v>6636.9386070507308</v>
      </c>
      <c r="O30" s="10">
        <f>TI_EHG_E!O30+TI_CO_E!O30+TI_BF_E!O30+TI_GW_E!O30+TI_RPI_E!O30+TI_PF_E!O30+TI_BKBPB_E!O30+TI_CL_E!O30+TI_BNG_E!O30+TI_LBB_E!O30+TI_CPP_E!O30+TI_GTL_E!O30+TI_NSP_E!O30</f>
        <v>4517.596818572656</v>
      </c>
      <c r="P30" s="10">
        <f>TI_EHG_E!P30+TI_CO_E!P30+TI_BF_E!P30+TI_GW_E!P30+TI_RPI_E!P30+TI_PF_E!P30+TI_BKBPB_E!P30+TI_CL_E!P30+TI_BNG_E!P30+TI_LBB_E!P30+TI_CPP_E!P30+TI_GTL_E!P30+TI_NSP_E!P30</f>
        <v>2381.260361134995</v>
      </c>
      <c r="Q30" s="10">
        <f>TI_EHG_E!Q30+TI_CO_E!Q30+TI_BF_E!Q30+TI_GW_E!Q30+TI_RPI_E!Q30+TI_PF_E!Q30+TI_BKBPB_E!Q30+TI_CL_E!Q30+TI_BNG_E!Q30+TI_LBB_E!Q30+TI_CPP_E!Q30+TI_GTL_E!Q30+TI_NSP_E!Q30</f>
        <v>3608.8791057609628</v>
      </c>
      <c r="R30" s="10">
        <f>TI_EHG_E!R30+TI_CO_E!R30+TI_BF_E!R30+TI_GW_E!R30+TI_RPI_E!R30+TI_PF_E!R30+TI_BKBPB_E!R30+TI_CL_E!R30+TI_BNG_E!R30+TI_LBB_E!R30+TI_CPP_E!R30+TI_GTL_E!R30+TI_NSP_E!R30</f>
        <v>2556.206018916595</v>
      </c>
      <c r="S30" s="10">
        <f>TI_EHG_E!S30+TI_CO_E!S30+TI_BF_E!S30+TI_GW_E!S30+TI_RPI_E!S30+TI_PF_E!S30+TI_BKBPB_E!S30+TI_CL_E!S30+TI_BNG_E!S30+TI_LBB_E!S30+TI_CPP_E!S30+TI_GTL_E!S30+TI_NSP_E!S30</f>
        <v>2895.100773860705</v>
      </c>
      <c r="T30" s="10">
        <f>TI_EHG_E!T30+TI_CO_E!T30+TI_BF_E!T30+TI_GW_E!T30+TI_RPI_E!T30+TI_PF_E!T30+TI_BKBPB_E!T30+TI_CL_E!T30+TI_BNG_E!T30+TI_LBB_E!T30+TI_CPP_E!T30+TI_GTL_E!T30+TI_NSP_E!T30</f>
        <v>2458.2364574376611</v>
      </c>
      <c r="U30" s="10">
        <f>TI_EHG_E!U30+TI_CO_E!U30+TI_BF_E!U30+TI_GW_E!U30+TI_RPI_E!U30+TI_PF_E!U30+TI_BKBPB_E!U30+TI_CL_E!U30+TI_BNG_E!U30+TI_LBB_E!U30+TI_CPP_E!U30+TI_GTL_E!U30+TI_NSP_E!U30</f>
        <v>2085.0613929492688</v>
      </c>
      <c r="V30" s="10">
        <f>TI_EHG_E!V30+TI_CO_E!V30+TI_BF_E!V30+TI_GW_E!V30+TI_RPI_E!V30+TI_PF_E!V30+TI_BKBPB_E!V30+TI_CL_E!V30+TI_BNG_E!V30+TI_LBB_E!V30+TI_CPP_E!V30+TI_GTL_E!V30+TI_NSP_E!V30</f>
        <v>2515.6676698194319</v>
      </c>
      <c r="W30" s="10">
        <f>TI_EHG_E!W30+TI_CO_E!W30+TI_BF_E!W30+TI_GW_E!W30+TI_RPI_E!W30+TI_PF_E!W30+TI_BKBPB_E!W30+TI_CL_E!W30+TI_BNG_E!W30+TI_LBB_E!W30+TI_CPP_E!W30+TI_GTL_E!W30+TI_NSP_E!W30</f>
        <v>4000.7573516766979</v>
      </c>
      <c r="X30" s="10">
        <f>TI_EHG_E!X30+TI_CO_E!X30+TI_BF_E!X30+TI_GW_E!X30+TI_RPI_E!X30+TI_PF_E!X30+TI_BKBPB_E!X30+TI_CL_E!X30+TI_BNG_E!X30+TI_LBB_E!X30+TI_CPP_E!X30+TI_GTL_E!X30+TI_NSP_E!X30</f>
        <v>2546.2092003439379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317.7247635425623</v>
      </c>
      <c r="D31" s="10">
        <f>TI_EHG_E!D31+TI_CO_E!D31+TI_BF_E!D31+TI_GW_E!D31+TI_RPI_E!D31+TI_PF_E!D31+TI_BKBPB_E!D31+TI_CL_E!D31+TI_BNG_E!D31+TI_LBB_E!D31+TI_CPP_E!D31+TI_GTL_E!D31+TI_NSP_E!D31</f>
        <v>37.558555460017203</v>
      </c>
      <c r="E31" s="10">
        <f>TI_EHG_E!E31+TI_CO_E!E31+TI_BF_E!E31+TI_GW_E!E31+TI_RPI_E!E31+TI_PF_E!E31+TI_BKBPB_E!E31+TI_CL_E!E31+TI_BNG_E!E31+TI_LBB_E!E31+TI_CPP_E!E31+TI_GTL_E!E31+TI_NSP_E!E31</f>
        <v>41.618916595012898</v>
      </c>
      <c r="F31" s="10">
        <f>TI_EHG_E!F31+TI_CO_E!F31+TI_BF_E!F31+TI_GW_E!F31+TI_RPI_E!F31+TI_PF_E!F31+TI_BKBPB_E!F31+TI_CL_E!F31+TI_BNG_E!F31+TI_LBB_E!F31+TI_CPP_E!F31+TI_GTL_E!F31+TI_NSP_E!F31</f>
        <v>119.7812553740327</v>
      </c>
      <c r="G31" s="10">
        <f>TI_EHG_E!G31+TI_CO_E!G31+TI_BF_E!G31+TI_GW_E!G31+TI_RPI_E!G31+TI_PF_E!G31+TI_BKBPB_E!G31+TI_CL_E!G31+TI_BNG_E!G31+TI_LBB_E!G31+TI_CPP_E!G31+TI_GTL_E!G31+TI_NSP_E!G31</f>
        <v>174.596388650043</v>
      </c>
      <c r="H31" s="10">
        <f>TI_EHG_E!H31+TI_CO_E!H31+TI_BF_E!H31+TI_GW_E!H31+TI_RPI_E!H31+TI_PF_E!H31+TI_BKBPB_E!H31+TI_CL_E!H31+TI_BNG_E!H31+TI_LBB_E!H31+TI_CPP_E!H31+TI_GTL_E!H31+TI_NSP_E!H31</f>
        <v>153.2793637145314</v>
      </c>
      <c r="I31" s="10">
        <f>TI_EHG_E!I31+TI_CO_E!I31+TI_BF_E!I31+TI_GW_E!I31+TI_RPI_E!I31+TI_PF_E!I31+TI_BKBPB_E!I31+TI_CL_E!I31+TI_BNG_E!I31+TI_LBB_E!I31+TI_CPP_E!I31+TI_GTL_E!I31+TI_NSP_E!I31</f>
        <v>220.2756663800516</v>
      </c>
      <c r="J31" s="10">
        <f>TI_EHG_E!J31+TI_CO_E!J31+TI_BF_E!J31+TI_GW_E!J31+TI_RPI_E!J31+TI_PF_E!J31+TI_BKBPB_E!J31+TI_CL_E!J31+TI_BNG_E!J31+TI_LBB_E!J31+TI_CPP_E!J31+TI_GTL_E!J31+TI_NSP_E!J31</f>
        <v>388.78142734307818</v>
      </c>
      <c r="K31" s="10">
        <f>TI_EHG_E!K31+TI_CO_E!K31+TI_BF_E!K31+TI_GW_E!K31+TI_RPI_E!K31+TI_PF_E!K31+TI_BKBPB_E!K31+TI_CL_E!K31+TI_BNG_E!K31+TI_LBB_E!K31+TI_CPP_E!K31+TI_GTL_E!K31+TI_NSP_E!K31</f>
        <v>481.15503009458291</v>
      </c>
      <c r="L31" s="10">
        <f>TI_EHG_E!L31+TI_CO_E!L31+TI_BF_E!L31+TI_GW_E!L31+TI_RPI_E!L31+TI_PF_E!L31+TI_BKBPB_E!L31+TI_CL_E!L31+TI_BNG_E!L31+TI_LBB_E!L31+TI_CPP_E!L31+TI_GTL_E!L31+TI_NSP_E!L31</f>
        <v>390.81160791057607</v>
      </c>
      <c r="M31" s="10">
        <f>TI_EHG_E!M31+TI_CO_E!M31+TI_BF_E!M31+TI_GW_E!M31+TI_RPI_E!M31+TI_PF_E!M31+TI_BKBPB_E!M31+TI_CL_E!M31+TI_BNG_E!M31+TI_LBB_E!M31+TI_CPP_E!M31+TI_GTL_E!M31+TI_NSP_E!M31</f>
        <v>338.02665520206358</v>
      </c>
      <c r="N31" s="10">
        <f>TI_EHG_E!N31+TI_CO_E!N31+TI_BF_E!N31+TI_GW_E!N31+TI_RPI_E!N31+TI_PF_E!N31+TI_BKBPB_E!N31+TI_CL_E!N31+TI_BNG_E!N31+TI_LBB_E!N31+TI_CPP_E!N31+TI_GTL_E!N31+TI_NSP_E!N31</f>
        <v>240.96259673258811</v>
      </c>
      <c r="O31" s="10">
        <f>TI_EHG_E!O31+TI_CO_E!O31+TI_BF_E!O31+TI_GW_E!O31+TI_RPI_E!O31+TI_PF_E!O31+TI_BKBPB_E!O31+TI_CL_E!O31+TI_BNG_E!O31+TI_LBB_E!O31+TI_CPP_E!O31+TI_GTL_E!O31+TI_NSP_E!O31</f>
        <v>212.29587274290631</v>
      </c>
      <c r="P31" s="10">
        <f>TI_EHG_E!P31+TI_CO_E!P31+TI_BF_E!P31+TI_GW_E!P31+TI_RPI_E!P31+TI_PF_E!P31+TI_BKBPB_E!P31+TI_CL_E!P31+TI_BNG_E!P31+TI_LBB_E!P31+TI_CPP_E!P31+TI_GTL_E!P31+TI_NSP_E!P31</f>
        <v>212.0364574376612</v>
      </c>
      <c r="Q31" s="10">
        <f>TI_EHG_E!Q31+TI_CO_E!Q31+TI_BF_E!Q31+TI_GW_E!Q31+TI_RPI_E!Q31+TI_PF_E!Q31+TI_BKBPB_E!Q31+TI_CL_E!Q31+TI_BNG_E!Q31+TI_LBB_E!Q31+TI_CPP_E!Q31+TI_GTL_E!Q31+TI_NSP_E!Q31</f>
        <v>216.10842648323299</v>
      </c>
      <c r="R31" s="10">
        <f>TI_EHG_E!R31+TI_CO_E!R31+TI_BF_E!R31+TI_GW_E!R31+TI_RPI_E!R31+TI_PF_E!R31+TI_BKBPB_E!R31+TI_CL_E!R31+TI_BNG_E!R31+TI_LBB_E!R31+TI_CPP_E!R31+TI_GTL_E!R31+TI_NSP_E!R31</f>
        <v>227.9383490971625</v>
      </c>
      <c r="S31" s="10">
        <f>TI_EHG_E!S31+TI_CO_E!S31+TI_BF_E!S31+TI_GW_E!S31+TI_RPI_E!S31+TI_PF_E!S31+TI_BKBPB_E!S31+TI_CL_E!S31+TI_BNG_E!S31+TI_LBB_E!S31+TI_CPP_E!S31+TI_GTL_E!S31+TI_NSP_E!S31</f>
        <v>224.92674118658641</v>
      </c>
      <c r="T31" s="10">
        <f>TI_EHG_E!T31+TI_CO_E!T31+TI_BF_E!T31+TI_GW_E!T31+TI_RPI_E!T31+TI_PF_E!T31+TI_BKBPB_E!T31+TI_CL_E!T31+TI_BNG_E!T31+TI_LBB_E!T31+TI_CPP_E!T31+TI_GTL_E!T31+TI_NSP_E!T31</f>
        <v>233.42992261392951</v>
      </c>
      <c r="U31" s="10">
        <f>TI_EHG_E!U31+TI_CO_E!U31+TI_BF_E!U31+TI_GW_E!U31+TI_RPI_E!U31+TI_PF_E!U31+TI_BKBPB_E!U31+TI_CL_E!U31+TI_BNG_E!U31+TI_LBB_E!U31+TI_CPP_E!U31+TI_GTL_E!U31+TI_NSP_E!U31</f>
        <v>204.32803095442819</v>
      </c>
      <c r="V31" s="10">
        <f>TI_EHG_E!V31+TI_CO_E!V31+TI_BF_E!V31+TI_GW_E!V31+TI_RPI_E!V31+TI_PF_E!V31+TI_BKBPB_E!V31+TI_CL_E!V31+TI_BNG_E!V31+TI_LBB_E!V31+TI_CPP_E!V31+TI_GTL_E!V31+TI_NSP_E!V31</f>
        <v>273.28529664660363</v>
      </c>
      <c r="W31" s="10">
        <f>TI_EHG_E!W31+TI_CO_E!W31+TI_BF_E!W31+TI_GW_E!W31+TI_RPI_E!W31+TI_PF_E!W31+TI_BKBPB_E!W31+TI_CL_E!W31+TI_BNG_E!W31+TI_LBB_E!W31+TI_CPP_E!W31+TI_GTL_E!W31+TI_NSP_E!W31</f>
        <v>192.29028374892519</v>
      </c>
      <c r="X31" s="10">
        <f>TI_EHG_E!X31+TI_CO_E!X31+TI_BF_E!X31+TI_GW_E!X31+TI_RPI_E!X31+TI_PF_E!X31+TI_BKBPB_E!X31+TI_CL_E!X31+TI_BNG_E!X31+TI_LBB_E!X31+TI_CPP_E!X31+TI_GTL_E!X31+TI_NSP_E!X31</f>
        <v>275.11229578675841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7956.5895098882193</v>
      </c>
      <c r="D33" s="29">
        <f t="shared" si="18"/>
        <v>6122.0956147893376</v>
      </c>
      <c r="E33" s="29">
        <f t="shared" si="18"/>
        <v>5893.2907136715367</v>
      </c>
      <c r="F33" s="29">
        <f t="shared" si="18"/>
        <v>5140.0897678417887</v>
      </c>
      <c r="G33" s="29">
        <f t="shared" si="18"/>
        <v>5311.6070507308687</v>
      </c>
      <c r="H33" s="29">
        <f t="shared" si="18"/>
        <v>6569.5846947549435</v>
      </c>
      <c r="I33" s="29">
        <f t="shared" si="18"/>
        <v>8460.5272570937213</v>
      </c>
      <c r="J33" s="29">
        <f t="shared" si="18"/>
        <v>7896.1938950988824</v>
      </c>
      <c r="K33" s="29">
        <f t="shared" si="18"/>
        <v>7615.4145313843501</v>
      </c>
      <c r="L33" s="29">
        <f t="shared" si="18"/>
        <v>9043.4343078245929</v>
      </c>
      <c r="M33" s="29">
        <f t="shared" si="18"/>
        <v>9325.5440240756652</v>
      </c>
      <c r="N33" s="29">
        <f t="shared" si="18"/>
        <v>9901.3248495270855</v>
      </c>
      <c r="O33" s="29">
        <f t="shared" si="18"/>
        <v>7385.1523645743773</v>
      </c>
      <c r="P33" s="29">
        <f t="shared" si="18"/>
        <v>4754.6460017196896</v>
      </c>
      <c r="Q33" s="29">
        <f t="shared" si="18"/>
        <v>6368.1523645743764</v>
      </c>
      <c r="R33" s="29">
        <f t="shared" si="18"/>
        <v>5041.0539982803093</v>
      </c>
      <c r="S33" s="29">
        <f t="shared" si="18"/>
        <v>5520.1789337919172</v>
      </c>
      <c r="T33" s="29">
        <f t="shared" si="18"/>
        <v>5453.4527085124673</v>
      </c>
      <c r="U33" s="29">
        <f t="shared" si="18"/>
        <v>4418.2052450558895</v>
      </c>
      <c r="V33" s="29">
        <f t="shared" si="18"/>
        <v>5643.0057609630267</v>
      </c>
      <c r="W33" s="29">
        <f t="shared" si="18"/>
        <v>6500.8992261392941</v>
      </c>
      <c r="X33" s="29">
        <f t="shared" ref="X33" si="19">SUM(X34:X50)</f>
        <v>5124.8485812553736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115.86646603611348</v>
      </c>
      <c r="H34" s="10">
        <f>TI_EHG_E!H34+TI_CO_E!H34+TI_BF_E!H34+TI_GW_E!H34+TI_RPI_E!H34+TI_PF_E!H34+TI_BKBPB_E!H34+TI_CL_E!H34+TI_BNG_E!H34+TI_LBB_E!H34+TI_CPP_E!H34+TI_GTL_E!H34+TI_NSP_E!H34</f>
        <v>339.32330180567504</v>
      </c>
      <c r="I34" s="10">
        <f>TI_EHG_E!I34+TI_CO_E!I34+TI_BF_E!I34+TI_GW_E!I34+TI_RPI_E!I34+TI_PF_E!I34+TI_BKBPB_E!I34+TI_CL_E!I34+TI_BNG_E!I34+TI_LBB_E!I34+TI_CPP_E!I34+TI_GTL_E!I34+TI_NSP_E!I34</f>
        <v>301.48933791917455</v>
      </c>
      <c r="J34" s="10">
        <f>TI_EHG_E!J34+TI_CO_E!J34+TI_BF_E!J34+TI_GW_E!J34+TI_RPI_E!J34+TI_PF_E!J34+TI_BKBPB_E!J34+TI_CL_E!J34+TI_BNG_E!J34+TI_LBB_E!J34+TI_CPP_E!J34+TI_GTL_E!J34+TI_NSP_E!J34</f>
        <v>302.67162510748068</v>
      </c>
      <c r="K34" s="10">
        <f>TI_EHG_E!K34+TI_CO_E!K34+TI_BF_E!K34+TI_GW_E!K34+TI_RPI_E!K34+TI_PF_E!K34+TI_BKBPB_E!K34+TI_CL_E!K34+TI_BNG_E!K34+TI_LBB_E!K34+TI_CPP_E!K34+TI_GTL_E!K34+TI_NSP_E!K34</f>
        <v>237.64462596732591</v>
      </c>
      <c r="L34" s="10">
        <f>TI_EHG_E!L34+TI_CO_E!L34+TI_BF_E!L34+TI_GW_E!L34+TI_RPI_E!L34+TI_PF_E!L34+TI_BKBPB_E!L34+TI_CL_E!L34+TI_BNG_E!L34+TI_LBB_E!L34+TI_CPP_E!L34+TI_GTL_E!L34+TI_NSP_E!L34</f>
        <v>138.33035253654342</v>
      </c>
      <c r="M34" s="10">
        <f>TI_EHG_E!M34+TI_CO_E!M34+TI_BF_E!M34+TI_GW_E!M34+TI_RPI_E!M34+TI_PF_E!M34+TI_BKBPB_E!M34+TI_CL_E!M34+TI_BNG_E!M34+TI_LBB_E!M34+TI_CPP_E!M34+TI_GTL_E!M34+TI_NSP_E!M34</f>
        <v>240.00911435941526</v>
      </c>
      <c r="N34" s="10">
        <f>TI_EHG_E!N34+TI_CO_E!N34+TI_BF_E!N34+TI_GW_E!N34+TI_RPI_E!N34+TI_PF_E!N34+TI_BKBPB_E!N34+TI_CL_E!N34+TI_BNG_E!N34+TI_LBB_E!N34+TI_CPP_E!N34+TI_GTL_E!N34+TI_NSP_E!N34</f>
        <v>368.88099742046427</v>
      </c>
      <c r="O34" s="10">
        <f>TI_EHG_E!O34+TI_CO_E!O34+TI_BF_E!O34+TI_GW_E!O34+TI_RPI_E!O34+TI_PF_E!O34+TI_BKBPB_E!O34+TI_CL_E!O34+TI_BNG_E!O34+TI_LBB_E!O34+TI_CPP_E!O34+TI_GTL_E!O34+TI_NSP_E!O34</f>
        <v>321.58865004299224</v>
      </c>
      <c r="P34" s="10">
        <f>TI_EHG_E!P34+TI_CO_E!P34+TI_BF_E!P34+TI_GW_E!P34+TI_RPI_E!P34+TI_PF_E!P34+TI_BKBPB_E!P34+TI_CL_E!P34+TI_BNG_E!P34+TI_LBB_E!P34+TI_CPP_E!P34+TI_GTL_E!P34+TI_NSP_E!P34</f>
        <v>326.31779879621672</v>
      </c>
      <c r="Q34" s="10">
        <f>TI_EHG_E!Q34+TI_CO_E!Q34+TI_BF_E!Q34+TI_GW_E!Q34+TI_RPI_E!Q34+TI_PF_E!Q34+TI_BKBPB_E!Q34+TI_CL_E!Q34+TI_BNG_E!Q34+TI_LBB_E!Q34+TI_CPP_E!Q34+TI_GTL_E!Q34+TI_NSP_E!Q34</f>
        <v>238.82674118658639</v>
      </c>
      <c r="R34" s="10">
        <f>TI_EHG_E!R34+TI_CO_E!R34+TI_BF_E!R34+TI_GW_E!R34+TI_RPI_E!R34+TI_PF_E!R34+TI_BKBPB_E!R34+TI_CL_E!R34+TI_BNG_E!R34+TI_LBB_E!R34+TI_CPP_E!R34+TI_GTL_E!R34+TI_NSP_E!R34</f>
        <v>200.99286328460875</v>
      </c>
      <c r="S34" s="10">
        <f>TI_EHG_E!S34+TI_CO_E!S34+TI_BF_E!S34+TI_GW_E!S34+TI_RPI_E!S34+TI_PF_E!S34+TI_BKBPB_E!S34+TI_CL_E!S34+TI_BNG_E!S34+TI_LBB_E!S34+TI_CPP_E!S34+TI_GTL_E!S34+TI_NSP_E!S34</f>
        <v>242.37377472055024</v>
      </c>
      <c r="T34" s="10">
        <f>TI_EHG_E!T34+TI_CO_E!T34+TI_BF_E!T34+TI_GW_E!T34+TI_RPI_E!T34+TI_PF_E!T34+TI_BKBPB_E!T34+TI_CL_E!T34+TI_BNG_E!T34+TI_LBB_E!T34+TI_CPP_E!T34+TI_GTL_E!T34+TI_NSP_E!T34</f>
        <v>247.21883061049013</v>
      </c>
      <c r="U34" s="10">
        <f>TI_EHG_E!U34+TI_CO_E!U34+TI_BF_E!U34+TI_GW_E!U34+TI_RPI_E!U34+TI_PF_E!U34+TI_BKBPB_E!U34+TI_CL_E!U34+TI_BNG_E!U34+TI_LBB_E!U34+TI_CPP_E!U34+TI_GTL_E!U34+TI_NSP_E!U34</f>
        <v>285.12373172828893</v>
      </c>
      <c r="V34" s="10">
        <f>TI_EHG_E!V34+TI_CO_E!V34+TI_BF_E!V34+TI_GW_E!V34+TI_RPI_E!V34+TI_PF_E!V34+TI_BKBPB_E!V34+TI_CL_E!V34+TI_BNG_E!V34+TI_LBB_E!V34+TI_CPP_E!V34+TI_GTL_E!V34+TI_NSP_E!V34</f>
        <v>326.01754084264837</v>
      </c>
      <c r="W34" s="10">
        <f>TI_EHG_E!W34+TI_CO_E!W34+TI_BF_E!W34+TI_GW_E!W34+TI_RPI_E!W34+TI_PF_E!W34+TI_BKBPB_E!W34+TI_CL_E!W34+TI_BNG_E!W34+TI_LBB_E!W34+TI_CPP_E!W34+TI_GTL_E!W34+TI_NSP_E!W34</f>
        <v>304.77850386930351</v>
      </c>
      <c r="X34" s="10">
        <f>TI_EHG_E!X34+TI_CO_E!X34+TI_BF_E!X34+TI_GW_E!X34+TI_RPI_E!X34+TI_PF_E!X34+TI_BKBPB_E!X34+TI_CL_E!X34+TI_BNG_E!X34+TI_LBB_E!X34+TI_CPP_E!X34+TI_GTL_E!X34+TI_NSP_E!X34</f>
        <v>285.20653482373166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26.59785038693035</v>
      </c>
      <c r="D35" s="10">
        <f>TI_EHG_E!D35+TI_CO_E!D35+TI_BF_E!D35+TI_GW_E!D35+TI_RPI_E!D35+TI_PF_E!D35+TI_BKBPB_E!D35+TI_CL_E!D35+TI_BNG_E!D35+TI_LBB_E!D35+TI_CPP_E!D35+TI_GTL_E!D35+TI_NSP_E!D35</f>
        <v>23.273172828890804</v>
      </c>
      <c r="E35" s="10">
        <f>TI_EHG_E!E35+TI_CO_E!E35+TI_BF_E!E35+TI_GW_E!E35+TI_RPI_E!E35+TI_PF_E!E35+TI_BKBPB_E!E35+TI_CL_E!E35+TI_BNG_E!E35+TI_LBB_E!E35+TI_CPP_E!E35+TI_GTL_E!E35+TI_NSP_E!E35</f>
        <v>24.381427343078251</v>
      </c>
      <c r="F35" s="10">
        <f>TI_EHG_E!F35+TI_CO_E!F35+TI_BF_E!F35+TI_GW_E!F35+TI_RPI_E!F35+TI_PF_E!F35+TI_BKBPB_E!F35+TI_CL_E!F35+TI_BNG_E!F35+TI_LBB_E!F35+TI_CPP_E!F35+TI_GTL_E!F35+TI_NSP_E!F35</f>
        <v>24.828546861564909</v>
      </c>
      <c r="G35" s="10">
        <f>TI_EHG_E!G35+TI_CO_E!G35+TI_BF_E!G35+TI_GW_E!G35+TI_RPI_E!G35+TI_PF_E!G35+TI_BKBPB_E!G35+TI_CL_E!G35+TI_BNG_E!G35+TI_LBB_E!G35+TI_CPP_E!G35+TI_GTL_E!G35+TI_NSP_E!G35</f>
        <v>21.281599312123817</v>
      </c>
      <c r="H35" s="10">
        <f>TI_EHG_E!H35+TI_CO_E!H35+TI_BF_E!H35+TI_GW_E!H35+TI_RPI_E!H35+TI_PF_E!H35+TI_BKBPB_E!H35+TI_CL_E!H35+TI_BNG_E!H35+TI_LBB_E!H35+TI_CPP_E!H35+TI_GTL_E!H35+TI_NSP_E!H35</f>
        <v>22.463972484952713</v>
      </c>
      <c r="I35" s="10">
        <f>TI_EHG_E!I35+TI_CO_E!I35+TI_BF_E!I35+TI_GW_E!I35+TI_RPI_E!I35+TI_PF_E!I35+TI_BKBPB_E!I35+TI_CL_E!I35+TI_BNG_E!I35+TI_LBB_E!I35+TI_CPP_E!I35+TI_GTL_E!I35+TI_NSP_E!I35</f>
        <v>13.005503009458295</v>
      </c>
      <c r="J35" s="10">
        <f>TI_EHG_E!J35+TI_CO_E!J35+TI_BF_E!J35+TI_GW_E!J35+TI_RPI_E!J35+TI_PF_E!J35+TI_BKBPB_E!J35+TI_CL_E!J35+TI_BNG_E!J35+TI_LBB_E!J35+TI_CPP_E!J35+TI_GTL_E!J35+TI_NSP_E!J35</f>
        <v>8.2761822871883055</v>
      </c>
      <c r="K35" s="10">
        <f>TI_EHG_E!K35+TI_CO_E!K35+TI_BF_E!K35+TI_GW_E!K35+TI_RPI_E!K35+TI_PF_E!K35+TI_BKBPB_E!K35+TI_CL_E!K35+TI_BNG_E!K35+TI_LBB_E!K35+TI_CPP_E!K35+TI_GTL_E!K35+TI_NSP_E!K35</f>
        <v>2.364660361134995</v>
      </c>
      <c r="L35" s="10">
        <f>TI_EHG_E!L35+TI_CO_E!L35+TI_BF_E!L35+TI_GW_E!L35+TI_RPI_E!L35+TI_PF_E!L35+TI_BKBPB_E!L35+TI_CL_E!L35+TI_BNG_E!L35+TI_LBB_E!L35+TI_CPP_E!L35+TI_GTL_E!L35+TI_NSP_E!L35</f>
        <v>2.364660361134995</v>
      </c>
      <c r="M35" s="10">
        <f>TI_EHG_E!M35+TI_CO_E!M35+TI_BF_E!M35+TI_GW_E!M35+TI_RPI_E!M35+TI_PF_E!M35+TI_BKBPB_E!M35+TI_CL_E!M35+TI_BNG_E!M35+TI_LBB_E!M35+TI_CPP_E!M35+TI_GTL_E!M35+TI_NSP_E!M35</f>
        <v>3.5469475494411</v>
      </c>
      <c r="N35" s="10">
        <f>TI_EHG_E!N35+TI_CO_E!N35+TI_BF_E!N35+TI_GW_E!N35+TI_RPI_E!N35+TI_PF_E!N35+TI_BKBPB_E!N35+TI_CL_E!N35+TI_BNG_E!N35+TI_LBB_E!N35+TI_CPP_E!N35+TI_GTL_E!N35+TI_NSP_E!N35</f>
        <v>4.7292347377472046</v>
      </c>
      <c r="O35" s="10">
        <f>TI_EHG_E!O35+TI_CO_E!O35+TI_BF_E!O35+TI_GW_E!O35+TI_RPI_E!O35+TI_PF_E!O35+TI_BKBPB_E!O35+TI_CL_E!O35+TI_BNG_E!O35+TI_LBB_E!O35+TI_CPP_E!O35+TI_GTL_E!O35+TI_NSP_E!O35</f>
        <v>1.182287188306105</v>
      </c>
      <c r="P35" s="10">
        <f>TI_EHG_E!P35+TI_CO_E!P35+TI_BF_E!P35+TI_GW_E!P35+TI_RPI_E!P35+TI_PF_E!P35+TI_BKBPB_E!P35+TI_CL_E!P35+TI_BNG_E!P35+TI_LBB_E!P35+TI_CPP_E!P35+TI_GTL_E!P35+TI_NSP_E!P35</f>
        <v>2.364660361134995</v>
      </c>
      <c r="Q35" s="10">
        <f>TI_EHG_E!Q35+TI_CO_E!Q35+TI_BF_E!Q35+TI_GW_E!Q35+TI_RPI_E!Q35+TI_PF_E!Q35+TI_BKBPB_E!Q35+TI_CL_E!Q35+TI_BNG_E!Q35+TI_LBB_E!Q35+TI_CPP_E!Q35+TI_GTL_E!Q35+TI_NSP_E!Q35</f>
        <v>1.182287188306105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1.182287188306105</v>
      </c>
      <c r="T35" s="10">
        <f>TI_EHG_E!T35+TI_CO_E!T35+TI_BF_E!T35+TI_GW_E!T35+TI_RPI_E!T35+TI_PF_E!T35+TI_BKBPB_E!T35+TI_CL_E!T35+TI_BNG_E!T35+TI_LBB_E!T35+TI_CPP_E!T35+TI_GTL_E!T35+TI_NSP_E!T35</f>
        <v>3.5469475494411</v>
      </c>
      <c r="U35" s="10">
        <f>TI_EHG_E!U35+TI_CO_E!U35+TI_BF_E!U35+TI_GW_E!U35+TI_RPI_E!U35+TI_PF_E!U35+TI_BKBPB_E!U35+TI_CL_E!U35+TI_BNG_E!U35+TI_LBB_E!U35+TI_CPP_E!U35+TI_GTL_E!U35+TI_NSP_E!U35</f>
        <v>1.182287188306105</v>
      </c>
      <c r="V35" s="10">
        <f>TI_EHG_E!V35+TI_CO_E!V35+TI_BF_E!V35+TI_GW_E!V35+TI_RPI_E!V35+TI_PF_E!V35+TI_BKBPB_E!V35+TI_CL_E!V35+TI_BNG_E!V35+TI_LBB_E!V35+TI_CPP_E!V35+TI_GTL_E!V35+TI_NSP_E!V35</f>
        <v>1.1586414445399831</v>
      </c>
      <c r="W35" s="10">
        <f>TI_EHG_E!W35+TI_CO_E!W35+TI_BF_E!W35+TI_GW_E!W35+TI_RPI_E!W35+TI_PF_E!W35+TI_BKBPB_E!W35+TI_CL_E!W35+TI_BNG_E!W35+TI_LBB_E!W35+TI_CPP_E!W35+TI_GTL_E!W35+TI_NSP_E!W35</f>
        <v>1.1551160791057611</v>
      </c>
      <c r="X35" s="10">
        <f>TI_EHG_E!X35+TI_CO_E!X35+TI_BF_E!X35+TI_GW_E!X35+TI_RPI_E!X35+TI_PF_E!X35+TI_BKBPB_E!X35+TI_CL_E!X35+TI_BNG_E!X35+TI_LBB_E!X35+TI_CPP_E!X35+TI_GTL_E!X35+TI_NSP_E!X35</f>
        <v>0.31453138435081679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499.34557179707645</v>
      </c>
      <c r="D36" s="10">
        <f>TI_EHG_E!D36+TI_CO_E!D36+TI_BF_E!D36+TI_GW_E!D36+TI_RPI_E!D36+TI_PF_E!D36+TI_BKBPB_E!D36+TI_CL_E!D36+TI_BNG_E!D36+TI_LBB_E!D36+TI_CPP_E!D36+TI_GTL_E!D36+TI_NSP_E!D36</f>
        <v>372.8145313843508</v>
      </c>
      <c r="E36" s="10">
        <f>TI_EHG_E!E36+TI_CO_E!E36+TI_BF_E!E36+TI_GW_E!E36+TI_RPI_E!E36+TI_PF_E!E36+TI_BKBPB_E!E36+TI_CL_E!E36+TI_BNG_E!E36+TI_LBB_E!E36+TI_CPP_E!E36+TI_GTL_E!E36+TI_NSP_E!E36</f>
        <v>326.495184866724</v>
      </c>
      <c r="F36" s="10">
        <f>TI_EHG_E!F36+TI_CO_E!F36+TI_BF_E!F36+TI_GW_E!F36+TI_RPI_E!F36+TI_PF_E!F36+TI_BKBPB_E!F36+TI_CL_E!F36+TI_BNG_E!F36+TI_LBB_E!F36+TI_CPP_E!F36+TI_GTL_E!F36+TI_NSP_E!F36</f>
        <v>407.61435941530522</v>
      </c>
      <c r="G36" s="10">
        <f>TI_EHG_E!G36+TI_CO_E!G36+TI_BF_E!G36+TI_GW_E!G36+TI_RPI_E!G36+TI_PF_E!G36+TI_BKBPB_E!G36+TI_CL_E!G36+TI_BNG_E!G36+TI_LBB_E!G36+TI_CPP_E!G36+TI_GTL_E!G36+TI_NSP_E!G36</f>
        <v>380.14711951848665</v>
      </c>
      <c r="H36" s="10">
        <f>TI_EHG_E!H36+TI_CO_E!H36+TI_BF_E!H36+TI_GW_E!H36+TI_RPI_E!H36+TI_PF_E!H36+TI_BKBPB_E!H36+TI_CL_E!H36+TI_BNG_E!H36+TI_LBB_E!H36+TI_CPP_E!H36+TI_GTL_E!H36+TI_NSP_E!H36</f>
        <v>429.58822012037831</v>
      </c>
      <c r="I36" s="10">
        <f>TI_EHG_E!I36+TI_CO_E!I36+TI_BF_E!I36+TI_GW_E!I36+TI_RPI_E!I36+TI_PF_E!I36+TI_BKBPB_E!I36+TI_CL_E!I36+TI_BNG_E!I36+TI_LBB_E!I36+TI_CPP_E!I36+TI_GTL_E!I36+TI_NSP_E!I36</f>
        <v>421.89742046431638</v>
      </c>
      <c r="J36" s="10">
        <f>TI_EHG_E!J36+TI_CO_E!J36+TI_BF_E!J36+TI_GW_E!J36+TI_RPI_E!J36+TI_PF_E!J36+TI_BKBPB_E!J36+TI_CL_E!J36+TI_BNG_E!J36+TI_LBB_E!J36+TI_CPP_E!J36+TI_GTL_E!J36+TI_NSP_E!J36</f>
        <v>484.52278589853836</v>
      </c>
      <c r="K36" s="10">
        <f>TI_EHG_E!K36+TI_CO_E!K36+TI_BF_E!K36+TI_GW_E!K36+TI_RPI_E!K36+TI_PF_E!K36+TI_BKBPB_E!K36+TI_CL_E!K36+TI_BNG_E!K36+TI_LBB_E!K36+TI_CPP_E!K36+TI_GTL_E!K36+TI_NSP_E!K36</f>
        <v>537.26001719690453</v>
      </c>
      <c r="L36" s="10">
        <f>TI_EHG_E!L36+TI_CO_E!L36+TI_BF_E!L36+TI_GW_E!L36+TI_RPI_E!L36+TI_PF_E!L36+TI_BKBPB_E!L36+TI_CL_E!L36+TI_BNG_E!L36+TI_LBB_E!L36+TI_CPP_E!L36+TI_GTL_E!L36+TI_NSP_E!L36</f>
        <v>546.04952708512462</v>
      </c>
      <c r="M36" s="10">
        <f>TI_EHG_E!M36+TI_CO_E!M36+TI_BF_E!M36+TI_GW_E!M36+TI_RPI_E!M36+TI_PF_E!M36+TI_BKBPB_E!M36+TI_CL_E!M36+TI_BNG_E!M36+TI_LBB_E!M36+TI_CPP_E!M36+TI_GTL_E!M36+TI_NSP_E!M36</f>
        <v>454.85812553740323</v>
      </c>
      <c r="N36" s="10">
        <f>TI_EHG_E!N36+TI_CO_E!N36+TI_BF_E!N36+TI_GW_E!N36+TI_RPI_E!N36+TI_PF_E!N36+TI_BKBPB_E!N36+TI_CL_E!N36+TI_BNG_E!N36+TI_LBB_E!N36+TI_CPP_E!N36+TI_GTL_E!N36+TI_NSP_E!N36</f>
        <v>481.56061908856412</v>
      </c>
      <c r="O36" s="10">
        <f>TI_EHG_E!O36+TI_CO_E!O36+TI_BF_E!O36+TI_GW_E!O36+TI_RPI_E!O36+TI_PF_E!O36+TI_BKBPB_E!O36+TI_CL_E!O36+TI_BNG_E!O36+TI_LBB_E!O36+TI_CPP_E!O36+TI_GTL_E!O36+TI_NSP_E!O36</f>
        <v>367.24961306964747</v>
      </c>
      <c r="P36" s="10">
        <f>TI_EHG_E!P36+TI_CO_E!P36+TI_BF_E!P36+TI_GW_E!P36+TI_RPI_E!P36+TI_PF_E!P36+TI_BKBPB_E!P36+TI_CL_E!P36+TI_BNG_E!P36+TI_LBB_E!P36+TI_CPP_E!P36+TI_GTL_E!P36+TI_NSP_E!P36</f>
        <v>306.51281169389506</v>
      </c>
      <c r="Q36" s="10">
        <f>TI_EHG_E!Q36+TI_CO_E!Q36+TI_BF_E!Q36+TI_GW_E!Q36+TI_RPI_E!Q36+TI_PF_E!Q36+TI_BKBPB_E!Q36+TI_CL_E!Q36+TI_BNG_E!Q36+TI_LBB_E!Q36+TI_CPP_E!Q36+TI_GTL_E!Q36+TI_NSP_E!Q36</f>
        <v>458.46517626827159</v>
      </c>
      <c r="R36" s="10">
        <f>TI_EHG_E!R36+TI_CO_E!R36+TI_BF_E!R36+TI_GW_E!R36+TI_RPI_E!R36+TI_PF_E!R36+TI_BKBPB_E!R36+TI_CL_E!R36+TI_BNG_E!R36+TI_LBB_E!R36+TI_CPP_E!R36+TI_GTL_E!R36+TI_NSP_E!R36</f>
        <v>456.29079965606184</v>
      </c>
      <c r="S36" s="10">
        <f>TI_EHG_E!S36+TI_CO_E!S36+TI_BF_E!S36+TI_GW_E!S36+TI_RPI_E!S36+TI_PF_E!S36+TI_BKBPB_E!S36+TI_CL_E!S36+TI_BNG_E!S36+TI_LBB_E!S36+TI_CPP_E!S36+TI_GTL_E!S36+TI_NSP_E!S36</f>
        <v>445.39948409286325</v>
      </c>
      <c r="T36" s="10">
        <f>TI_EHG_E!T36+TI_CO_E!T36+TI_BF_E!T36+TI_GW_E!T36+TI_RPI_E!T36+TI_PF_E!T36+TI_BKBPB_E!T36+TI_CL_E!T36+TI_BNG_E!T36+TI_LBB_E!T36+TI_CPP_E!T36+TI_GTL_E!T36+TI_NSP_E!T36</f>
        <v>391.77351676698191</v>
      </c>
      <c r="U36" s="10">
        <f>TI_EHG_E!U36+TI_CO_E!U36+TI_BF_E!U36+TI_GW_E!U36+TI_RPI_E!U36+TI_PF_E!U36+TI_BKBPB_E!U36+TI_CL_E!U36+TI_BNG_E!U36+TI_LBB_E!U36+TI_CPP_E!U36+TI_GTL_E!U36+TI_NSP_E!U36</f>
        <v>345.64049871023218</v>
      </c>
      <c r="V36" s="10">
        <f>TI_EHG_E!V36+TI_CO_E!V36+TI_BF_E!V36+TI_GW_E!V36+TI_RPI_E!V36+TI_PF_E!V36+TI_BKBPB_E!V36+TI_CL_E!V36+TI_BNG_E!V36+TI_LBB_E!V36+TI_CPP_E!V36+TI_GTL_E!V36+TI_NSP_E!V36</f>
        <v>434.40490111779877</v>
      </c>
      <c r="W36" s="10">
        <f>TI_EHG_E!W36+TI_CO_E!W36+TI_BF_E!W36+TI_GW_E!W36+TI_RPI_E!W36+TI_PF_E!W36+TI_BKBPB_E!W36+TI_CL_E!W36+TI_BNG_E!W36+TI_LBB_E!W36+TI_CPP_E!W36+TI_GTL_E!W36+TI_NSP_E!W36</f>
        <v>375.68529664660355</v>
      </c>
      <c r="X36" s="10">
        <f>TI_EHG_E!X36+TI_CO_E!X36+TI_BF_E!X36+TI_GW_E!X36+TI_RPI_E!X36+TI_PF_E!X36+TI_BKBPB_E!X36+TI_CL_E!X36+TI_BNG_E!X36+TI_LBB_E!X36+TI_CPP_E!X36+TI_GTL_E!X36+TI_NSP_E!X36</f>
        <v>323.89200343938091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1770.1800515907132</v>
      </c>
      <c r="D37" s="10">
        <f>TI_EHG_E!D37+TI_CO_E!D37+TI_BF_E!D37+TI_GW_E!D37+TI_RPI_E!D37+TI_PF_E!D37+TI_BKBPB_E!D37+TI_CL_E!D37+TI_BNG_E!D37+TI_LBB_E!D37+TI_CPP_E!D37+TI_GTL_E!D37+TI_NSP_E!D37</f>
        <v>1529.9942390369731</v>
      </c>
      <c r="E37" s="10">
        <f>TI_EHG_E!E37+TI_CO_E!E37+TI_BF_E!E37+TI_GW_E!E37+TI_RPI_E!E37+TI_PF_E!E37+TI_BKBPB_E!E37+TI_CL_E!E37+TI_BNG_E!E37+TI_LBB_E!E37+TI_CPP_E!E37+TI_GTL_E!E37+TI_NSP_E!E37</f>
        <v>1425.2435941530521</v>
      </c>
      <c r="F37" s="10">
        <f>TI_EHG_E!F37+TI_CO_E!F37+TI_BF_E!F37+TI_GW_E!F37+TI_RPI_E!F37+TI_PF_E!F37+TI_BKBPB_E!F37+TI_CL_E!F37+TI_BNG_E!F37+TI_LBB_E!F37+TI_CPP_E!F37+TI_GTL_E!F37+TI_NSP_E!F37</f>
        <v>1430.27222699914</v>
      </c>
      <c r="G37" s="10">
        <f>TI_EHG_E!G37+TI_CO_E!G37+TI_BF_E!G37+TI_GW_E!G37+TI_RPI_E!G37+TI_PF_E!G37+TI_BKBPB_E!G37+TI_CL_E!G37+TI_BNG_E!G37+TI_LBB_E!G37+TI_CPP_E!G37+TI_GTL_E!G37+TI_NSP_E!G37</f>
        <v>1380.880051590713</v>
      </c>
      <c r="H37" s="10">
        <f>TI_EHG_E!H37+TI_CO_E!H37+TI_BF_E!H37+TI_GW_E!H37+TI_RPI_E!H37+TI_PF_E!H37+TI_BKBPB_E!H37+TI_CL_E!H37+TI_BNG_E!H37+TI_LBB_E!H37+TI_CPP_E!H37+TI_GTL_E!H37+TI_NSP_E!H37</f>
        <v>1319.927944969905</v>
      </c>
      <c r="I37" s="10">
        <f>TI_EHG_E!I37+TI_CO_E!I37+TI_BF_E!I37+TI_GW_E!I37+TI_RPI_E!I37+TI_PF_E!I37+TI_BKBPB_E!I37+TI_CL_E!I37+TI_BNG_E!I37+TI_LBB_E!I37+TI_CPP_E!I37+TI_GTL_E!I37+TI_NSP_E!I37</f>
        <v>1183.3111779879621</v>
      </c>
      <c r="J37" s="10">
        <f>TI_EHG_E!J37+TI_CO_E!J37+TI_BF_E!J37+TI_GW_E!J37+TI_RPI_E!J37+TI_PF_E!J37+TI_BKBPB_E!J37+TI_CL_E!J37+TI_BNG_E!J37+TI_LBB_E!J37+TI_CPP_E!J37+TI_GTL_E!J37+TI_NSP_E!J37</f>
        <v>1189.616595012898</v>
      </c>
      <c r="K37" s="10">
        <f>TI_EHG_E!K37+TI_CO_E!K37+TI_BF_E!K37+TI_GW_E!K37+TI_RPI_E!K37+TI_PF_E!K37+TI_BKBPB_E!K37+TI_CL_E!K37+TI_BNG_E!K37+TI_LBB_E!K37+TI_CPP_E!K37+TI_GTL_E!K37+TI_NSP_E!K37</f>
        <v>1104.4938950988819</v>
      </c>
      <c r="L37" s="10">
        <f>TI_EHG_E!L37+TI_CO_E!L37+TI_BF_E!L37+TI_GW_E!L37+TI_RPI_E!L37+TI_PF_E!L37+TI_BKBPB_E!L37+TI_CL_E!L37+TI_BNG_E!L37+TI_LBB_E!L37+TI_CPP_E!L37+TI_GTL_E!L37+TI_NSP_E!L37</f>
        <v>1025.6765262252791</v>
      </c>
      <c r="M37" s="10">
        <f>TI_EHG_E!M37+TI_CO_E!M37+TI_BF_E!M37+TI_GW_E!M37+TI_RPI_E!M37+TI_PF_E!M37+TI_BKBPB_E!M37+TI_CL_E!M37+TI_BNG_E!M37+TI_LBB_E!M37+TI_CPP_E!M37+TI_GTL_E!M37+TI_NSP_E!M37</f>
        <v>996.25133276010308</v>
      </c>
      <c r="N37" s="10">
        <f>TI_EHG_E!N37+TI_CO_E!N37+TI_BF_E!N37+TI_GW_E!N37+TI_RPI_E!N37+TI_PF_E!N37+TI_BKBPB_E!N37+TI_CL_E!N37+TI_BNG_E!N37+TI_LBB_E!N37+TI_CPP_E!N37+TI_GTL_E!N37+TI_NSP_E!N37</f>
        <v>1251.1217540842649</v>
      </c>
      <c r="O37" s="10">
        <f>TI_EHG_E!O37+TI_CO_E!O37+TI_BF_E!O37+TI_GW_E!O37+TI_RPI_E!O37+TI_PF_E!O37+TI_BKBPB_E!O37+TI_CL_E!O37+TI_BNG_E!O37+TI_LBB_E!O37+TI_CPP_E!O37+TI_GTL_E!O37+TI_NSP_E!O37</f>
        <v>865.23387790197762</v>
      </c>
      <c r="P37" s="10">
        <f>TI_EHG_E!P37+TI_CO_E!P37+TI_BF_E!P37+TI_GW_E!P37+TI_RPI_E!P37+TI_PF_E!P37+TI_BKBPB_E!P37+TI_CL_E!P37+TI_BNG_E!P37+TI_LBB_E!P37+TI_CPP_E!P37+TI_GTL_E!P37+TI_NSP_E!P37</f>
        <v>645.52201203783318</v>
      </c>
      <c r="Q37" s="10">
        <f>TI_EHG_E!Q37+TI_CO_E!Q37+TI_BF_E!Q37+TI_GW_E!Q37+TI_RPI_E!Q37+TI_PF_E!Q37+TI_BKBPB_E!Q37+TI_CL_E!Q37+TI_BNG_E!Q37+TI_LBB_E!Q37+TI_CPP_E!Q37+TI_GTL_E!Q37+TI_NSP_E!Q37</f>
        <v>1075.5238177128119</v>
      </c>
      <c r="R37" s="10">
        <f>TI_EHG_E!R37+TI_CO_E!R37+TI_BF_E!R37+TI_GW_E!R37+TI_RPI_E!R37+TI_PF_E!R37+TI_BKBPB_E!R37+TI_CL_E!R37+TI_BNG_E!R37+TI_LBB_E!R37+TI_CPP_E!R37+TI_GTL_E!R37+TI_NSP_E!R37</f>
        <v>984.08228718830605</v>
      </c>
      <c r="S37" s="10">
        <f>TI_EHG_E!S37+TI_CO_E!S37+TI_BF_E!S37+TI_GW_E!S37+TI_RPI_E!S37+TI_PF_E!S37+TI_BKBPB_E!S37+TI_CL_E!S37+TI_BNG_E!S37+TI_LBB_E!S37+TI_CPP_E!S37+TI_GTL_E!S37+TI_NSP_E!S37</f>
        <v>999.8251074806534</v>
      </c>
      <c r="T37" s="10">
        <f>TI_EHG_E!T37+TI_CO_E!T37+TI_BF_E!T37+TI_GW_E!T37+TI_RPI_E!T37+TI_PF_E!T37+TI_BKBPB_E!T37+TI_CL_E!T37+TI_BNG_E!T37+TI_LBB_E!T37+TI_CPP_E!T37+TI_GTL_E!T37+TI_NSP_E!T37</f>
        <v>1073.420464316423</v>
      </c>
      <c r="U37" s="10">
        <f>TI_EHG_E!U37+TI_CO_E!U37+TI_BF_E!U37+TI_GW_E!U37+TI_RPI_E!U37+TI_PF_E!U37+TI_BKBPB_E!U37+TI_CL_E!U37+TI_BNG_E!U37+TI_LBB_E!U37+TI_CPP_E!U37+TI_GTL_E!U37+TI_NSP_E!U37</f>
        <v>662.28142734307812</v>
      </c>
      <c r="V37" s="10">
        <f>TI_EHG_E!V37+TI_CO_E!V37+TI_BF_E!V37+TI_GW_E!V37+TI_RPI_E!V37+TI_PF_E!V37+TI_BKBPB_E!V37+TI_CL_E!V37+TI_BNG_E!V37+TI_LBB_E!V37+TI_CPP_E!V37+TI_GTL_E!V37+TI_NSP_E!V37</f>
        <v>804.06792777300075</v>
      </c>
      <c r="W37" s="10">
        <f>TI_EHG_E!W37+TI_CO_E!W37+TI_BF_E!W37+TI_GW_E!W37+TI_RPI_E!W37+TI_PF_E!W37+TI_BKBPB_E!W37+TI_CL_E!W37+TI_BNG_E!W37+TI_LBB_E!W37+TI_CPP_E!W37+TI_GTL_E!W37+TI_NSP_E!W37</f>
        <v>858.52424763542558</v>
      </c>
      <c r="X37" s="10">
        <f>TI_EHG_E!X37+TI_CO_E!X37+TI_BF_E!X37+TI_GW_E!X37+TI_RPI_E!X37+TI_PF_E!X37+TI_BKBPB_E!X37+TI_CL_E!X37+TI_BNG_E!X37+TI_LBB_E!X37+TI_CPP_E!X37+TI_GTL_E!X37+TI_NSP_E!X37</f>
        <v>789.79922613929489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3.1742906276870162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105.3310404127257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18.485812553740331</v>
      </c>
      <c r="M40" s="10">
        <f>TI_EHG_E!M40+TI_CO_E!M40+TI_BF_E!M40+TI_GW_E!M40+TI_RPI_E!M40+TI_PF_E!M40+TI_BKBPB_E!M40+TI_CL_E!M40+TI_BNG_E!M40+TI_LBB_E!M40+TI_CPP_E!M40+TI_GTL_E!M40+TI_NSP_E!M40</f>
        <v>39.025623387790198</v>
      </c>
      <c r="N40" s="10">
        <f>TI_EHG_E!N40+TI_CO_E!N40+TI_BF_E!N40+TI_GW_E!N40+TI_RPI_E!N40+TI_PF_E!N40+TI_BKBPB_E!N40+TI_CL_E!N40+TI_BNG_E!N40+TI_LBB_E!N40+TI_CPP_E!N40+TI_GTL_E!N40+TI_NSP_E!N40</f>
        <v>93.456061908856398</v>
      </c>
      <c r="O40" s="10">
        <f>TI_EHG_E!O40+TI_CO_E!O40+TI_BF_E!O40+TI_GW_E!O40+TI_RPI_E!O40+TI_PF_E!O40+TI_BKBPB_E!O40+TI_CL_E!O40+TI_BNG_E!O40+TI_LBB_E!O40+TI_CPP_E!O40+TI_GTL_E!O40+TI_NSP_E!O40</f>
        <v>87.294153052450554</v>
      </c>
      <c r="P40" s="10">
        <f>TI_EHG_E!P40+TI_CO_E!P40+TI_BF_E!P40+TI_GW_E!P40+TI_RPI_E!P40+TI_PF_E!P40+TI_BKBPB_E!P40+TI_CL_E!P40+TI_BNG_E!P40+TI_LBB_E!P40+TI_CPP_E!P40+TI_GTL_E!P40+TI_NSP_E!P40</f>
        <v>81.132158211521926</v>
      </c>
      <c r="Q40" s="10">
        <f>TI_EHG_E!Q40+TI_CO_E!Q40+TI_BF_E!Q40+TI_GW_E!Q40+TI_RPI_E!Q40+TI_PF_E!Q40+TI_BKBPB_E!Q40+TI_CL_E!Q40+TI_BNG_E!Q40+TI_LBB_E!Q40+TI_CPP_E!Q40+TI_GTL_E!Q40+TI_NSP_E!Q40</f>
        <v>70.862252794496996</v>
      </c>
      <c r="R40" s="10">
        <f>TI_EHG_E!R40+TI_CO_E!R40+TI_BF_E!R40+TI_GW_E!R40+TI_RPI_E!R40+TI_PF_E!R40+TI_BKBPB_E!R40+TI_CL_E!R40+TI_BNG_E!R40+TI_LBB_E!R40+TI_CPP_E!R40+TI_GTL_E!R40+TI_NSP_E!R40</f>
        <v>59.565434221840057</v>
      </c>
      <c r="S40" s="10">
        <f>TI_EHG_E!S40+TI_CO_E!S40+TI_BF_E!S40+TI_GW_E!S40+TI_RPI_E!S40+TI_PF_E!S40+TI_BKBPB_E!S40+TI_CL_E!S40+TI_BNG_E!S40+TI_LBB_E!S40+TI_CPP_E!S40+TI_GTL_E!S40+TI_NSP_E!S40</f>
        <v>68.808340498710223</v>
      </c>
      <c r="T40" s="10">
        <f>TI_EHG_E!T40+TI_CO_E!T40+TI_BF_E!T40+TI_GW_E!T40+TI_RPI_E!T40+TI_PF_E!T40+TI_BKBPB_E!T40+TI_CL_E!T40+TI_BNG_E!T40+TI_LBB_E!T40+TI_CPP_E!T40+TI_GTL_E!T40+TI_NSP_E!T40</f>
        <v>74.970249355116067</v>
      </c>
      <c r="U40" s="10">
        <f>TI_EHG_E!U40+TI_CO_E!U40+TI_BF_E!U40+TI_GW_E!U40+TI_RPI_E!U40+TI_PF_E!U40+TI_BKBPB_E!U40+TI_CL_E!U40+TI_BNG_E!U40+TI_LBB_E!U40+TI_CPP_E!U40+TI_GTL_E!U40+TI_NSP_E!U40</f>
        <v>102.0992261392949</v>
      </c>
      <c r="V40" s="10">
        <f>TI_EHG_E!V40+TI_CO_E!V40+TI_BF_E!V40+TI_GW_E!V40+TI_RPI_E!V40+TI_PF_E!V40+TI_BKBPB_E!V40+TI_CL_E!V40+TI_BNG_E!V40+TI_LBB_E!V40+TI_CPP_E!V40+TI_GTL_E!V40+TI_NSP_E!V40</f>
        <v>102.6989681857266</v>
      </c>
      <c r="W40" s="10">
        <f>TI_EHG_E!W40+TI_CO_E!W40+TI_BF_E!W40+TI_GW_E!W40+TI_RPI_E!W40+TI_PF_E!W40+TI_BKBPB_E!W40+TI_CL_E!W40+TI_BNG_E!W40+TI_LBB_E!W40+TI_CPP_E!W40+TI_GTL_E!W40+TI_NSP_E!W40</f>
        <v>108.8608770421324</v>
      </c>
      <c r="X40" s="10">
        <f>TI_EHG_E!X40+TI_CO_E!X40+TI_BF_E!X40+TI_GW_E!X40+TI_RPI_E!X40+TI_PF_E!X40+TI_BKBPB_E!X40+TI_CL_E!X40+TI_BNG_E!X40+TI_LBB_E!X40+TI_CPP_E!X40+TI_GTL_E!X40+TI_NSP_E!X40</f>
        <v>56.48443680137575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7.3230438521066201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1.026999140154772</v>
      </c>
      <c r="X41" s="10">
        <f>TI_EHG_E!X41+TI_CO_E!X41+TI_BF_E!X41+TI_GW_E!X41+TI_RPI_E!X41+TI_PF_E!X41+TI_BKBPB_E!X41+TI_CL_E!X41+TI_BNG_E!X41+TI_LBB_E!X41+TI_CPP_E!X41+TI_GTL_E!X41+TI_NSP_E!X41</f>
        <v>3.0809974204643158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1577.2904557179706</v>
      </c>
      <c r="D42" s="10">
        <f>TI_EHG_E!D42+TI_CO_E!D42+TI_BF_E!D42+TI_GW_E!D42+TI_RPI_E!D42+TI_PF_E!D42+TI_BKBPB_E!D42+TI_CL_E!D42+TI_BNG_E!D42+TI_LBB_E!D42+TI_CPP_E!D42+TI_GTL_E!D42+TI_NSP_E!D42</f>
        <v>1211.665262252794</v>
      </c>
      <c r="E42" s="10">
        <f>TI_EHG_E!E42+TI_CO_E!E42+TI_BF_E!E42+TI_GW_E!E42+TI_RPI_E!E42+TI_PF_E!E42+TI_BKBPB_E!E42+TI_CL_E!E42+TI_BNG_E!E42+TI_LBB_E!E42+TI_CPP_E!E42+TI_GTL_E!E42+TI_NSP_E!E42</f>
        <v>1154.270593293207</v>
      </c>
      <c r="F42" s="10">
        <f>TI_EHG_E!F42+TI_CO_E!F42+TI_BF_E!F42+TI_GW_E!F42+TI_RPI_E!F42+TI_PF_E!F42+TI_BKBPB_E!F42+TI_CL_E!F42+TI_BNG_E!F42+TI_LBB_E!F42+TI_CPP_E!F42+TI_GTL_E!F42+TI_NSP_E!F42</f>
        <v>1246.3650902837489</v>
      </c>
      <c r="G42" s="10">
        <f>TI_EHG_E!G42+TI_CO_E!G42+TI_BF_E!G42+TI_GW_E!G42+TI_RPI_E!G42+TI_PF_E!G42+TI_BKBPB_E!G42+TI_CL_E!G42+TI_BNG_E!G42+TI_LBB_E!G42+TI_CPP_E!G42+TI_GTL_E!G42+TI_NSP_E!G42</f>
        <v>1165.445915735168</v>
      </c>
      <c r="H42" s="10">
        <f>TI_EHG_E!H42+TI_CO_E!H42+TI_BF_E!H42+TI_GW_E!H42+TI_RPI_E!H42+TI_PF_E!H42+TI_BKBPB_E!H42+TI_CL_E!H42+TI_BNG_E!H42+TI_LBB_E!H42+TI_CPP_E!H42+TI_GTL_E!H42+TI_NSP_E!H42</f>
        <v>1125.5118658641441</v>
      </c>
      <c r="I42" s="10">
        <f>TI_EHG_E!I42+TI_CO_E!I42+TI_BF_E!I42+TI_GW_E!I42+TI_RPI_E!I42+TI_PF_E!I42+TI_BKBPB_E!I42+TI_CL_E!I42+TI_BNG_E!I42+TI_LBB_E!I42+TI_CPP_E!I42+TI_GTL_E!I42+TI_NSP_E!I42</f>
        <v>998.35313843508163</v>
      </c>
      <c r="J42" s="10">
        <f>TI_EHG_E!J42+TI_CO_E!J42+TI_BF_E!J42+TI_GW_E!J42+TI_RPI_E!J42+TI_PF_E!J42+TI_BKBPB_E!J42+TI_CL_E!J42+TI_BNG_E!J42+TI_LBB_E!J42+TI_CPP_E!J42+TI_GTL_E!J42+TI_NSP_E!J42</f>
        <v>976.28426483233011</v>
      </c>
      <c r="K42" s="10">
        <f>TI_EHG_E!K42+TI_CO_E!K42+TI_BF_E!K42+TI_GW_E!K42+TI_RPI_E!K42+TI_PF_E!K42+TI_BKBPB_E!K42+TI_CL_E!K42+TI_BNG_E!K42+TI_LBB_E!K42+TI_CPP_E!K42+TI_GTL_E!K42+TI_NSP_E!K42</f>
        <v>951.06276870163367</v>
      </c>
      <c r="L42" s="10">
        <f>TI_EHG_E!L42+TI_CO_E!L42+TI_BF_E!L42+TI_GW_E!L42+TI_RPI_E!L42+TI_PF_E!L42+TI_BKBPB_E!L42+TI_CL_E!L42+TI_BNG_E!L42+TI_LBB_E!L42+TI_CPP_E!L42+TI_GTL_E!L42+TI_NSP_E!L42</f>
        <v>809.1914875322442</v>
      </c>
      <c r="M42" s="10">
        <f>TI_EHG_E!M42+TI_CO_E!M42+TI_BF_E!M42+TI_GW_E!M42+TI_RPI_E!M42+TI_PF_E!M42+TI_BKBPB_E!M42+TI_CL_E!M42+TI_BNG_E!M42+TI_LBB_E!M42+TI_CPP_E!M42+TI_GTL_E!M42+TI_NSP_E!M42</f>
        <v>808.14058469475481</v>
      </c>
      <c r="N42" s="10">
        <f>TI_EHG_E!N42+TI_CO_E!N42+TI_BF_E!N42+TI_GW_E!N42+TI_RPI_E!N42+TI_PF_E!N42+TI_BKBPB_E!N42+TI_CL_E!N42+TI_BNG_E!N42+TI_LBB_E!N42+TI_CPP_E!N42+TI_GTL_E!N42+TI_NSP_E!N42</f>
        <v>954.21547721410138</v>
      </c>
      <c r="O42" s="10">
        <f>TI_EHG_E!O42+TI_CO_E!O42+TI_BF_E!O42+TI_GW_E!O42+TI_RPI_E!O42+TI_PF_E!O42+TI_BKBPB_E!O42+TI_CL_E!O42+TI_BNG_E!O42+TI_LBB_E!O42+TI_CPP_E!O42+TI_GTL_E!O42+TI_NSP_E!O42</f>
        <v>725.11969045571789</v>
      </c>
      <c r="P42" s="10">
        <f>TI_EHG_E!P42+TI_CO_E!P42+TI_BF_E!P42+TI_GW_E!P42+TI_RPI_E!P42+TI_PF_E!P42+TI_BKBPB_E!P42+TI_CL_E!P42+TI_BNG_E!P42+TI_LBB_E!P42+TI_CPP_E!P42+TI_GTL_E!P42+TI_NSP_E!P42</f>
        <v>477.10773860705069</v>
      </c>
      <c r="Q42" s="10">
        <f>TI_EHG_E!Q42+TI_CO_E!Q42+TI_BF_E!Q42+TI_GW_E!Q42+TI_RPI_E!Q42+TI_PF_E!Q42+TI_BKBPB_E!Q42+TI_CL_E!Q42+TI_BNG_E!Q42+TI_LBB_E!Q42+TI_CPP_E!Q42+TI_GTL_E!Q42+TI_NSP_E!Q42</f>
        <v>696.74539982803094</v>
      </c>
      <c r="R42" s="10">
        <f>TI_EHG_E!R42+TI_CO_E!R42+TI_BF_E!R42+TI_GW_E!R42+TI_RPI_E!R42+TI_PF_E!R42+TI_BKBPB_E!R42+TI_CL_E!R42+TI_BNG_E!R42+TI_LBB_E!R42+TI_CPP_E!R42+TI_GTL_E!R42+TI_NSP_E!R42</f>
        <v>614.77540842648318</v>
      </c>
      <c r="S42" s="10">
        <f>TI_EHG_E!S42+TI_CO_E!S42+TI_BF_E!S42+TI_GW_E!S42+TI_RPI_E!S42+TI_PF_E!S42+TI_BKBPB_E!S42+TI_CL_E!S42+TI_BNG_E!S42+TI_LBB_E!S42+TI_CPP_E!S42+TI_GTL_E!S42+TI_NSP_E!S42</f>
        <v>611.62269991401536</v>
      </c>
      <c r="T42" s="10">
        <f>TI_EHG_E!T42+TI_CO_E!T42+TI_BF_E!T42+TI_GW_E!T42+TI_RPI_E!T42+TI_PF_E!T42+TI_BKBPB_E!T42+TI_CL_E!T42+TI_BNG_E!T42+TI_LBB_E!T42+TI_CPP_E!T42+TI_GTL_E!T42+TI_NSP_E!T42</f>
        <v>673.62562338779014</v>
      </c>
      <c r="U42" s="10">
        <f>TI_EHG_E!U42+TI_CO_E!U42+TI_BF_E!U42+TI_GW_E!U42+TI_RPI_E!U42+TI_PF_E!U42+TI_BKBPB_E!U42+TI_CL_E!U42+TI_BNG_E!U42+TI_LBB_E!U42+TI_CPP_E!U42+TI_GTL_E!U42+TI_NSP_E!U42</f>
        <v>419.30834049871021</v>
      </c>
      <c r="V42" s="10">
        <f>TI_EHG_E!V42+TI_CO_E!V42+TI_BF_E!V42+TI_GW_E!V42+TI_RPI_E!V42+TI_PF_E!V42+TI_BKBPB_E!V42+TI_CL_E!V42+TI_BNG_E!V42+TI_LBB_E!V42+TI_CPP_E!V42+TI_GTL_E!V42+TI_NSP_E!V42</f>
        <v>1105.6151332760101</v>
      </c>
      <c r="W42" s="10">
        <f>TI_EHG_E!W42+TI_CO_E!W42+TI_BF_E!W42+TI_GW_E!W42+TI_RPI_E!W42+TI_PF_E!W42+TI_BKBPB_E!W42+TI_CL_E!W42+TI_BNG_E!W42+TI_LBB_E!W42+TI_CPP_E!W42+TI_GTL_E!W42+TI_NSP_E!W42</f>
        <v>1879.2936371453131</v>
      </c>
      <c r="X42" s="10">
        <f>TI_EHG_E!X42+TI_CO_E!X42+TI_BF_E!X42+TI_GW_E!X42+TI_RPI_E!X42+TI_PF_E!X42+TI_BKBPB_E!X42+TI_CL_E!X42+TI_BNG_E!X42+TI_LBB_E!X42+TI_CPP_E!X42+TI_GTL_E!X42+TI_NSP_E!X42</f>
        <v>1464.7974204643162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990.06388650042982</v>
      </c>
      <c r="D43" s="10">
        <f>TI_EHG_E!D43+TI_CO_E!D43+TI_BF_E!D43+TI_GW_E!D43+TI_RPI_E!D43+TI_PF_E!D43+TI_BKBPB_E!D43+TI_CL_E!D43+TI_BNG_E!D43+TI_LBB_E!D43+TI_CPP_E!D43+TI_GTL_E!D43+TI_NSP_E!D43</f>
        <v>367.67936371453141</v>
      </c>
      <c r="E43" s="10">
        <f>TI_EHG_E!E43+TI_CO_E!E43+TI_BF_E!E43+TI_GW_E!E43+TI_RPI_E!E43+TI_PF_E!E43+TI_BKBPB_E!E43+TI_CL_E!E43+TI_BNG_E!E43+TI_LBB_E!E43+TI_CPP_E!E43+TI_GTL_E!E43+TI_NSP_E!E43</f>
        <v>263.94858125537399</v>
      </c>
      <c r="F43" s="10">
        <f>TI_EHG_E!F43+TI_CO_E!F43+TI_BF_E!F43+TI_GW_E!F43+TI_RPI_E!F43+TI_PF_E!F43+TI_BKBPB_E!F43+TI_CL_E!F43+TI_BNG_E!F43+TI_LBB_E!F43+TI_CPP_E!F43+TI_GTL_E!F43+TI_NSP_E!F43</f>
        <v>319.49733447979366</v>
      </c>
      <c r="G43" s="10">
        <f>TI_EHG_E!G43+TI_CO_E!G43+TI_BF_E!G43+TI_GW_E!G43+TI_RPI_E!G43+TI_PF_E!G43+TI_BKBPB_E!G43+TI_CL_E!G43+TI_BNG_E!G43+TI_LBB_E!G43+TI_CPP_E!G43+TI_GTL_E!G43+TI_NSP_E!G43</f>
        <v>336.79501289767836</v>
      </c>
      <c r="H43" s="10">
        <f>TI_EHG_E!H43+TI_CO_E!H43+TI_BF_E!H43+TI_GW_E!H43+TI_RPI_E!H43+TI_PF_E!H43+TI_BKBPB_E!H43+TI_CL_E!H43+TI_BNG_E!H43+TI_LBB_E!H43+TI_CPP_E!H43+TI_GTL_E!H43+TI_NSP_E!H43</f>
        <v>409.0380051590713</v>
      </c>
      <c r="I43" s="10">
        <f>TI_EHG_E!I43+TI_CO_E!I43+TI_BF_E!I43+TI_GW_E!I43+TI_RPI_E!I43+TI_PF_E!I43+TI_BKBPB_E!I43+TI_CL_E!I43+TI_BNG_E!I43+TI_LBB_E!I43+TI_CPP_E!I43+TI_GTL_E!I43+TI_NSP_E!I43</f>
        <v>346.9701633705933</v>
      </c>
      <c r="J43" s="10">
        <f>TI_EHG_E!J43+TI_CO_E!J43+TI_BF_E!J43+TI_GW_E!J43+TI_RPI_E!J43+TI_PF_E!J43+TI_BKBPB_E!J43+TI_CL_E!J43+TI_BNG_E!J43+TI_LBB_E!J43+TI_CPP_E!J43+TI_GTL_E!J43+TI_NSP_E!J43</f>
        <v>353.07523645743765</v>
      </c>
      <c r="K43" s="10">
        <f>TI_EHG_E!K43+TI_CO_E!K43+TI_BF_E!K43+TI_GW_E!K43+TI_RPI_E!K43+TI_PF_E!K43+TI_BKBPB_E!K43+TI_CL_E!K43+TI_BNG_E!K43+TI_LBB_E!K43+TI_CPP_E!K43+TI_GTL_E!K43+TI_NSP_E!K43</f>
        <v>316.4447979363714</v>
      </c>
      <c r="L43" s="10">
        <f>TI_EHG_E!L43+TI_CO_E!L43+TI_BF_E!L43+TI_GW_E!L43+TI_RPI_E!L43+TI_PF_E!L43+TI_BKBPB_E!L43+TI_CL_E!L43+TI_BNG_E!L43+TI_LBB_E!L43+TI_CPP_E!L43+TI_GTL_E!L43+TI_NSP_E!L43</f>
        <v>361.21513327601031</v>
      </c>
      <c r="M43" s="10">
        <f>TI_EHG_E!M43+TI_CO_E!M43+TI_BF_E!M43+TI_GW_E!M43+TI_RPI_E!M43+TI_PF_E!M43+TI_BKBPB_E!M43+TI_CL_E!M43+TI_BNG_E!M43+TI_LBB_E!M43+TI_CPP_E!M43+TI_GTL_E!M43+TI_NSP_E!M43</f>
        <v>405.9854686156491</v>
      </c>
      <c r="N43" s="10">
        <f>TI_EHG_E!N43+TI_CO_E!N43+TI_BF_E!N43+TI_GW_E!N43+TI_RPI_E!N43+TI_PF_E!N43+TI_BKBPB_E!N43+TI_CL_E!N43+TI_BNG_E!N43+TI_LBB_E!N43+TI_CPP_E!N43+TI_GTL_E!N43+TI_NSP_E!N43</f>
        <v>799.17463456577809</v>
      </c>
      <c r="O43" s="10">
        <f>TI_EHG_E!O43+TI_CO_E!O43+TI_BF_E!O43+TI_GW_E!O43+TI_RPI_E!O43+TI_PF_E!O43+TI_BKBPB_E!O43+TI_CL_E!O43+TI_BNG_E!O43+TI_LBB_E!O43+TI_CPP_E!O43+TI_GTL_E!O43+TI_NSP_E!O43</f>
        <v>654.36809974204641</v>
      </c>
      <c r="P43" s="10">
        <f>TI_EHG_E!P43+TI_CO_E!P43+TI_BF_E!P43+TI_GW_E!P43+TI_RPI_E!P43+TI_PF_E!P43+TI_BKBPB_E!P43+TI_CL_E!P43+TI_BNG_E!P43+TI_LBB_E!P43+TI_CPP_E!P43+TI_GTL_E!P43+TI_NSP_E!P43</f>
        <v>512.84514187446257</v>
      </c>
      <c r="Q43" s="10">
        <f>TI_EHG_E!Q43+TI_CO_E!Q43+TI_BF_E!Q43+TI_GW_E!Q43+TI_RPI_E!Q43+TI_PF_E!Q43+TI_BKBPB_E!Q43+TI_CL_E!Q43+TI_BNG_E!Q43+TI_LBB_E!Q43+TI_CPP_E!Q43+TI_GTL_E!Q43+TI_NSP_E!Q43</f>
        <v>605.88804815133267</v>
      </c>
      <c r="R43" s="10">
        <f>TI_EHG_E!R43+TI_CO_E!R43+TI_BF_E!R43+TI_GW_E!R43+TI_RPI_E!R43+TI_PF_E!R43+TI_BKBPB_E!R43+TI_CL_E!R43+TI_BNG_E!R43+TI_LBB_E!R43+TI_CPP_E!R43+TI_GTL_E!R43+TI_NSP_E!R43</f>
        <v>676.57222699914007</v>
      </c>
      <c r="S43" s="10">
        <f>TI_EHG_E!S43+TI_CO_E!S43+TI_BF_E!S43+TI_GW_E!S43+TI_RPI_E!S43+TI_PF_E!S43+TI_BKBPB_E!S43+TI_CL_E!S43+TI_BNG_E!S43+TI_LBB_E!S43+TI_CPP_E!S43+TI_GTL_E!S43+TI_NSP_E!S43</f>
        <v>690.23516766981936</v>
      </c>
      <c r="T43" s="10">
        <f>TI_EHG_E!T43+TI_CO_E!T43+TI_BF_E!T43+TI_GW_E!T43+TI_RPI_E!T43+TI_PF_E!T43+TI_BKBPB_E!T43+TI_CL_E!T43+TI_BNG_E!T43+TI_LBB_E!T43+TI_CPP_E!T43+TI_GTL_E!T43+TI_NSP_E!T43</f>
        <v>715.140928632846</v>
      </c>
      <c r="U43" s="10">
        <f>TI_EHG_E!U43+TI_CO_E!U43+TI_BF_E!U43+TI_GW_E!U43+TI_RPI_E!U43+TI_PF_E!U43+TI_BKBPB_E!U43+TI_CL_E!U43+TI_BNG_E!U43+TI_LBB_E!U43+TI_CPP_E!U43+TI_GTL_E!U43+TI_NSP_E!U43</f>
        <v>528.01513327601037</v>
      </c>
      <c r="V43" s="10">
        <f>TI_EHG_E!V43+TI_CO_E!V43+TI_BF_E!V43+TI_GW_E!V43+TI_RPI_E!V43+TI_PF_E!V43+TI_BKBPB_E!V43+TI_CL_E!V43+TI_BNG_E!V43+TI_LBB_E!V43+TI_CPP_E!V43+TI_GTL_E!V43+TI_NSP_E!V43</f>
        <v>577.89131556319853</v>
      </c>
      <c r="W43" s="10">
        <f>TI_EHG_E!W43+TI_CO_E!W43+TI_BF_E!W43+TI_GW_E!W43+TI_RPI_E!W43+TI_PF_E!W43+TI_BKBPB_E!W43+TI_CL_E!W43+TI_BNG_E!W43+TI_LBB_E!W43+TI_CPP_E!W43+TI_GTL_E!W43+TI_NSP_E!W43</f>
        <v>1711.1656061908859</v>
      </c>
      <c r="X43" s="10">
        <f>TI_EHG_E!X43+TI_CO_E!X43+TI_BF_E!X43+TI_GW_E!X43+TI_RPI_E!X43+TI_PF_E!X43+TI_BKBPB_E!X43+TI_CL_E!X43+TI_BNG_E!X43+TI_LBB_E!X43+TI_CPP_E!X43+TI_GTL_E!X43+TI_NSP_E!X43</f>
        <v>1273.1896818572657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2504.0125537403269</v>
      </c>
      <c r="D44" s="10">
        <f>TI_EHG_E!D44+TI_CO_E!D44+TI_BF_E!D44+TI_GW_E!D44+TI_RPI_E!D44+TI_PF_E!D44+TI_BKBPB_E!D44+TI_CL_E!D44+TI_BNG_E!D44+TI_LBB_E!D44+TI_CPP_E!D44+TI_GTL_E!D44+TI_NSP_E!D44</f>
        <v>2198.1274290627689</v>
      </c>
      <c r="E44" s="10">
        <f>TI_EHG_E!E44+TI_CO_E!E44+TI_BF_E!E44+TI_GW_E!E44+TI_RPI_E!E44+TI_PF_E!E44+TI_BKBPB_E!E44+TI_CL_E!E44+TI_BNG_E!E44+TI_LBB_E!E44+TI_CPP_E!E44+TI_GTL_E!E44+TI_NSP_E!E44</f>
        <v>2382.4304385210658</v>
      </c>
      <c r="F44" s="10">
        <f>TI_EHG_E!F44+TI_CO_E!F44+TI_BF_E!F44+TI_GW_E!F44+TI_RPI_E!F44+TI_PF_E!F44+TI_BKBPB_E!F44+TI_CL_E!F44+TI_BNG_E!F44+TI_LBB_E!F44+TI_CPP_E!F44+TI_GTL_E!F44+TI_NSP_E!F44</f>
        <v>1362.4110920034393</v>
      </c>
      <c r="G44" s="10">
        <f>TI_EHG_E!G44+TI_CO_E!G44+TI_BF_E!G44+TI_GW_E!G44+TI_RPI_E!G44+TI_PF_E!G44+TI_BKBPB_E!G44+TI_CL_E!G44+TI_BNG_E!G44+TI_LBB_E!G44+TI_CPP_E!G44+TI_GTL_E!G44+TI_NSP_E!G44</f>
        <v>1441.7098022355974</v>
      </c>
      <c r="H44" s="10">
        <f>TI_EHG_E!H44+TI_CO_E!H44+TI_BF_E!H44+TI_GW_E!H44+TI_RPI_E!H44+TI_PF_E!H44+TI_BKBPB_E!H44+TI_CL_E!H44+TI_BNG_E!H44+TI_LBB_E!H44+TI_CPP_E!H44+TI_GTL_E!H44+TI_NSP_E!H44</f>
        <v>1974.8272570937233</v>
      </c>
      <c r="I44" s="10">
        <f>TI_EHG_E!I44+TI_CO_E!I44+TI_BF_E!I44+TI_GW_E!I44+TI_RPI_E!I44+TI_PF_E!I44+TI_BKBPB_E!I44+TI_CL_E!I44+TI_BNG_E!I44+TI_LBB_E!I44+TI_CPP_E!I44+TI_GTL_E!I44+TI_NSP_E!I44</f>
        <v>4314.6201203783312</v>
      </c>
      <c r="J44" s="10">
        <f>TI_EHG_E!J44+TI_CO_E!J44+TI_BF_E!J44+TI_GW_E!J44+TI_RPI_E!J44+TI_PF_E!J44+TI_BKBPB_E!J44+TI_CL_E!J44+TI_BNG_E!J44+TI_LBB_E!J44+TI_CPP_E!J44+TI_GTL_E!J44+TI_NSP_E!J44</f>
        <v>3856.9799656061905</v>
      </c>
      <c r="K44" s="10">
        <f>TI_EHG_E!K44+TI_CO_E!K44+TI_BF_E!K44+TI_GW_E!K44+TI_RPI_E!K44+TI_PF_E!K44+TI_BKBPB_E!K44+TI_CL_E!K44+TI_BNG_E!K44+TI_LBB_E!K44+TI_CPP_E!K44+TI_GTL_E!K44+TI_NSP_E!K44</f>
        <v>3965.8965606190882</v>
      </c>
      <c r="L44" s="10">
        <f>TI_EHG_E!L44+TI_CO_E!L44+TI_BF_E!L44+TI_GW_E!L44+TI_RPI_E!L44+TI_PF_E!L44+TI_BKBPB_E!L44+TI_CL_E!L44+TI_BNG_E!L44+TI_LBB_E!L44+TI_CPP_E!L44+TI_GTL_E!L44+TI_NSP_E!L44</f>
        <v>5608.2417884780743</v>
      </c>
      <c r="M44" s="10">
        <f>TI_EHG_E!M44+TI_CO_E!M44+TI_BF_E!M44+TI_GW_E!M44+TI_RPI_E!M44+TI_PF_E!M44+TI_BKBPB_E!M44+TI_CL_E!M44+TI_BNG_E!M44+TI_LBB_E!M44+TI_CPP_E!M44+TI_GTL_E!M44+TI_NSP_E!M44</f>
        <v>6085.945657781599</v>
      </c>
      <c r="N44" s="10">
        <f>TI_EHG_E!N44+TI_CO_E!N44+TI_BF_E!N44+TI_GW_E!N44+TI_RPI_E!N44+TI_PF_E!N44+TI_BKBPB_E!N44+TI_CL_E!N44+TI_BNG_E!N44+TI_LBB_E!N44+TI_CPP_E!N44+TI_GTL_E!N44+TI_NSP_E!N44</f>
        <v>5566.7828890799656</v>
      </c>
      <c r="O44" s="10">
        <f>TI_EHG_E!O44+TI_CO_E!O44+TI_BF_E!O44+TI_GW_E!O44+TI_RPI_E!O44+TI_PF_E!O44+TI_BKBPB_E!O44+TI_CL_E!O44+TI_BNG_E!O44+TI_LBB_E!O44+TI_CPP_E!O44+TI_GTL_E!O44+TI_NSP_E!O44</f>
        <v>4032.3422184006872</v>
      </c>
      <c r="P44" s="10">
        <f>TI_EHG_E!P44+TI_CO_E!P44+TI_BF_E!P44+TI_GW_E!P44+TI_RPI_E!P44+TI_PF_E!P44+TI_BKBPB_E!P44+TI_CL_E!P44+TI_BNG_E!P44+TI_LBB_E!P44+TI_CPP_E!P44+TI_GTL_E!P44+TI_NSP_E!P44</f>
        <v>2102.896732588134</v>
      </c>
      <c r="Q44" s="10">
        <f>TI_EHG_E!Q44+TI_CO_E!Q44+TI_BF_E!Q44+TI_GW_E!Q44+TI_RPI_E!Q44+TI_PF_E!Q44+TI_BKBPB_E!Q44+TI_CL_E!Q44+TI_BNG_E!Q44+TI_LBB_E!Q44+TI_CPP_E!Q44+TI_GTL_E!Q44+TI_NSP_E!Q44</f>
        <v>2863.5655202063626</v>
      </c>
      <c r="R44" s="10">
        <f>TI_EHG_E!R44+TI_CO_E!R44+TI_BF_E!R44+TI_GW_E!R44+TI_RPI_E!R44+TI_PF_E!R44+TI_BKBPB_E!R44+TI_CL_E!R44+TI_BNG_E!R44+TI_LBB_E!R44+TI_CPP_E!R44+TI_GTL_E!R44+TI_NSP_E!R44</f>
        <v>1757.2676698194325</v>
      </c>
      <c r="S44" s="10">
        <f>TI_EHG_E!S44+TI_CO_E!S44+TI_BF_E!S44+TI_GW_E!S44+TI_RPI_E!S44+TI_PF_E!S44+TI_BKBPB_E!S44+TI_CL_E!S44+TI_BNG_E!S44+TI_LBB_E!S44+TI_CPP_E!S44+TI_GTL_E!S44+TI_NSP_E!S44</f>
        <v>2146.4441100601889</v>
      </c>
      <c r="T44" s="10">
        <f>TI_EHG_E!T44+TI_CO_E!T44+TI_BF_E!T44+TI_GW_E!T44+TI_RPI_E!T44+TI_PF_E!T44+TI_BKBPB_E!T44+TI_CL_E!T44+TI_BNG_E!T44+TI_LBB_E!T44+TI_CPP_E!T44+TI_GTL_E!T44+TI_NSP_E!T44</f>
        <v>1964.9339638864999</v>
      </c>
      <c r="U44" s="10">
        <f>TI_EHG_E!U44+TI_CO_E!U44+TI_BF_E!U44+TI_GW_E!U44+TI_RPI_E!U44+TI_PF_E!U44+TI_BKBPB_E!U44+TI_CL_E!U44+TI_BNG_E!U44+TI_LBB_E!U44+TI_CPP_E!U44+TI_GTL_E!U44+TI_NSP_E!U44</f>
        <v>1864.9448839208937</v>
      </c>
      <c r="V44" s="10">
        <f>TI_EHG_E!V44+TI_CO_E!V44+TI_BF_E!V44+TI_GW_E!V44+TI_RPI_E!V44+TI_PF_E!V44+TI_BKBPB_E!V44+TI_CL_E!V44+TI_BNG_E!V44+TI_LBB_E!V44+TI_CPP_E!V44+TI_GTL_E!V44+TI_NSP_E!V44</f>
        <v>2126.1676698194328</v>
      </c>
      <c r="W44" s="10">
        <f>TI_EHG_E!W44+TI_CO_E!W44+TI_BF_E!W44+TI_GW_E!W44+TI_RPI_E!W44+TI_PF_E!W44+TI_BKBPB_E!W44+TI_CL_E!W44+TI_BNG_E!W44+TI_LBB_E!W44+TI_CPP_E!W44+TI_GTL_E!W44+TI_NSP_E!W44</f>
        <v>1136.3425623387789</v>
      </c>
      <c r="X44" s="10">
        <f>TI_EHG_E!X44+TI_CO_E!X44+TI_BF_E!X44+TI_GW_E!X44+TI_RPI_E!X44+TI_PF_E!X44+TI_BKBPB_E!X44+TI_CL_E!X44+TI_BNG_E!X44+TI_LBB_E!X44+TI_CPP_E!X44+TI_GTL_E!X44+TI_NSP_E!X44</f>
        <v>845.04445399828035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16.32269991401548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58.56981943250215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76.812811693895085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101.68865004299226</v>
      </c>
      <c r="D48" s="10">
        <f>TI_EHG_E!D48+TI_CO_E!D48+TI_BF_E!D48+TI_GW_E!D48+TI_RPI_E!D48+TI_PF_E!D48+TI_BKBPB_E!D48+TI_CL_E!D48+TI_BNG_E!D48+TI_LBB_E!D48+TI_CPP_E!D48+TI_GTL_E!D48+TI_NSP_E!D48</f>
        <v>101.68865004299226</v>
      </c>
      <c r="E48" s="10">
        <f>TI_EHG_E!E48+TI_CO_E!E48+TI_BF_E!E48+TI_GW_E!E48+TI_RPI_E!E48+TI_PF_E!E48+TI_BKBPB_E!E48+TI_CL_E!E48+TI_BNG_E!E48+TI_LBB_E!E48+TI_CPP_E!E48+TI_GTL_E!E48+TI_NSP_E!E48</f>
        <v>78.401117798796207</v>
      </c>
      <c r="F48" s="10">
        <f>TI_EHG_E!F48+TI_CO_E!F48+TI_BF_E!F48+TI_GW_E!F48+TI_RPI_E!F48+TI_PF_E!F48+TI_BKBPB_E!F48+TI_CL_E!F48+TI_BNG_E!F48+TI_LBB_E!F48+TI_CPP_E!F48+TI_GTL_E!F48+TI_NSP_E!F48</f>
        <v>189.54806534823729</v>
      </c>
      <c r="G48" s="10">
        <f>TI_EHG_E!G48+TI_CO_E!G48+TI_BF_E!G48+TI_GW_E!G48+TI_RPI_E!G48+TI_PF_E!G48+TI_BKBPB_E!G48+TI_CL_E!G48+TI_BNG_E!G48+TI_LBB_E!G48+TI_CPP_E!G48+TI_GTL_E!G48+TI_NSP_E!G48</f>
        <v>246.87110920034399</v>
      </c>
      <c r="H48" s="10">
        <f>TI_EHG_E!H48+TI_CO_E!H48+TI_BF_E!H48+TI_GW_E!H48+TI_RPI_E!H48+TI_PF_E!H48+TI_BKBPB_E!H48+TI_CL_E!H48+TI_BNG_E!H48+TI_LBB_E!H48+TI_CPP_E!H48+TI_GTL_E!H48+TI_NSP_E!H48</f>
        <v>259.10000000000002</v>
      </c>
      <c r="I48" s="10">
        <f>TI_EHG_E!I48+TI_CO_E!I48+TI_BF_E!I48+TI_GW_E!I48+TI_RPI_E!I48+TI_PF_E!I48+TI_BKBPB_E!I48+TI_CL_E!I48+TI_BNG_E!I48+TI_LBB_E!I48+TI_CPP_E!I48+TI_GTL_E!I48+TI_NSP_E!I48</f>
        <v>214.0059329320722</v>
      </c>
      <c r="J48" s="10">
        <f>TI_EHG_E!J48+TI_CO_E!J48+TI_BF_E!J48+TI_GW_E!J48+TI_RPI_E!J48+TI_PF_E!J48+TI_BKBPB_E!J48+TI_CL_E!J48+TI_BNG_E!J48+TI_LBB_E!J48+TI_CPP_E!J48+TI_GTL_E!J48+TI_NSP_E!J48</f>
        <v>200.24840928632844</v>
      </c>
      <c r="K48" s="10">
        <f>TI_EHG_E!K48+TI_CO_E!K48+TI_BF_E!K48+TI_GW_E!K48+TI_RPI_E!K48+TI_PF_E!K48+TI_BKBPB_E!K48+TI_CL_E!K48+TI_BNG_E!K48+TI_LBB_E!K48+TI_CPP_E!K48+TI_GTL_E!K48+TI_NSP_E!K48</f>
        <v>162.03301805674982</v>
      </c>
      <c r="L48" s="10">
        <f>TI_EHG_E!L48+TI_CO_E!L48+TI_BF_E!L48+TI_GW_E!L48+TI_RPI_E!L48+TI_PF_E!L48+TI_BKBPB_E!L48+TI_CL_E!L48+TI_BNG_E!L48+TI_LBB_E!L48+TI_CPP_E!L48+TI_GTL_E!L48+TI_NSP_E!L48</f>
        <v>103.94574376612209</v>
      </c>
      <c r="M48" s="10">
        <f>TI_EHG_E!M48+TI_CO_E!M48+TI_BF_E!M48+TI_GW_E!M48+TI_RPI_E!M48+TI_PF_E!M48+TI_BKBPB_E!M48+TI_CL_E!M48+TI_BNG_E!M48+TI_LBB_E!M48+TI_CPP_E!M48+TI_GTL_E!M48+TI_NSP_E!M48</f>
        <v>9.9360275150472912</v>
      </c>
      <c r="N48" s="10">
        <f>TI_EHG_E!N48+TI_CO_E!N48+TI_BF_E!N48+TI_GW_E!N48+TI_RPI_E!N48+TI_PF_E!N48+TI_BKBPB_E!N48+TI_CL_E!N48+TI_BNG_E!N48+TI_LBB_E!N48+TI_CPP_E!N48+TI_GTL_E!N48+TI_NSP_E!N48</f>
        <v>9.1717110920034397</v>
      </c>
      <c r="O48" s="10">
        <f>TI_EHG_E!O48+TI_CO_E!O48+TI_BF_E!O48+TI_GW_E!O48+TI_RPI_E!O48+TI_PF_E!O48+TI_BKBPB_E!O48+TI_CL_E!O48+TI_BNG_E!O48+TI_LBB_E!O48+TI_CPP_E!O48+TI_GTL_E!O48+TI_NSP_E!O48</f>
        <v>30.57231298366294</v>
      </c>
      <c r="P48" s="10">
        <f>TI_EHG_E!P48+TI_CO_E!P48+TI_BF_E!P48+TI_GW_E!P48+TI_RPI_E!P48+TI_PF_E!P48+TI_BKBPB_E!P48+TI_CL_E!P48+TI_BNG_E!P48+TI_LBB_E!P48+TI_CPP_E!P48+TI_GTL_E!P48+TI_NSP_E!P48</f>
        <v>14.52184006878762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12.48211521926053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207.39466895958728</v>
      </c>
      <c r="D50" s="10">
        <f>TI_EHG_E!D50+TI_CO_E!D50+TI_BF_E!D50+TI_GW_E!D50+TI_RPI_E!D50+TI_PF_E!D50+TI_BKBPB_E!D50+TI_CL_E!D50+TI_BNG_E!D50+TI_LBB_E!D50+TI_CPP_E!D50+TI_GTL_E!D50+TI_NSP_E!D50</f>
        <v>316.85296646603609</v>
      </c>
      <c r="E50" s="10">
        <f>TI_EHG_E!E50+TI_CO_E!E50+TI_BF_E!E50+TI_GW_E!E50+TI_RPI_E!E50+TI_PF_E!E50+TI_BKBPB_E!E50+TI_CL_E!E50+TI_BNG_E!E50+TI_LBB_E!E50+TI_CPP_E!E50+TI_GTL_E!E50+TI_NSP_E!E50</f>
        <v>238.11977644024071</v>
      </c>
      <c r="F50" s="10">
        <f>TI_EHG_E!F50+TI_CO_E!F50+TI_BF_E!F50+TI_GW_E!F50+TI_RPI_E!F50+TI_PF_E!F50+TI_BKBPB_E!F50+TI_CL_E!F50+TI_BNG_E!F50+TI_LBB_E!F50+TI_CPP_E!F50+TI_GTL_E!F50+TI_NSP_E!F50</f>
        <v>159.55305245055891</v>
      </c>
      <c r="G50" s="10">
        <f>TI_EHG_E!G50+TI_CO_E!G50+TI_BF_E!G50+TI_GW_E!G50+TI_RPI_E!G50+TI_PF_E!G50+TI_BKBPB_E!G50+TI_CL_E!G50+TI_BNG_E!G50+TI_LBB_E!G50+TI_CPP_E!G50+TI_GTL_E!G50+TI_NSP_E!G50</f>
        <v>222.60997420464321</v>
      </c>
      <c r="H50" s="10">
        <f>TI_EHG_E!H50+TI_CO_E!H50+TI_BF_E!H50+TI_GW_E!H50+TI_RPI_E!H50+TI_PF_E!H50+TI_BKBPB_E!H50+TI_CL_E!H50+TI_BNG_E!H50+TI_LBB_E!H50+TI_CPP_E!H50+TI_GTL_E!H50+TI_NSP_E!H50</f>
        <v>689.80412725709357</v>
      </c>
      <c r="I50" s="10">
        <f>TI_EHG_E!I50+TI_CO_E!I50+TI_BF_E!I50+TI_GW_E!I50+TI_RPI_E!I50+TI_PF_E!I50+TI_BKBPB_E!I50+TI_CL_E!I50+TI_BNG_E!I50+TI_LBB_E!I50+TI_CPP_E!I50+TI_GTL_E!I50+TI_NSP_E!I50</f>
        <v>666.87446259673254</v>
      </c>
      <c r="J50" s="10">
        <f>TI_EHG_E!J50+TI_CO_E!J50+TI_BF_E!J50+TI_GW_E!J50+TI_RPI_E!J50+TI_PF_E!J50+TI_BKBPB_E!J50+TI_CL_E!J50+TI_BNG_E!J50+TI_LBB_E!J50+TI_CPP_E!J50+TI_GTL_E!J50+TI_NSP_E!J50</f>
        <v>524.51883061049011</v>
      </c>
      <c r="K50" s="10">
        <f>TI_EHG_E!K50+TI_CO_E!K50+TI_BF_E!K50+TI_GW_E!K50+TI_RPI_E!K50+TI_PF_E!K50+TI_BKBPB_E!K50+TI_CL_E!K50+TI_BNG_E!K50+TI_LBB_E!K50+TI_CPP_E!K50+TI_GTL_E!K50+TI_NSP_E!K50</f>
        <v>338.21418744625964</v>
      </c>
      <c r="L50" s="10">
        <f>TI_EHG_E!L50+TI_CO_E!L50+TI_BF_E!L50+TI_GW_E!L50+TI_RPI_E!L50+TI_PF_E!L50+TI_BKBPB_E!L50+TI_CL_E!L50+TI_BNG_E!L50+TI_LBB_E!L50+TI_CPP_E!L50+TI_GTL_E!L50+TI_NSP_E!L50</f>
        <v>429.93327601031808</v>
      </c>
      <c r="M50" s="10">
        <f>TI_EHG_E!M50+TI_CO_E!M50+TI_BF_E!M50+TI_GW_E!M50+TI_RPI_E!M50+TI_PF_E!M50+TI_BKBPB_E!M50+TI_CL_E!M50+TI_BNG_E!M50+TI_LBB_E!M50+TI_CPP_E!M50+TI_GTL_E!M50+TI_NSP_E!M50</f>
        <v>281.84514187446257</v>
      </c>
      <c r="N50" s="10">
        <f>TI_EHG_E!N50+TI_CO_E!N50+TI_BF_E!N50+TI_GW_E!N50+TI_RPI_E!N50+TI_PF_E!N50+TI_BKBPB_E!N50+TI_CL_E!N50+TI_BNG_E!N50+TI_LBB_E!N50+TI_CPP_E!N50+TI_GTL_E!N50+TI_NSP_E!N50</f>
        <v>372.23147033533962</v>
      </c>
      <c r="O50" s="10">
        <f>TI_EHG_E!O50+TI_CO_E!O50+TI_BF_E!O50+TI_GW_E!O50+TI_RPI_E!O50+TI_PF_E!O50+TI_BKBPB_E!O50+TI_CL_E!O50+TI_BNG_E!O50+TI_LBB_E!O50+TI_CPP_E!O50+TI_GTL_E!O50+TI_NSP_E!O50</f>
        <v>300.20146173688732</v>
      </c>
      <c r="P50" s="10">
        <f>TI_EHG_E!P50+TI_CO_E!P50+TI_BF_E!P50+TI_GW_E!P50+TI_RPI_E!P50+TI_PF_E!P50+TI_BKBPB_E!P50+TI_CL_E!P50+TI_BNG_E!P50+TI_LBB_E!P50+TI_CPP_E!P50+TI_GTL_E!P50+TI_NSP_E!P50</f>
        <v>285.42510748065348</v>
      </c>
      <c r="Q50" s="10">
        <f>TI_EHG_E!Q50+TI_CO_E!Q50+TI_BF_E!Q50+TI_GW_E!Q50+TI_RPI_E!Q50+TI_PF_E!Q50+TI_BKBPB_E!Q50+TI_CL_E!Q50+TI_BNG_E!Q50+TI_LBB_E!Q50+TI_CPP_E!Q50+TI_GTL_E!Q50+TI_NSP_E!Q50</f>
        <v>357.0931212381771</v>
      </c>
      <c r="R50" s="10">
        <f>TI_EHG_E!R50+TI_CO_E!R50+TI_BF_E!R50+TI_GW_E!R50+TI_RPI_E!R50+TI_PF_E!R50+TI_BKBPB_E!R50+TI_CL_E!R50+TI_BNG_E!R50+TI_LBB_E!R50+TI_CPP_E!R50+TI_GTL_E!R50+TI_NSP_E!R50</f>
        <v>291.50730868443679</v>
      </c>
      <c r="S50" s="10">
        <f>TI_EHG_E!S50+TI_CO_E!S50+TI_BF_E!S50+TI_GW_E!S50+TI_RPI_E!S50+TI_PF_E!S50+TI_BKBPB_E!S50+TI_CL_E!S50+TI_BNG_E!S50+TI_LBB_E!S50+TI_CPP_E!S50+TI_GTL_E!S50+TI_NSP_E!S50</f>
        <v>314.28796216680996</v>
      </c>
      <c r="T50" s="10">
        <f>TI_EHG_E!T50+TI_CO_E!T50+TI_BF_E!T50+TI_GW_E!T50+TI_RPI_E!T50+TI_PF_E!T50+TI_BKBPB_E!T50+TI_CL_E!T50+TI_BNG_E!T50+TI_LBB_E!T50+TI_CPP_E!T50+TI_GTL_E!T50+TI_NSP_E!T50</f>
        <v>308.82218400687873</v>
      </c>
      <c r="U50" s="10">
        <f>TI_EHG_E!U50+TI_CO_E!U50+TI_BF_E!U50+TI_GW_E!U50+TI_RPI_E!U50+TI_PF_E!U50+TI_BKBPB_E!U50+TI_CL_E!U50+TI_BNG_E!U50+TI_LBB_E!U50+TI_CPP_E!U50+TI_GTL_E!U50+TI_NSP_E!U50</f>
        <v>209.60971625107476</v>
      </c>
      <c r="V50" s="10">
        <f>TI_EHG_E!V50+TI_CO_E!V50+TI_BF_E!V50+TI_GW_E!V50+TI_RPI_E!V50+TI_PF_E!V50+TI_BKBPB_E!V50+TI_CL_E!V50+TI_BNG_E!V50+TI_LBB_E!V50+TI_CPP_E!V50+TI_GTL_E!V50+TI_NSP_E!V50</f>
        <v>164.98366294067065</v>
      </c>
      <c r="W50" s="10">
        <f>TI_EHG_E!W50+TI_CO_E!W50+TI_BF_E!W50+TI_GW_E!W50+TI_RPI_E!W50+TI_PF_E!W50+TI_BKBPB_E!W50+TI_CL_E!W50+TI_BNG_E!W50+TI_LBB_E!W50+TI_CPP_E!W50+TI_GTL_E!W50+TI_NSP_E!W50</f>
        <v>124.06638005159074</v>
      </c>
      <c r="X50" s="10">
        <f>TI_EHG_E!X50+TI_CO_E!X50+TI_BF_E!X50+TI_GW_E!X50+TI_RPI_E!X50+TI_PF_E!X50+TI_BKBPB_E!X50+TI_CL_E!X50+TI_BNG_E!X50+TI_LBB_E!X50+TI_CPP_E!X50+TI_GTL_E!X50+TI_NSP_E!X50</f>
        <v>83.039294926913158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2999.9036973344796</v>
      </c>
      <c r="D51" s="37">
        <f>TI_EHG_E!D51+TI_CO_E!D51+TI_BF_E!D51+TI_GW_E!D51+TI_RPI_E!D51+TI_PF_E!D51+TI_BKBPB_E!D51+TI_CL_E!D51+TI_BNG_E!D51+TI_LBB_E!D51+TI_CPP_E!D51+TI_GTL_E!D51+TI_NSP_E!D51</f>
        <v>4201.2141874462586</v>
      </c>
      <c r="E51" s="37">
        <f>TI_EHG_E!E51+TI_CO_E!E51+TI_BF_E!E51+TI_GW_E!E51+TI_RPI_E!E51+TI_PF_E!E51+TI_BKBPB_E!E51+TI_CL_E!E51+TI_BNG_E!E51+TI_LBB_E!E51+TI_CPP_E!E51+TI_GTL_E!E51+TI_NSP_E!E51</f>
        <v>4784.7679277729994</v>
      </c>
      <c r="F51" s="37">
        <f>TI_EHG_E!F51+TI_CO_E!F51+TI_BF_E!F51+TI_GW_E!F51+TI_RPI_E!F51+TI_PF_E!F51+TI_BKBPB_E!F51+TI_CL_E!F51+TI_BNG_E!F51+TI_LBB_E!F51+TI_CPP_E!F51+TI_GTL_E!F51+TI_NSP_E!F51</f>
        <v>4801.951590713672</v>
      </c>
      <c r="G51" s="37">
        <f>TI_EHG_E!G51+TI_CO_E!G51+TI_BF_E!G51+TI_GW_E!G51+TI_RPI_E!G51+TI_PF_E!G51+TI_BKBPB_E!G51+TI_CL_E!G51+TI_BNG_E!G51+TI_LBB_E!G51+TI_CPP_E!G51+TI_GTL_E!G51+TI_NSP_E!G51</f>
        <v>4932.4562338779006</v>
      </c>
      <c r="H51" s="37">
        <f>TI_EHG_E!H51+TI_CO_E!H51+TI_BF_E!H51+TI_GW_E!H51+TI_RPI_E!H51+TI_PF_E!H51+TI_BKBPB_E!H51+TI_CL_E!H51+TI_BNG_E!H51+TI_LBB_E!H51+TI_CPP_E!H51+TI_GTL_E!H51+TI_NSP_E!H51</f>
        <v>5462.8159071367145</v>
      </c>
      <c r="I51" s="37">
        <f>TI_EHG_E!I51+TI_CO_E!I51+TI_BF_E!I51+TI_GW_E!I51+TI_RPI_E!I51+TI_PF_E!I51+TI_BKBPB_E!I51+TI_CL_E!I51+TI_BNG_E!I51+TI_LBB_E!I51+TI_CPP_E!I51+TI_GTL_E!I51+TI_NSP_E!I51</f>
        <v>5530.6018056749781</v>
      </c>
      <c r="J51" s="37">
        <f>TI_EHG_E!J51+TI_CO_E!J51+TI_BF_E!J51+TI_GW_E!J51+TI_RPI_E!J51+TI_PF_E!J51+TI_BKBPB_E!J51+TI_CL_E!J51+TI_BNG_E!J51+TI_LBB_E!J51+TI_CPP_E!J51+TI_GTL_E!J51+TI_NSP_E!J51</f>
        <v>5627.2380051590699</v>
      </c>
      <c r="K51" s="37">
        <f>TI_EHG_E!K51+TI_CO_E!K51+TI_BF_E!K51+TI_GW_E!K51+TI_RPI_E!K51+TI_PF_E!K51+TI_BKBPB_E!K51+TI_CL_E!K51+TI_BNG_E!K51+TI_LBB_E!K51+TI_CPP_E!K51+TI_GTL_E!K51+TI_NSP_E!K51</f>
        <v>5616.5853826311259</v>
      </c>
      <c r="L51" s="37">
        <f>TI_EHG_E!L51+TI_CO_E!L51+TI_BF_E!L51+TI_GW_E!L51+TI_RPI_E!L51+TI_PF_E!L51+TI_BKBPB_E!L51+TI_CL_E!L51+TI_BNG_E!L51+TI_LBB_E!L51+TI_CPP_E!L51+TI_GTL_E!L51+TI_NSP_E!L51</f>
        <v>6962.8852106620807</v>
      </c>
      <c r="M51" s="37">
        <f>TI_EHG_E!M51+TI_CO_E!M51+TI_BF_E!M51+TI_GW_E!M51+TI_RPI_E!M51+TI_PF_E!M51+TI_BKBPB_E!M51+TI_CL_E!M51+TI_BNG_E!M51+TI_LBB_E!M51+TI_CPP_E!M51+TI_GTL_E!M51+TI_NSP_E!M51</f>
        <v>7417.9873602751504</v>
      </c>
      <c r="N51" s="37">
        <f>TI_EHG_E!N51+TI_CO_E!N51+TI_BF_E!N51+TI_GW_E!N51+TI_RPI_E!N51+TI_PF_E!N51+TI_BKBPB_E!N51+TI_CL_E!N51+TI_BNG_E!N51+TI_LBB_E!N51+TI_CPP_E!N51+TI_GTL_E!N51+TI_NSP_E!N51</f>
        <v>5925.0930352536543</v>
      </c>
      <c r="O51" s="37">
        <f>TI_EHG_E!O51+TI_CO_E!O51+TI_BF_E!O51+TI_GW_E!O51+TI_RPI_E!O51+TI_PF_E!O51+TI_BKBPB_E!O51+TI_CL_E!O51+TI_BNG_E!O51+TI_LBB_E!O51+TI_CPP_E!O51+TI_GTL_E!O51+TI_NSP_E!O51</f>
        <v>5152.5401547721394</v>
      </c>
      <c r="P51" s="37">
        <f>TI_EHG_E!P51+TI_CO_E!P51+TI_BF_E!P51+TI_GW_E!P51+TI_RPI_E!P51+TI_PF_E!P51+TI_BKBPB_E!P51+TI_CL_E!P51+TI_BNG_E!P51+TI_LBB_E!P51+TI_CPP_E!P51+TI_GTL_E!P51+TI_NSP_E!P51</f>
        <v>4206.8775580395532</v>
      </c>
      <c r="Q51" s="37">
        <f>TI_EHG_E!Q51+TI_CO_E!Q51+TI_BF_E!Q51+TI_GW_E!Q51+TI_RPI_E!Q51+TI_PF_E!Q51+TI_BKBPB_E!Q51+TI_CL_E!Q51+TI_BNG_E!Q51+TI_LBB_E!Q51+TI_CPP_E!Q51+TI_GTL_E!Q51+TI_NSP_E!Q51</f>
        <v>3089.657351676698</v>
      </c>
      <c r="R51" s="37">
        <f>TI_EHG_E!R51+TI_CO_E!R51+TI_BF_E!R51+TI_GW_E!R51+TI_RPI_E!R51+TI_PF_E!R51+TI_BKBPB_E!R51+TI_CL_E!R51+TI_BNG_E!R51+TI_LBB_E!R51+TI_CPP_E!R51+TI_GTL_E!R51+TI_NSP_E!R51</f>
        <v>4494.5828890799648</v>
      </c>
      <c r="S51" s="37">
        <f>TI_EHG_E!S51+TI_CO_E!S51+TI_BF_E!S51+TI_GW_E!S51+TI_RPI_E!S51+TI_PF_E!S51+TI_BKBPB_E!S51+TI_CL_E!S51+TI_BNG_E!S51+TI_LBB_E!S51+TI_CPP_E!S51+TI_GTL_E!S51+TI_NSP_E!S51</f>
        <v>6531.3009458297511</v>
      </c>
      <c r="T51" s="37">
        <f>TI_EHG_E!T51+TI_CO_E!T51+TI_BF_E!T51+TI_GW_E!T51+TI_RPI_E!T51+TI_PF_E!T51+TI_BKBPB_E!T51+TI_CL_E!T51+TI_BNG_E!T51+TI_LBB_E!T51+TI_CPP_E!T51+TI_GTL_E!T51+TI_NSP_E!T51</f>
        <v>7287.8192605331033</v>
      </c>
      <c r="U51" s="37">
        <f>TI_EHG_E!U51+TI_CO_E!U51+TI_BF_E!U51+TI_GW_E!U51+TI_RPI_E!U51+TI_PF_E!U51+TI_BKBPB_E!U51+TI_CL_E!U51+TI_BNG_E!U51+TI_LBB_E!U51+TI_CPP_E!U51+TI_GTL_E!U51+TI_NSP_E!U51</f>
        <v>5772.4235597592433</v>
      </c>
      <c r="V51" s="37">
        <f>TI_EHG_E!V51+TI_CO_E!V51+TI_BF_E!V51+TI_GW_E!V51+TI_RPI_E!V51+TI_PF_E!V51+TI_BKBPB_E!V51+TI_CL_E!V51+TI_BNG_E!V51+TI_LBB_E!V51+TI_CPP_E!V51+TI_GTL_E!V51+TI_NSP_E!V51</f>
        <v>7164.2214961306972</v>
      </c>
      <c r="W51" s="37">
        <f>TI_EHG_E!W51+TI_CO_E!W51+TI_BF_E!W51+TI_GW_E!W51+TI_RPI_E!W51+TI_PF_E!W51+TI_BKBPB_E!W51+TI_CL_E!W51+TI_BNG_E!W51+TI_LBB_E!W51+TI_CPP_E!W51+TI_GTL_E!W51+TI_NSP_E!W51</f>
        <v>6570.7798796216675</v>
      </c>
      <c r="X51" s="37">
        <f>TI_EHG_E!X51+TI_CO_E!X51+TI_BF_E!X51+TI_GW_E!X51+TI_RPI_E!X51+TI_PF_E!X51+TI_BKBPB_E!X51+TI_CL_E!X51+TI_BNG_E!X51+TI_LBB_E!X51+TI_CPP_E!X51+TI_GTL_E!X51+TI_NSP_E!X51</f>
        <v>6337.5532244196038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6956.7774720550296</v>
      </c>
      <c r="D52" s="37">
        <f t="shared" si="20"/>
        <v>7654.2156491831465</v>
      </c>
      <c r="E52" s="37">
        <f t="shared" si="20"/>
        <v>6568.9139294926908</v>
      </c>
      <c r="F52" s="37">
        <f t="shared" si="20"/>
        <v>6451.4389509888215</v>
      </c>
      <c r="G52" s="37">
        <f t="shared" si="20"/>
        <v>6637.2343078245913</v>
      </c>
      <c r="H52" s="37">
        <f t="shared" si="20"/>
        <v>7005.6657781599315</v>
      </c>
      <c r="I52" s="37">
        <f t="shared" si="20"/>
        <v>7601.958985382631</v>
      </c>
      <c r="J52" s="37">
        <f t="shared" si="20"/>
        <v>8969.2375752364551</v>
      </c>
      <c r="K52" s="37">
        <f t="shared" si="20"/>
        <v>10678.810576096301</v>
      </c>
      <c r="L52" s="37">
        <f t="shared" si="20"/>
        <v>10454.828976784178</v>
      </c>
      <c r="M52" s="37">
        <f t="shared" si="20"/>
        <v>11640.897334479791</v>
      </c>
      <c r="N52" s="37">
        <f t="shared" si="20"/>
        <v>10388.005932932072</v>
      </c>
      <c r="O52" s="37">
        <f t="shared" si="20"/>
        <v>12469.356491831471</v>
      </c>
      <c r="P52" s="37">
        <f t="shared" si="20"/>
        <v>14124.00902837489</v>
      </c>
      <c r="Q52" s="37">
        <f t="shared" si="20"/>
        <v>14018.619690455715</v>
      </c>
      <c r="R52" s="37">
        <f t="shared" si="20"/>
        <v>14143.709888220117</v>
      </c>
      <c r="S52" s="37">
        <f t="shared" si="20"/>
        <v>15230.668013757526</v>
      </c>
      <c r="T52" s="37">
        <f t="shared" si="20"/>
        <v>15063.546517626826</v>
      </c>
      <c r="U52" s="37">
        <f t="shared" si="20"/>
        <v>16959.986672398969</v>
      </c>
      <c r="V52" s="37">
        <f t="shared" si="20"/>
        <v>17145.525795356833</v>
      </c>
      <c r="W52" s="37">
        <f t="shared" si="20"/>
        <v>17620.930610490112</v>
      </c>
      <c r="X52" s="37">
        <f t="shared" ref="X52" si="21">SUM(X53:X70)</f>
        <v>18054.582631126395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5570.0744625967327</v>
      </c>
      <c r="D53" s="10">
        <f>TI_EHG_E!D53+TI_CO_E!D53+TI_BF_E!D53+TI_GW_E!D53+TI_RPI_E!D53+TI_PF_E!D53+TI_BKBPB_E!D53+TI_CL_E!D53+TI_BNG_E!D53+TI_LBB_E!D53+TI_CPP_E!D53+TI_GTL_E!D53+TI_NSP_E!D53</f>
        <v>6244.3941530524507</v>
      </c>
      <c r="E53" s="10">
        <f>TI_EHG_E!E53+TI_CO_E!E53+TI_BF_E!E53+TI_GW_E!E53+TI_RPI_E!E53+TI_PF_E!E53+TI_BKBPB_E!E53+TI_CL_E!E53+TI_BNG_E!E53+TI_LBB_E!E53+TI_CPP_E!E53+TI_GTL_E!E53+TI_NSP_E!E53</f>
        <v>5062.6165090283748</v>
      </c>
      <c r="F53" s="10">
        <f>TI_EHG_E!F53+TI_CO_E!F53+TI_BF_E!F53+TI_GW_E!F53+TI_RPI_E!F53+TI_PF_E!F53+TI_BKBPB_E!F53+TI_CL_E!F53+TI_BNG_E!F53+TI_LBB_E!F53+TI_CPP_E!F53+TI_GTL_E!F53+TI_NSP_E!F53</f>
        <v>4931.3953568357692</v>
      </c>
      <c r="G53" s="10">
        <f>TI_EHG_E!G53+TI_CO_E!G53+TI_BF_E!G53+TI_GW_E!G53+TI_RPI_E!G53+TI_PF_E!G53+TI_BKBPB_E!G53+TI_CL_E!G53+TI_BNG_E!G53+TI_LBB_E!G53+TI_CPP_E!G53+TI_GTL_E!G53+TI_NSP_E!G53</f>
        <v>4990.6423903697332</v>
      </c>
      <c r="H53" s="10">
        <f>TI_EHG_E!H53+TI_CO_E!H53+TI_BF_E!H53+TI_GW_E!H53+TI_RPI_E!H53+TI_PF_E!H53+TI_BKBPB_E!H53+TI_CL_E!H53+TI_BNG_E!H53+TI_LBB_E!H53+TI_CPP_E!H53+TI_GTL_E!H53+TI_NSP_E!H53</f>
        <v>4311.1907996560622</v>
      </c>
      <c r="I53" s="10">
        <f>TI_EHG_E!I53+TI_CO_E!I53+TI_BF_E!I53+TI_GW_E!I53+TI_RPI_E!I53+TI_PF_E!I53+TI_BKBPB_E!I53+TI_CL_E!I53+TI_BNG_E!I53+TI_LBB_E!I53+TI_CPP_E!I53+TI_GTL_E!I53+TI_NSP_E!I53</f>
        <v>4718.6539982803097</v>
      </c>
      <c r="J53" s="10">
        <f>TI_EHG_E!J53+TI_CO_E!J53+TI_BF_E!J53+TI_GW_E!J53+TI_RPI_E!J53+TI_PF_E!J53+TI_BKBPB_E!J53+TI_CL_E!J53+TI_BNG_E!J53+TI_LBB_E!J53+TI_CPP_E!J53+TI_GTL_E!J53+TI_NSP_E!J53</f>
        <v>4814.2691315563188</v>
      </c>
      <c r="K53" s="10">
        <f>TI_EHG_E!K53+TI_CO_E!K53+TI_BF_E!K53+TI_GW_E!K53+TI_RPI_E!K53+TI_PF_E!K53+TI_BKBPB_E!K53+TI_CL_E!K53+TI_BNG_E!K53+TI_LBB_E!K53+TI_CPP_E!K53+TI_GTL_E!K53+TI_NSP_E!K53</f>
        <v>5344.6708512467749</v>
      </c>
      <c r="L53" s="10">
        <f>TI_EHG_E!L53+TI_CO_E!L53+TI_BF_E!L53+TI_GW_E!L53+TI_RPI_E!L53+TI_PF_E!L53+TI_BKBPB_E!L53+TI_CL_E!L53+TI_BNG_E!L53+TI_LBB_E!L53+TI_CPP_E!L53+TI_GTL_E!L53+TI_NSP_E!L53</f>
        <v>4771.6722269991405</v>
      </c>
      <c r="M53" s="10">
        <f>TI_EHG_E!M53+TI_CO_E!M53+TI_BF_E!M53+TI_GW_E!M53+TI_RPI_E!M53+TI_PF_E!M53+TI_BKBPB_E!M53+TI_CL_E!M53+TI_BNG_E!M53+TI_LBB_E!M53+TI_CPP_E!M53+TI_GTL_E!M53+TI_NSP_E!M53</f>
        <v>5262.4411006018918</v>
      </c>
      <c r="N53" s="10">
        <f>TI_EHG_E!N53+TI_CO_E!N53+TI_BF_E!N53+TI_GW_E!N53+TI_RPI_E!N53+TI_PF_E!N53+TI_BKBPB_E!N53+TI_CL_E!N53+TI_BNG_E!N53+TI_LBB_E!N53+TI_CPP_E!N53+TI_GTL_E!N53+TI_NSP_E!N53</f>
        <v>3933.2641444539981</v>
      </c>
      <c r="O53" s="10">
        <f>TI_EHG_E!O53+TI_CO_E!O53+TI_BF_E!O53+TI_GW_E!O53+TI_RPI_E!O53+TI_PF_E!O53+TI_BKBPB_E!O53+TI_CL_E!O53+TI_BNG_E!O53+TI_LBB_E!O53+TI_CPP_E!O53+TI_GTL_E!O53+TI_NSP_E!O53</f>
        <v>5144.5085124677553</v>
      </c>
      <c r="P53" s="10">
        <f>TI_EHG_E!P53+TI_CO_E!P53+TI_BF_E!P53+TI_GW_E!P53+TI_RPI_E!P53+TI_PF_E!P53+TI_BKBPB_E!P53+TI_CL_E!P53+TI_BNG_E!P53+TI_LBB_E!P53+TI_CPP_E!P53+TI_GTL_E!P53+TI_NSP_E!P53</f>
        <v>6184.0440240756661</v>
      </c>
      <c r="Q53" s="10">
        <f>TI_EHG_E!Q53+TI_CO_E!Q53+TI_BF_E!Q53+TI_GW_E!Q53+TI_RPI_E!Q53+TI_PF_E!Q53+TI_BKBPB_E!Q53+TI_CL_E!Q53+TI_BNG_E!Q53+TI_LBB_E!Q53+TI_CPP_E!Q53+TI_GTL_E!Q53+TI_NSP_E!Q53</f>
        <v>5483.4588993981079</v>
      </c>
      <c r="R53" s="10">
        <f>TI_EHG_E!R53+TI_CO_E!R53+TI_BF_E!R53+TI_GW_E!R53+TI_RPI_E!R53+TI_PF_E!R53+TI_BKBPB_E!R53+TI_CL_E!R53+TI_BNG_E!R53+TI_LBB_E!R53+TI_CPP_E!R53+TI_GTL_E!R53+TI_NSP_E!R53</f>
        <v>4776.9795356835757</v>
      </c>
      <c r="S53" s="10">
        <f>TI_EHG_E!S53+TI_CO_E!S53+TI_BF_E!S53+TI_GW_E!S53+TI_RPI_E!S53+TI_PF_E!S53+TI_BKBPB_E!S53+TI_CL_E!S53+TI_BNG_E!S53+TI_LBB_E!S53+TI_CPP_E!S53+TI_GTL_E!S53+TI_NSP_E!S53</f>
        <v>5231.2304385210664</v>
      </c>
      <c r="T53" s="10">
        <f>TI_EHG_E!T53+TI_CO_E!T53+TI_BF_E!T53+TI_GW_E!T53+TI_RPI_E!T53+TI_PF_E!T53+TI_BKBPB_E!T53+TI_CL_E!T53+TI_BNG_E!T53+TI_LBB_E!T53+TI_CPP_E!T53+TI_GTL_E!T53+TI_NSP_E!T53</f>
        <v>4299.3342218400694</v>
      </c>
      <c r="U53" s="10">
        <f>TI_EHG_E!U53+TI_CO_E!U53+TI_BF_E!U53+TI_GW_E!U53+TI_RPI_E!U53+TI_PF_E!U53+TI_BKBPB_E!U53+TI_CL_E!U53+TI_BNG_E!U53+TI_LBB_E!U53+TI_CPP_E!U53+TI_GTL_E!U53+TI_NSP_E!U53</f>
        <v>5598.5748925193457</v>
      </c>
      <c r="V53" s="10">
        <f>TI_EHG_E!V53+TI_CO_E!V53+TI_BF_E!V53+TI_GW_E!V53+TI_RPI_E!V53+TI_PF_E!V53+TI_BKBPB_E!V53+TI_CL_E!V53+TI_BNG_E!V53+TI_LBB_E!V53+TI_CPP_E!V53+TI_GTL_E!V53+TI_NSP_E!V53</f>
        <v>4893.6843508168522</v>
      </c>
      <c r="W53" s="10">
        <f>TI_EHG_E!W53+TI_CO_E!W53+TI_BF_E!W53+TI_GW_E!W53+TI_RPI_E!W53+TI_PF_E!W53+TI_BKBPB_E!W53+TI_CL_E!W53+TI_BNG_E!W53+TI_LBB_E!W53+TI_CPP_E!W53+TI_GTL_E!W53+TI_NSP_E!W53</f>
        <v>5382.07901977644</v>
      </c>
      <c r="X53" s="10">
        <f>TI_EHG_E!X53+TI_CO_E!X53+TI_BF_E!X53+TI_GW_E!X53+TI_RPI_E!X53+TI_PF_E!X53+TI_BKBPB_E!X53+TI_CL_E!X53+TI_BNG_E!X53+TI_LBB_E!X53+TI_CPP_E!X53+TI_GTL_E!X53+TI_NSP_E!X53</f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43.62055030094583</v>
      </c>
      <c r="D54" s="10">
        <f>TI_EHG_E!D54+TI_CO_E!D54+TI_BF_E!D54+TI_GW_E!D54+TI_RPI_E!D54+TI_PF_E!D54+TI_BKBPB_E!D54+TI_CL_E!D54+TI_BNG_E!D54+TI_LBB_E!D54+TI_CPP_E!D54+TI_GTL_E!D54+TI_NSP_E!D54</f>
        <v>41.696732588134132</v>
      </c>
      <c r="E54" s="10">
        <f>TI_EHG_E!E54+TI_CO_E!E54+TI_BF_E!E54+TI_GW_E!E54+TI_RPI_E!E54+TI_PF_E!E54+TI_BKBPB_E!E54+TI_CL_E!E54+TI_BNG_E!E54+TI_LBB_E!E54+TI_CPP_E!E54+TI_GTL_E!E54+TI_NSP_E!E54</f>
        <v>42.513585554600169</v>
      </c>
      <c r="F54" s="10">
        <f>TI_EHG_E!F54+TI_CO_E!F54+TI_BF_E!F54+TI_GW_E!F54+TI_RPI_E!F54+TI_PF_E!F54+TI_BKBPB_E!F54+TI_CL_E!F54+TI_BNG_E!F54+TI_LBB_E!F54+TI_CPP_E!F54+TI_GTL_E!F54+TI_NSP_E!F54</f>
        <v>42.164058469475492</v>
      </c>
      <c r="G54" s="10">
        <f>TI_EHG_E!G54+TI_CO_E!G54+TI_BF_E!G54+TI_GW_E!G54+TI_RPI_E!G54+TI_PF_E!G54+TI_BKBPB_E!G54+TI_CL_E!G54+TI_BNG_E!G54+TI_LBB_E!G54+TI_CPP_E!G54+TI_GTL_E!G54+TI_NSP_E!G54</f>
        <v>40.427858985382628</v>
      </c>
      <c r="H54" s="10">
        <f>TI_EHG_E!H54+TI_CO_E!H54+TI_BF_E!H54+TI_GW_E!H54+TI_RPI_E!H54+TI_PF_E!H54+TI_BKBPB_E!H54+TI_CL_E!H54+TI_BNG_E!H54+TI_LBB_E!H54+TI_CPP_E!H54+TI_GTL_E!H54+TI_NSP_E!H54</f>
        <v>41.34952708512467</v>
      </c>
      <c r="I54" s="10">
        <f>TI_EHG_E!I54+TI_CO_E!I54+TI_BF_E!I54+TI_GW_E!I54+TI_RPI_E!I54+TI_PF_E!I54+TI_BKBPB_E!I54+TI_CL_E!I54+TI_BNG_E!I54+TI_LBB_E!I54+TI_CPP_E!I54+TI_GTL_E!I54+TI_NSP_E!I54</f>
        <v>39.919604471195179</v>
      </c>
      <c r="J54" s="10">
        <f>TI_EHG_E!J54+TI_CO_E!J54+TI_BF_E!J54+TI_GW_E!J54+TI_RPI_E!J54+TI_PF_E!J54+TI_BKBPB_E!J54+TI_CL_E!J54+TI_BNG_E!J54+TI_LBB_E!J54+TI_CPP_E!J54+TI_GTL_E!J54+TI_NSP_E!J54</f>
        <v>40.0079105760963</v>
      </c>
      <c r="K54" s="10">
        <f>TI_EHG_E!K54+TI_CO_E!K54+TI_BF_E!K54+TI_GW_E!K54+TI_RPI_E!K54+TI_PF_E!K54+TI_BKBPB_E!K54+TI_CL_E!K54+TI_BNG_E!K54+TI_LBB_E!K54+TI_CPP_E!K54+TI_GTL_E!K54+TI_NSP_E!K54</f>
        <v>39.993035253654341</v>
      </c>
      <c r="L54" s="10">
        <f>TI_EHG_E!L54+TI_CO_E!L54+TI_BF_E!L54+TI_GW_E!L54+TI_RPI_E!L54+TI_PF_E!L54+TI_BKBPB_E!L54+TI_CL_E!L54+TI_BNG_E!L54+TI_LBB_E!L54+TI_CPP_E!L54+TI_GTL_E!L54+TI_NSP_E!L54</f>
        <v>38.538005159071368</v>
      </c>
      <c r="M54" s="10">
        <f>TI_EHG_E!M54+TI_CO_E!M54+TI_BF_E!M54+TI_GW_E!M54+TI_RPI_E!M54+TI_PF_E!M54+TI_BKBPB_E!M54+TI_CL_E!M54+TI_BNG_E!M54+TI_LBB_E!M54+TI_CPP_E!M54+TI_GTL_E!M54+TI_NSP_E!M54</f>
        <v>40.962768701633699</v>
      </c>
      <c r="N54" s="10">
        <f>TI_EHG_E!N54+TI_CO_E!N54+TI_BF_E!N54+TI_GW_E!N54+TI_RPI_E!N54+TI_PF_E!N54+TI_BKBPB_E!N54+TI_CL_E!N54+TI_BNG_E!N54+TI_LBB_E!N54+TI_CPP_E!N54+TI_GTL_E!N54+TI_NSP_E!N54</f>
        <v>41.038521066208077</v>
      </c>
      <c r="O54" s="10">
        <f>TI_EHG_E!O54+TI_CO_E!O54+TI_BF_E!O54+TI_GW_E!O54+TI_RPI_E!O54+TI_PF_E!O54+TI_BKBPB_E!O54+TI_CL_E!O54+TI_BNG_E!O54+TI_LBB_E!O54+TI_CPP_E!O54+TI_GTL_E!O54+TI_NSP_E!O54</f>
        <v>39.379707652622521</v>
      </c>
      <c r="P54" s="10">
        <f>TI_EHG_E!P54+TI_CO_E!P54+TI_BF_E!P54+TI_GW_E!P54+TI_RPI_E!P54+TI_PF_E!P54+TI_BKBPB_E!P54+TI_CL_E!P54+TI_BNG_E!P54+TI_LBB_E!P54+TI_CPP_E!P54+TI_GTL_E!P54+TI_NSP_E!P54</f>
        <v>35.560791057609627</v>
      </c>
      <c r="Q54" s="10">
        <f>TI_EHG_E!Q54+TI_CO_E!Q54+TI_BF_E!Q54+TI_GW_E!Q54+TI_RPI_E!Q54+TI_PF_E!Q54+TI_BKBPB_E!Q54+TI_CL_E!Q54+TI_BNG_E!Q54+TI_LBB_E!Q54+TI_CPP_E!Q54+TI_GTL_E!Q54+TI_NSP_E!Q54</f>
        <v>41.316165090283747</v>
      </c>
      <c r="R54" s="10">
        <f>TI_EHG_E!R54+TI_CO_E!R54+TI_BF_E!R54+TI_GW_E!R54+TI_RPI_E!R54+TI_PF_E!R54+TI_BKBPB_E!R54+TI_CL_E!R54+TI_BNG_E!R54+TI_LBB_E!R54+TI_CPP_E!R54+TI_GTL_E!R54+TI_NSP_E!R54</f>
        <v>41.910404127257088</v>
      </c>
      <c r="S54" s="10">
        <f>TI_EHG_E!S54+TI_CO_E!S54+TI_BF_E!S54+TI_GW_E!S54+TI_RPI_E!S54+TI_PF_E!S54+TI_BKBPB_E!S54+TI_CL_E!S54+TI_BNG_E!S54+TI_LBB_E!S54+TI_CPP_E!S54+TI_GTL_E!S54+TI_NSP_E!S54</f>
        <v>43.036629406706787</v>
      </c>
      <c r="T54" s="10">
        <f>TI_EHG_E!T54+TI_CO_E!T54+TI_BF_E!T54+TI_GW_E!T54+TI_RPI_E!T54+TI_PF_E!T54+TI_BKBPB_E!T54+TI_CL_E!T54+TI_BNG_E!T54+TI_LBB_E!T54+TI_CPP_E!T54+TI_GTL_E!T54+TI_NSP_E!T54</f>
        <v>44.858641444539977</v>
      </c>
      <c r="U54" s="10">
        <f>TI_EHG_E!U54+TI_CO_E!U54+TI_BF_E!U54+TI_GW_E!U54+TI_RPI_E!U54+TI_PF_E!U54+TI_BKBPB_E!U54+TI_CL_E!U54+TI_BNG_E!U54+TI_LBB_E!U54+TI_CPP_E!U54+TI_GTL_E!U54+TI_NSP_E!U54</f>
        <v>41.266552020636283</v>
      </c>
      <c r="V54" s="10">
        <f>TI_EHG_E!V54+TI_CO_E!V54+TI_BF_E!V54+TI_GW_E!V54+TI_RPI_E!V54+TI_PF_E!V54+TI_BKBPB_E!V54+TI_CL_E!V54+TI_BNG_E!V54+TI_LBB_E!V54+TI_CPP_E!V54+TI_GTL_E!V54+TI_NSP_E!V54</f>
        <v>41.183490971625098</v>
      </c>
      <c r="W54" s="10">
        <f>TI_EHG_E!W54+TI_CO_E!W54+TI_BF_E!W54+TI_GW_E!W54+TI_RPI_E!W54+TI_PF_E!W54+TI_BKBPB_E!W54+TI_CL_E!W54+TI_BNG_E!W54+TI_LBB_E!W54+TI_CPP_E!W54+TI_GTL_E!W54+TI_NSP_E!W54</f>
        <v>41.424247635425623</v>
      </c>
      <c r="X54" s="10">
        <f>TI_EHG_E!X54+TI_CO_E!X54+TI_BF_E!X54+TI_GW_E!X54+TI_RPI_E!X54+TI_PF_E!X54+TI_BKBPB_E!X54+TI_CL_E!X54+TI_BNG_E!X54+TI_LBB_E!X54+TI_CPP_E!X54+TI_GTL_E!X54+TI_NSP_E!X54</f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4.1410146173688727</v>
      </c>
      <c r="D55" s="10">
        <f>TI_EHG_E!D55+TI_CO_E!D55+TI_BF_E!D55+TI_GW_E!D55+TI_RPI_E!D55+TI_PF_E!D55+TI_BKBPB_E!D55+TI_CL_E!D55+TI_BNG_E!D55+TI_LBB_E!D55+TI_CPP_E!D55+TI_GTL_E!D55+TI_NSP_E!D55</f>
        <v>11.284608770421322</v>
      </c>
      <c r="E55" s="10">
        <f>TI_EHG_E!E55+TI_CO_E!E55+TI_BF_E!E55+TI_GW_E!E55+TI_RPI_E!E55+TI_PF_E!E55+TI_BKBPB_E!E55+TI_CL_E!E55+TI_BNG_E!E55+TI_LBB_E!E55+TI_CPP_E!E55+TI_GTL_E!E55+TI_NSP_E!E55</f>
        <v>22.836629406706791</v>
      </c>
      <c r="F55" s="10">
        <f>TI_EHG_E!F55+TI_CO_E!F55+TI_BF_E!F55+TI_GW_E!F55+TI_RPI_E!F55+TI_PF_E!F55+TI_BKBPB_E!F55+TI_CL_E!F55+TI_BNG_E!F55+TI_LBB_E!F55+TI_CPP_E!F55+TI_GTL_E!F55+TI_NSP_E!F55</f>
        <v>33.340498710232154</v>
      </c>
      <c r="G55" s="10">
        <f>TI_EHG_E!G55+TI_CO_E!G55+TI_BF_E!G55+TI_GW_E!G55+TI_RPI_E!G55+TI_PF_E!G55+TI_BKBPB_E!G55+TI_CL_E!G55+TI_BNG_E!G55+TI_LBB_E!G55+TI_CPP_E!G55+TI_GTL_E!G55+TI_NSP_E!G55</f>
        <v>51.147893379191743</v>
      </c>
      <c r="H55" s="10">
        <f>TI_EHG_E!H55+TI_CO_E!H55+TI_BF_E!H55+TI_GW_E!H55+TI_RPI_E!H55+TI_PF_E!H55+TI_BKBPB_E!H55+TI_CL_E!H55+TI_BNG_E!H55+TI_LBB_E!H55+TI_CPP_E!H55+TI_GTL_E!H55+TI_NSP_E!H55</f>
        <v>82.766122098022365</v>
      </c>
      <c r="I55" s="10">
        <f>TI_EHG_E!I55+TI_CO_E!I55+TI_BF_E!I55+TI_GW_E!I55+TI_RPI_E!I55+TI_PF_E!I55+TI_BKBPB_E!I55+TI_CL_E!I55+TI_BNG_E!I55+TI_LBB_E!I55+TI_CPP_E!I55+TI_GTL_E!I55+TI_NSP_E!I55</f>
        <v>187.66809974204642</v>
      </c>
      <c r="J55" s="10">
        <f>TI_EHG_E!J55+TI_CO_E!J55+TI_BF_E!J55+TI_GW_E!J55+TI_RPI_E!J55+TI_PF_E!J55+TI_BKBPB_E!J55+TI_CL_E!J55+TI_BNG_E!J55+TI_LBB_E!J55+TI_CPP_E!J55+TI_GTL_E!J55+TI_NSP_E!J55</f>
        <v>349.9664660361135</v>
      </c>
      <c r="K55" s="10">
        <f>TI_EHG_E!K55+TI_CO_E!K55+TI_BF_E!K55+TI_GW_E!K55+TI_RPI_E!K55+TI_PF_E!K55+TI_BKBPB_E!K55+TI_CL_E!K55+TI_BNG_E!K55+TI_LBB_E!K55+TI_CPP_E!K55+TI_GTL_E!K55+TI_NSP_E!K55</f>
        <v>489.61392949269128</v>
      </c>
      <c r="L55" s="10">
        <f>TI_EHG_E!L55+TI_CO_E!L55+TI_BF_E!L55+TI_GW_E!L55+TI_RPI_E!L55+TI_PF_E!L55+TI_BKBPB_E!L55+TI_CL_E!L55+TI_BNG_E!L55+TI_LBB_E!L55+TI_CPP_E!L55+TI_GTL_E!L55+TI_NSP_E!L55</f>
        <v>680.27257093723119</v>
      </c>
      <c r="M55" s="10">
        <f>TI_EHG_E!M55+TI_CO_E!M55+TI_BF_E!M55+TI_GW_E!M55+TI_RPI_E!M55+TI_PF_E!M55+TI_BKBPB_E!M55+TI_CL_E!M55+TI_BNG_E!M55+TI_LBB_E!M55+TI_CPP_E!M55+TI_GTL_E!M55+TI_NSP_E!M55</f>
        <v>855.11521926053319</v>
      </c>
      <c r="N55" s="10">
        <f>TI_EHG_E!N55+TI_CO_E!N55+TI_BF_E!N55+TI_GW_E!N55+TI_RPI_E!N55+TI_PF_E!N55+TI_BKBPB_E!N55+TI_CL_E!N55+TI_BNG_E!N55+TI_LBB_E!N55+TI_CPP_E!N55+TI_GTL_E!N55+TI_NSP_E!N55</f>
        <v>1063.7677558039554</v>
      </c>
      <c r="O55" s="10">
        <f>TI_EHG_E!O55+TI_CO_E!O55+TI_BF_E!O55+TI_GW_E!O55+TI_RPI_E!O55+TI_PF_E!O55+TI_BKBPB_E!O55+TI_CL_E!O55+TI_BNG_E!O55+TI_LBB_E!O55+TI_CPP_E!O55+TI_GTL_E!O55+TI_NSP_E!O55</f>
        <v>1305.1074806534823</v>
      </c>
      <c r="P55" s="10">
        <f>TI_EHG_E!P55+TI_CO_E!P55+TI_BF_E!P55+TI_GW_E!P55+TI_RPI_E!P55+TI_PF_E!P55+TI_BKBPB_E!P55+TI_CL_E!P55+TI_BNG_E!P55+TI_LBB_E!P55+TI_CPP_E!P55+TI_GTL_E!P55+TI_NSP_E!P55</f>
        <v>1387.5326741186589</v>
      </c>
      <c r="Q55" s="10">
        <f>TI_EHG_E!Q55+TI_CO_E!Q55+TI_BF_E!Q55+TI_GW_E!Q55+TI_RPI_E!Q55+TI_PF_E!Q55+TI_BKBPB_E!Q55+TI_CL_E!Q55+TI_BNG_E!Q55+TI_LBB_E!Q55+TI_CPP_E!Q55+TI_GTL_E!Q55+TI_NSP_E!Q55</f>
        <v>1489.576698194325</v>
      </c>
      <c r="R55" s="10">
        <f>TI_EHG_E!R55+TI_CO_E!R55+TI_BF_E!R55+TI_GW_E!R55+TI_RPI_E!R55+TI_PF_E!R55+TI_BKBPB_E!R55+TI_CL_E!R55+TI_BNG_E!R55+TI_LBB_E!R55+TI_CPP_E!R55+TI_GTL_E!R55+TI_NSP_E!R55</f>
        <v>1841.8402407566639</v>
      </c>
      <c r="S55" s="10">
        <f>TI_EHG_E!S55+TI_CO_E!S55+TI_BF_E!S55+TI_GW_E!S55+TI_RPI_E!S55+TI_PF_E!S55+TI_BKBPB_E!S55+TI_CL_E!S55+TI_BNG_E!S55+TI_LBB_E!S55+TI_CPP_E!S55+TI_GTL_E!S55+TI_NSP_E!S55</f>
        <v>1838.4337919174541</v>
      </c>
      <c r="T55" s="10">
        <f>TI_EHG_E!T55+TI_CO_E!T55+TI_BF_E!T55+TI_GW_E!T55+TI_RPI_E!T55+TI_PF_E!T55+TI_BKBPB_E!T55+TI_CL_E!T55+TI_BNG_E!T55+TI_LBB_E!T55+TI_CPP_E!T55+TI_GTL_E!T55+TI_NSP_E!T55</f>
        <v>2116.0306964746346</v>
      </c>
      <c r="U55" s="10">
        <f>TI_EHG_E!U55+TI_CO_E!U55+TI_BF_E!U55+TI_GW_E!U55+TI_RPI_E!U55+TI_PF_E!U55+TI_BKBPB_E!U55+TI_CL_E!U55+TI_BNG_E!U55+TI_LBB_E!U55+TI_CPP_E!U55+TI_GTL_E!U55+TI_NSP_E!U55</f>
        <v>2459.036543422184</v>
      </c>
      <c r="V55" s="10">
        <f>TI_EHG_E!V55+TI_CO_E!V55+TI_BF_E!V55+TI_GW_E!V55+TI_RPI_E!V55+TI_PF_E!V55+TI_BKBPB_E!V55+TI_CL_E!V55+TI_BNG_E!V55+TI_LBB_E!V55+TI_CPP_E!V55+TI_GTL_E!V55+TI_NSP_E!V55</f>
        <v>2985.5273430782458</v>
      </c>
      <c r="W55" s="10">
        <f>TI_EHG_E!W55+TI_CO_E!W55+TI_BF_E!W55+TI_GW_E!W55+TI_RPI_E!W55+TI_PF_E!W55+TI_BKBPB_E!W55+TI_CL_E!W55+TI_BNG_E!W55+TI_LBB_E!W55+TI_CPP_E!W55+TI_GTL_E!W55+TI_NSP_E!W55</f>
        <v>3443.2849527085127</v>
      </c>
      <c r="X55" s="10">
        <f>TI_EHG_E!X55+TI_CO_E!X55+TI_BF_E!X55+TI_GW_E!X55+TI_RPI_E!X55+TI_PF_E!X55+TI_BKBPB_E!X55+TI_CL_E!X55+TI_BNG_E!X55+TI_LBB_E!X55+TI_CPP_E!X55+TI_GTL_E!X55+TI_NSP_E!X55</f>
        <v>3191.6950128976778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0.44909716251074799</v>
      </c>
      <c r="D56" s="10">
        <f>TI_EHG_E!D56+TI_CO_E!D56+TI_BF_E!D56+TI_GW_E!D56+TI_RPI_E!D56+TI_PF_E!D56+TI_BKBPB_E!D56+TI_CL_E!D56+TI_BNG_E!D56+TI_LBB_E!D56+TI_CPP_E!D56+TI_GTL_E!D56+TI_NSP_E!D56</f>
        <v>0.52975064488392087</v>
      </c>
      <c r="E56" s="10">
        <f>TI_EHG_E!E56+TI_CO_E!E56+TI_BF_E!E56+TI_GW_E!E56+TI_RPI_E!E56+TI_PF_E!E56+TI_BKBPB_E!E56+TI_CL_E!E56+TI_BNG_E!E56+TI_LBB_E!E56+TI_CPP_E!E56+TI_GTL_E!E56+TI_NSP_E!E56</f>
        <v>0.61083404987102319</v>
      </c>
      <c r="F56" s="10">
        <f>TI_EHG_E!F56+TI_CO_E!F56+TI_BF_E!F56+TI_GW_E!F56+TI_RPI_E!F56+TI_PF_E!F56+TI_BKBPB_E!F56+TI_CL_E!F56+TI_BNG_E!F56+TI_LBB_E!F56+TI_CPP_E!F56+TI_GTL_E!F56+TI_NSP_E!F56</f>
        <v>0.66784178847807396</v>
      </c>
      <c r="G56" s="10">
        <f>TI_EHG_E!G56+TI_CO_E!G56+TI_BF_E!G56+TI_GW_E!G56+TI_RPI_E!G56+TI_PF_E!G56+TI_BKBPB_E!G56+TI_CL_E!G56+TI_BNG_E!G56+TI_LBB_E!G56+TI_CPP_E!G56+TI_GTL_E!G56+TI_NSP_E!G56</f>
        <v>0.72639724849527088</v>
      </c>
      <c r="H56" s="10">
        <f>TI_EHG_E!H56+TI_CO_E!H56+TI_BF_E!H56+TI_GW_E!H56+TI_RPI_E!H56+TI_PF_E!H56+TI_BKBPB_E!H56+TI_CL_E!H56+TI_BNG_E!H56+TI_LBB_E!H56+TI_CPP_E!H56+TI_GTL_E!H56+TI_NSP_E!H56</f>
        <v>0.90292347377472049</v>
      </c>
      <c r="I56" s="10">
        <f>TI_EHG_E!I56+TI_CO_E!I56+TI_BF_E!I56+TI_GW_E!I56+TI_RPI_E!I56+TI_PF_E!I56+TI_BKBPB_E!I56+TI_CL_E!I56+TI_BNG_E!I56+TI_LBB_E!I56+TI_CPP_E!I56+TI_GTL_E!I56+TI_NSP_E!I56</f>
        <v>1.04067067927773</v>
      </c>
      <c r="J56" s="10">
        <f>TI_EHG_E!J56+TI_CO_E!J56+TI_BF_E!J56+TI_GW_E!J56+TI_RPI_E!J56+TI_PF_E!J56+TI_BKBPB_E!J56+TI_CL_E!J56+TI_BNG_E!J56+TI_LBB_E!J56+TI_CPP_E!J56+TI_GTL_E!J56+TI_NSP_E!J56</f>
        <v>1.510920034393809</v>
      </c>
      <c r="K56" s="10">
        <f>TI_EHG_E!K56+TI_CO_E!K56+TI_BF_E!K56+TI_GW_E!K56+TI_RPI_E!K56+TI_PF_E!K56+TI_BKBPB_E!K56+TI_CL_E!K56+TI_BNG_E!K56+TI_LBB_E!K56+TI_CPP_E!K56+TI_GTL_E!K56+TI_NSP_E!K56</f>
        <v>3.5848667239896819</v>
      </c>
      <c r="L56" s="10">
        <f>TI_EHG_E!L56+TI_CO_E!L56+TI_BF_E!L56+TI_GW_E!L56+TI_RPI_E!L56+TI_PF_E!L56+TI_BKBPB_E!L56+TI_CL_E!L56+TI_BNG_E!L56+TI_LBB_E!L56+TI_CPP_E!L56+TI_GTL_E!L56+TI_NSP_E!L56</f>
        <v>14.958813413585558</v>
      </c>
      <c r="M56" s="10">
        <f>TI_EHG_E!M56+TI_CO_E!M56+TI_BF_E!M56+TI_GW_E!M56+TI_RPI_E!M56+TI_PF_E!M56+TI_BKBPB_E!M56+TI_CL_E!M56+TI_BNG_E!M56+TI_LBB_E!M56+TI_CPP_E!M56+TI_GTL_E!M56+TI_NSP_E!M56</f>
        <v>53.310404127257087</v>
      </c>
      <c r="N56" s="10">
        <f>TI_EHG_E!N56+TI_CO_E!N56+TI_BF_E!N56+TI_GW_E!N56+TI_RPI_E!N56+TI_PF_E!N56+TI_BKBPB_E!N56+TI_CL_E!N56+TI_BNG_E!N56+TI_LBB_E!N56+TI_CPP_E!N56+TI_GTL_E!N56+TI_NSP_E!N56</f>
        <v>200.67145313843503</v>
      </c>
      <c r="O56" s="10">
        <f>TI_EHG_E!O56+TI_CO_E!O56+TI_BF_E!O56+TI_GW_E!O56+TI_RPI_E!O56+TI_PF_E!O56+TI_BKBPB_E!O56+TI_CL_E!O56+TI_BNG_E!O56+TI_LBB_E!O56+TI_CPP_E!O56+TI_GTL_E!O56+TI_NSP_E!O56</f>
        <v>380.73422184006881</v>
      </c>
      <c r="P56" s="10">
        <f>TI_EHG_E!P56+TI_CO_E!P56+TI_BF_E!P56+TI_GW_E!P56+TI_RPI_E!P56+TI_PF_E!P56+TI_BKBPB_E!P56+TI_CL_E!P56+TI_BNG_E!P56+TI_LBB_E!P56+TI_CPP_E!P56+TI_GTL_E!P56+TI_NSP_E!P56</f>
        <v>446.56904557179712</v>
      </c>
      <c r="Q56" s="10">
        <f>TI_EHG_E!Q56+TI_CO_E!Q56+TI_BF_E!Q56+TI_GW_E!Q56+TI_RPI_E!Q56+TI_PF_E!Q56+TI_BKBPB_E!Q56+TI_CL_E!Q56+TI_BNG_E!Q56+TI_LBB_E!Q56+TI_CPP_E!Q56+TI_GTL_E!Q56+TI_NSP_E!Q56</f>
        <v>549.58039552880496</v>
      </c>
      <c r="R56" s="10">
        <f>TI_EHG_E!R56+TI_CO_E!R56+TI_BF_E!R56+TI_GW_E!R56+TI_RPI_E!R56+TI_PF_E!R56+TI_BKBPB_E!R56+TI_CL_E!R56+TI_BNG_E!R56+TI_LBB_E!R56+TI_CPP_E!R56+TI_GTL_E!R56+TI_NSP_E!R56</f>
        <v>666.70859845227858</v>
      </c>
      <c r="S56" s="10">
        <f>TI_EHG_E!S56+TI_CO_E!S56+TI_BF_E!S56+TI_GW_E!S56+TI_RPI_E!S56+TI_PF_E!S56+TI_BKBPB_E!S56+TI_CL_E!S56+TI_BNG_E!S56+TI_LBB_E!S56+TI_CPP_E!S56+TI_GTL_E!S56+TI_NSP_E!S56</f>
        <v>744.62244196044708</v>
      </c>
      <c r="T56" s="10">
        <f>TI_EHG_E!T56+TI_CO_E!T56+TI_BF_E!T56+TI_GW_E!T56+TI_RPI_E!T56+TI_PF_E!T56+TI_BKBPB_E!T56+TI_CL_E!T56+TI_BNG_E!T56+TI_LBB_E!T56+TI_CPP_E!T56+TI_GTL_E!T56+TI_NSP_E!T56</f>
        <v>824.29991401547716</v>
      </c>
      <c r="U56" s="10">
        <f>TI_EHG_E!U56+TI_CO_E!U56+TI_BF_E!U56+TI_GW_E!U56+TI_RPI_E!U56+TI_PF_E!U56+TI_BKBPB_E!U56+TI_CL_E!U56+TI_BNG_E!U56+TI_LBB_E!U56+TI_CPP_E!U56+TI_GTL_E!U56+TI_NSP_E!U56</f>
        <v>929.42613929492677</v>
      </c>
      <c r="V56" s="10">
        <f>TI_EHG_E!V56+TI_CO_E!V56+TI_BF_E!V56+TI_GW_E!V56+TI_RPI_E!V56+TI_PF_E!V56+TI_BKBPB_E!V56+TI_CL_E!V56+TI_BNG_E!V56+TI_LBB_E!V56+TI_CPP_E!V56+TI_GTL_E!V56+TI_NSP_E!V56</f>
        <v>1047.3067067927773</v>
      </c>
      <c r="W56" s="10">
        <f>TI_EHG_E!W56+TI_CO_E!W56+TI_BF_E!W56+TI_GW_E!W56+TI_RPI_E!W56+TI_PF_E!W56+TI_BKBPB_E!W56+TI_CL_E!W56+TI_BNG_E!W56+TI_LBB_E!W56+TI_CPP_E!W56+TI_GTL_E!W56+TI_NSP_E!W56</f>
        <v>1135.3619948409287</v>
      </c>
      <c r="X56" s="10">
        <f>TI_EHG_E!X56+TI_CO_E!X56+TI_BF_E!X56+TI_GW_E!X56+TI_RPI_E!X56+TI_PF_E!X56+TI_BKBPB_E!X56+TI_CL_E!X56+TI_BNG_E!X56+TI_LBB_E!X56+TI_CPP_E!X56+TI_GTL_E!X56+TI_NSP_E!X56</f>
        <v>1321.6964746345654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167.71762682717107</v>
      </c>
      <c r="I58" s="10">
        <f>TI_EHG_E!I58+TI_CO_E!I58+TI_BF_E!I58+TI_GW_E!I58+TI_RPI_E!I58+TI_PF_E!I58+TI_BKBPB_E!I58+TI_CL_E!I58+TI_BNG_E!I58+TI_LBB_E!I58+TI_CPP_E!I58+TI_GTL_E!I58+TI_NSP_E!I58</f>
        <v>145.00335339638869</v>
      </c>
      <c r="J58" s="10">
        <f>TI_EHG_E!J58+TI_CO_E!J58+TI_BF_E!J58+TI_GW_E!J58+TI_RPI_E!J58+TI_PF_E!J58+TI_BKBPB_E!J58+TI_CL_E!J58+TI_BNG_E!J58+TI_LBB_E!J58+TI_CPP_E!J58+TI_GTL_E!J58+TI_NSP_E!J58</f>
        <v>137.26474634565776</v>
      </c>
      <c r="K58" s="10">
        <f>TI_EHG_E!K58+TI_CO_E!K58+TI_BF_E!K58+TI_GW_E!K58+TI_RPI_E!K58+TI_PF_E!K58+TI_BKBPB_E!K58+TI_CL_E!K58+TI_BNG_E!K58+TI_LBB_E!K58+TI_CPP_E!K58+TI_GTL_E!K58+TI_NSP_E!K58</f>
        <v>147.84565778159933</v>
      </c>
      <c r="L58" s="10">
        <f>TI_EHG_E!L58+TI_CO_E!L58+TI_BF_E!L58+TI_GW_E!L58+TI_RPI_E!L58+TI_PF_E!L58+TI_BKBPB_E!L58+TI_CL_E!L58+TI_BNG_E!L58+TI_LBB_E!L58+TI_CPP_E!L58+TI_GTL_E!L58+TI_NSP_E!L58</f>
        <v>136.28598452278587</v>
      </c>
      <c r="M58" s="10">
        <f>TI_EHG_E!M58+TI_CO_E!M58+TI_BF_E!M58+TI_GW_E!M58+TI_RPI_E!M58+TI_PF_E!M58+TI_BKBPB_E!M58+TI_CL_E!M58+TI_BNG_E!M58+TI_LBB_E!M58+TI_CPP_E!M58+TI_GTL_E!M58+TI_NSP_E!M58</f>
        <v>152.82046431642297</v>
      </c>
      <c r="N58" s="10">
        <f>TI_EHG_E!N58+TI_CO_E!N58+TI_BF_E!N58+TI_GW_E!N58+TI_RPI_E!N58+TI_PF_E!N58+TI_BKBPB_E!N58+TI_CL_E!N58+TI_BNG_E!N58+TI_LBB_E!N58+TI_CPP_E!N58+TI_GTL_E!N58+TI_NSP_E!N58</f>
        <v>196.37592433361988</v>
      </c>
      <c r="O58" s="10">
        <f>TI_EHG_E!O58+TI_CO_E!O58+TI_BF_E!O58+TI_GW_E!O58+TI_RPI_E!O58+TI_PF_E!O58+TI_BKBPB_E!O58+TI_CL_E!O58+TI_BNG_E!O58+TI_LBB_E!O58+TI_CPP_E!O58+TI_GTL_E!O58+TI_NSP_E!O58</f>
        <v>200.67085124677561</v>
      </c>
      <c r="P58" s="10">
        <f>TI_EHG_E!P58+TI_CO_E!P58+TI_BF_E!P58+TI_GW_E!P58+TI_RPI_E!P58+TI_PF_E!P58+TI_BKBPB_E!P58+TI_CL_E!P58+TI_BNG_E!P58+TI_LBB_E!P58+TI_CPP_E!P58+TI_GTL_E!P58+TI_NSP_E!P58</f>
        <v>262.82192605331045</v>
      </c>
      <c r="Q58" s="10">
        <f>TI_EHG_E!Q58+TI_CO_E!Q58+TI_BF_E!Q58+TI_GW_E!Q58+TI_RPI_E!Q58+TI_PF_E!Q58+TI_BKBPB_E!Q58+TI_CL_E!Q58+TI_BNG_E!Q58+TI_LBB_E!Q58+TI_CPP_E!Q58+TI_GTL_E!Q58+TI_NSP_E!Q58</f>
        <v>252.47979363714529</v>
      </c>
      <c r="R58" s="10">
        <f>TI_EHG_E!R58+TI_CO_E!R58+TI_BF_E!R58+TI_GW_E!R58+TI_RPI_E!R58+TI_PF_E!R58+TI_BKBPB_E!R58+TI_CL_E!R58+TI_BNG_E!R58+TI_LBB_E!R58+TI_CPP_E!R58+TI_GTL_E!R58+TI_NSP_E!R58</f>
        <v>263.28916595012902</v>
      </c>
      <c r="S58" s="10">
        <f>TI_EHG_E!S58+TI_CO_E!S58+TI_BF_E!S58+TI_GW_E!S58+TI_RPI_E!S58+TI_PF_E!S58+TI_BKBPB_E!S58+TI_CL_E!S58+TI_BNG_E!S58+TI_LBB_E!S58+TI_CPP_E!S58+TI_GTL_E!S58+TI_NSP_E!S58</f>
        <v>293.97867583834903</v>
      </c>
      <c r="T58" s="10">
        <f>TI_EHG_E!T58+TI_CO_E!T58+TI_BF_E!T58+TI_GW_E!T58+TI_RPI_E!T58+TI_PF_E!T58+TI_BKBPB_E!T58+TI_CL_E!T58+TI_BNG_E!T58+TI_LBB_E!T58+TI_CPP_E!T58+TI_GTL_E!T58+TI_NSP_E!T58</f>
        <v>382.60464316423042</v>
      </c>
      <c r="U58" s="10">
        <f>TI_EHG_E!U58+TI_CO_E!U58+TI_BF_E!U58+TI_GW_E!U58+TI_RPI_E!U58+TI_PF_E!U58+TI_BKBPB_E!U58+TI_CL_E!U58+TI_BNG_E!U58+TI_LBB_E!U58+TI_CPP_E!U58+TI_GTL_E!U58+TI_NSP_E!U58</f>
        <v>395.10275150472899</v>
      </c>
      <c r="V58" s="10">
        <f>TI_EHG_E!V58+TI_CO_E!V58+TI_BF_E!V58+TI_GW_E!V58+TI_RPI_E!V58+TI_PF_E!V58+TI_BKBPB_E!V58+TI_CL_E!V58+TI_BNG_E!V58+TI_LBB_E!V58+TI_CPP_E!V58+TI_GTL_E!V58+TI_NSP_E!V58</f>
        <v>420.06431642304392</v>
      </c>
      <c r="W58" s="10">
        <f>TI_EHG_E!W58+TI_CO_E!W58+TI_BF_E!W58+TI_GW_E!W58+TI_RPI_E!W58+TI_PF_E!W58+TI_BKBPB_E!W58+TI_CL_E!W58+TI_BNG_E!W58+TI_LBB_E!W58+TI_CPP_E!W58+TI_GTL_E!W58+TI_NSP_E!W58</f>
        <v>437.01719690455718</v>
      </c>
      <c r="X58" s="10">
        <f>TI_EHG_E!X58+TI_CO_E!X58+TI_BF_E!X58+TI_GW_E!X58+TI_RPI_E!X58+TI_PF_E!X58+TI_BKBPB_E!X58+TI_CL_E!X58+TI_BNG_E!X58+TI_LBB_E!X58+TI_CPP_E!X58+TI_GTL_E!X58+TI_NSP_E!X58</f>
        <v>424.20214961306954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167.64591573516768</v>
      </c>
      <c r="D59" s="10">
        <f>TI_EHG_E!D59+TI_CO_E!D59+TI_BF_E!D59+TI_GW_E!D59+TI_RPI_E!D59+TI_PF_E!D59+TI_BKBPB_E!D59+TI_CL_E!D59+TI_BNG_E!D59+TI_LBB_E!D59+TI_CPP_E!D59+TI_GTL_E!D59+TI_NSP_E!D59</f>
        <v>158.068271711092</v>
      </c>
      <c r="E59" s="10">
        <f>TI_EHG_E!E59+TI_CO_E!E59+TI_BF_E!E59+TI_GW_E!E59+TI_RPI_E!E59+TI_PF_E!E59+TI_BKBPB_E!E59+TI_CL_E!E59+TI_BNG_E!E59+TI_LBB_E!E59+TI_CPP_E!E59+TI_GTL_E!E59+TI_NSP_E!E59</f>
        <v>172.06457437661214</v>
      </c>
      <c r="F59" s="10">
        <f>TI_EHG_E!F59+TI_CO_E!F59+TI_BF_E!F59+TI_GW_E!F59+TI_RPI_E!F59+TI_PF_E!F59+TI_BKBPB_E!F59+TI_CL_E!F59+TI_BNG_E!F59+TI_LBB_E!F59+TI_CPP_E!F59+TI_GTL_E!F59+TI_NSP_E!F59</f>
        <v>177.34307824591576</v>
      </c>
      <c r="G59" s="10">
        <f>TI_EHG_E!G59+TI_CO_E!G59+TI_BF_E!G59+TI_GW_E!G59+TI_RPI_E!G59+TI_PF_E!G59+TI_BKBPB_E!G59+TI_CL_E!G59+TI_BNG_E!G59+TI_LBB_E!G59+TI_CPP_E!G59+TI_GTL_E!G59+TI_NSP_E!G59</f>
        <v>180.04204643164226</v>
      </c>
      <c r="H59" s="10">
        <f>TI_EHG_E!H59+TI_CO_E!H59+TI_BF_E!H59+TI_GW_E!H59+TI_RPI_E!H59+TI_PF_E!H59+TI_BKBPB_E!H59+TI_CL_E!H59+TI_BNG_E!H59+TI_LBB_E!H59+TI_CPP_E!H59+TI_GTL_E!H59+TI_NSP_E!H59</f>
        <v>637.36027515047283</v>
      </c>
      <c r="I59" s="10">
        <f>TI_EHG_E!I59+TI_CO_E!I59+TI_BF_E!I59+TI_GW_E!I59+TI_RPI_E!I59+TI_PF_E!I59+TI_BKBPB_E!I59+TI_CL_E!I59+TI_BNG_E!I59+TI_LBB_E!I59+TI_CPP_E!I59+TI_GTL_E!I59+TI_NSP_E!I59</f>
        <v>632.20120378331899</v>
      </c>
      <c r="J59" s="10">
        <f>TI_EHG_E!J59+TI_CO_E!J59+TI_BF_E!J59+TI_GW_E!J59+TI_RPI_E!J59+TI_PF_E!J59+TI_BKBPB_E!J59+TI_CL_E!J59+TI_BNG_E!J59+TI_LBB_E!J59+TI_CPP_E!J59+TI_GTL_E!J59+TI_NSP_E!J59</f>
        <v>1001.7913155631984</v>
      </c>
      <c r="K59" s="10">
        <f>TI_EHG_E!K59+TI_CO_E!K59+TI_BF_E!K59+TI_GW_E!K59+TI_RPI_E!K59+TI_PF_E!K59+TI_BKBPB_E!K59+TI_CL_E!K59+TI_BNG_E!K59+TI_LBB_E!K59+TI_CPP_E!K59+TI_GTL_E!K59+TI_NSP_E!K59</f>
        <v>1097.9507308684438</v>
      </c>
      <c r="L59" s="10">
        <f>TI_EHG_E!L59+TI_CO_E!L59+TI_BF_E!L59+TI_GW_E!L59+TI_RPI_E!L59+TI_PF_E!L59+TI_BKBPB_E!L59+TI_CL_E!L59+TI_BNG_E!L59+TI_LBB_E!L59+TI_CPP_E!L59+TI_GTL_E!L59+TI_NSP_E!L59</f>
        <v>976.2347377472056</v>
      </c>
      <c r="M59" s="10">
        <f>TI_EHG_E!M59+TI_CO_E!M59+TI_BF_E!M59+TI_GW_E!M59+TI_RPI_E!M59+TI_PF_E!M59+TI_BKBPB_E!M59+TI_CL_E!M59+TI_BNG_E!M59+TI_LBB_E!M59+TI_CPP_E!M59+TI_GTL_E!M59+TI_NSP_E!M59</f>
        <v>1401.5477214101459</v>
      </c>
      <c r="N59" s="10">
        <f>TI_EHG_E!N59+TI_CO_E!N59+TI_BF_E!N59+TI_GW_E!N59+TI_RPI_E!N59+TI_PF_E!N59+TI_BKBPB_E!N59+TI_CL_E!N59+TI_BNG_E!N59+TI_LBB_E!N59+TI_CPP_E!N59+TI_GTL_E!N59+TI_NSP_E!N59</f>
        <v>1034.6003439380909</v>
      </c>
      <c r="O59" s="10">
        <f>TI_EHG_E!O59+TI_CO_E!O59+TI_BF_E!O59+TI_GW_E!O59+TI_RPI_E!O59+TI_PF_E!O59+TI_BKBPB_E!O59+TI_CL_E!O59+TI_BNG_E!O59+TI_LBB_E!O59+TI_CPP_E!O59+TI_GTL_E!O59+TI_NSP_E!O59</f>
        <v>1147.97222699914</v>
      </c>
      <c r="P59" s="10">
        <f>TI_EHG_E!P59+TI_CO_E!P59+TI_BF_E!P59+TI_GW_E!P59+TI_RPI_E!P59+TI_PF_E!P59+TI_BKBPB_E!P59+TI_CL_E!P59+TI_BNG_E!P59+TI_LBB_E!P59+TI_CPP_E!P59+TI_GTL_E!P59+TI_NSP_E!P59</f>
        <v>1443.1251074806532</v>
      </c>
      <c r="Q59" s="10">
        <f>TI_EHG_E!Q59+TI_CO_E!Q59+TI_BF_E!Q59+TI_GW_E!Q59+TI_RPI_E!Q59+TI_PF_E!Q59+TI_BKBPB_E!Q59+TI_CL_E!Q59+TI_BNG_E!Q59+TI_LBB_E!Q59+TI_CPP_E!Q59+TI_GTL_E!Q59+TI_NSP_E!Q59</f>
        <v>1567.909200343938</v>
      </c>
      <c r="R59" s="10">
        <f>TI_EHG_E!R59+TI_CO_E!R59+TI_BF_E!R59+TI_GW_E!R59+TI_RPI_E!R59+TI_PF_E!R59+TI_BKBPB_E!R59+TI_CL_E!R59+TI_BNG_E!R59+TI_LBB_E!R59+TI_CPP_E!R59+TI_GTL_E!R59+TI_NSP_E!R59</f>
        <v>1812.6282029234735</v>
      </c>
      <c r="S59" s="10">
        <f>TI_EHG_E!S59+TI_CO_E!S59+TI_BF_E!S59+TI_GW_E!S59+TI_RPI_E!S59+TI_PF_E!S59+TI_BKBPB_E!S59+TI_CL_E!S59+TI_BNG_E!S59+TI_LBB_E!S59+TI_CPP_E!S59+TI_GTL_E!S59+TI_NSP_E!S59</f>
        <v>2190.7890799656057</v>
      </c>
      <c r="T59" s="10">
        <f>TI_EHG_E!T59+TI_CO_E!T59+TI_BF_E!T59+TI_GW_E!T59+TI_RPI_E!T59+TI_PF_E!T59+TI_BKBPB_E!T59+TI_CL_E!T59+TI_BNG_E!T59+TI_LBB_E!T59+TI_CPP_E!T59+TI_GTL_E!T59+TI_NSP_E!T59</f>
        <v>2246.1498710232154</v>
      </c>
      <c r="U59" s="10">
        <f>TI_EHG_E!U59+TI_CO_E!U59+TI_BF_E!U59+TI_GW_E!U59+TI_RPI_E!U59+TI_PF_E!U59+TI_BKBPB_E!U59+TI_CL_E!U59+TI_BNG_E!U59+TI_LBB_E!U59+TI_CPP_E!U59+TI_GTL_E!U59+TI_NSP_E!U59</f>
        <v>2271.2156491831474</v>
      </c>
      <c r="V59" s="10">
        <f>TI_EHG_E!V59+TI_CO_E!V59+TI_BF_E!V59+TI_GW_E!V59+TI_RPI_E!V59+TI_PF_E!V59+TI_BKBPB_E!V59+TI_CL_E!V59+TI_BNG_E!V59+TI_LBB_E!V59+TI_CPP_E!V59+TI_GTL_E!V59+TI_NSP_E!V59</f>
        <v>2334.3825451418743</v>
      </c>
      <c r="W59" s="10">
        <f>TI_EHG_E!W59+TI_CO_E!W59+TI_BF_E!W59+TI_GW_E!W59+TI_RPI_E!W59+TI_PF_E!W59+TI_BKBPB_E!W59+TI_CL_E!W59+TI_BNG_E!W59+TI_LBB_E!W59+TI_CPP_E!W59+TI_GTL_E!W59+TI_NSP_E!W59</f>
        <v>2224.2926053310402</v>
      </c>
      <c r="X59" s="10">
        <f>TI_EHG_E!X59+TI_CO_E!X59+TI_BF_E!X59+TI_GW_E!X59+TI_RPI_E!X59+TI_PF_E!X59+TI_BKBPB_E!X59+TI_CL_E!X59+TI_BNG_E!X59+TI_LBB_E!X59+TI_CPP_E!X59+TI_GTL_E!X59+TI_NSP_E!X59</f>
        <v>2472.9353396388656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67.688907996560616</v>
      </c>
      <c r="D61" s="10">
        <f>TI_EHG_E!D61+TI_CO_E!D61+TI_BF_E!D61+TI_GW_E!D61+TI_RPI_E!D61+TI_PF_E!D61+TI_BKBPB_E!D61+TI_CL_E!D61+TI_BNG_E!D61+TI_LBB_E!D61+TI_CPP_E!D61+TI_GTL_E!D61+TI_NSP_E!D61</f>
        <v>82.377987962166813</v>
      </c>
      <c r="E61" s="10">
        <f>TI_EHG_E!E61+TI_CO_E!E61+TI_BF_E!E61+TI_GW_E!E61+TI_RPI_E!E61+TI_PF_E!E61+TI_BKBPB_E!E61+TI_CL_E!E61+TI_BNG_E!E61+TI_LBB_E!E61+TI_CPP_E!E61+TI_GTL_E!E61+TI_NSP_E!E61</f>
        <v>111.63662940670673</v>
      </c>
      <c r="F61" s="10">
        <f>TI_EHG_E!F61+TI_CO_E!F61+TI_BF_E!F61+TI_GW_E!F61+TI_RPI_E!F61+TI_PF_E!F61+TI_BKBPB_E!F61+TI_CL_E!F61+TI_BNG_E!F61+TI_LBB_E!F61+TI_CPP_E!F61+TI_GTL_E!F61+TI_NSP_E!F61</f>
        <v>117.60773860705071</v>
      </c>
      <c r="G61" s="10">
        <f>TI_EHG_E!G61+TI_CO_E!G61+TI_BF_E!G61+TI_GW_E!G61+TI_RPI_E!G61+TI_PF_E!G61+TI_BKBPB_E!G61+TI_CL_E!G61+TI_BNG_E!G61+TI_LBB_E!G61+TI_CPP_E!G61+TI_GTL_E!G61+TI_NSP_E!G61</f>
        <v>131.55631986242474</v>
      </c>
      <c r="H61" s="10">
        <f>TI_EHG_E!H61+TI_CO_E!H61+TI_BF_E!H61+TI_GW_E!H61+TI_RPI_E!H61+TI_PF_E!H61+TI_BKBPB_E!H61+TI_CL_E!H61+TI_BNG_E!H61+TI_LBB_E!H61+TI_CPP_E!H61+TI_GTL_E!H61+TI_NSP_E!H61</f>
        <v>191.84101461736878</v>
      </c>
      <c r="I61" s="10">
        <f>TI_EHG_E!I61+TI_CO_E!I61+TI_BF_E!I61+TI_GW_E!I61+TI_RPI_E!I61+TI_PF_E!I61+TI_BKBPB_E!I61+TI_CL_E!I61+TI_BNG_E!I61+TI_LBB_E!I61+TI_CPP_E!I61+TI_GTL_E!I61+TI_NSP_E!I61</f>
        <v>212.11908856405844</v>
      </c>
      <c r="J61" s="10">
        <f>TI_EHG_E!J61+TI_CO_E!J61+TI_BF_E!J61+TI_GW_E!J61+TI_RPI_E!J61+TI_PF_E!J61+TI_BKBPB_E!J61+TI_CL_E!J61+TI_BNG_E!J61+TI_LBB_E!J61+TI_CPP_E!J61+TI_GTL_E!J61+TI_NSP_E!J61</f>
        <v>223.34479793637149</v>
      </c>
      <c r="K61" s="10">
        <f>TI_EHG_E!K61+TI_CO_E!K61+TI_BF_E!K61+TI_GW_E!K61+TI_RPI_E!K61+TI_PF_E!K61+TI_BKBPB_E!K61+TI_CL_E!K61+TI_BNG_E!K61+TI_LBB_E!K61+TI_CPP_E!K61+TI_GTL_E!K61+TI_NSP_E!K61</f>
        <v>252.72278589853823</v>
      </c>
      <c r="L61" s="10">
        <f>TI_EHG_E!L61+TI_CO_E!L61+TI_BF_E!L61+TI_GW_E!L61+TI_RPI_E!L61+TI_PF_E!L61+TI_BKBPB_E!L61+TI_CL_E!L61+TI_BNG_E!L61+TI_LBB_E!L61+TI_CPP_E!L61+TI_GTL_E!L61+TI_NSP_E!L61</f>
        <v>330.72983662940663</v>
      </c>
      <c r="M61" s="10">
        <f>TI_EHG_E!M61+TI_CO_E!M61+TI_BF_E!M61+TI_GW_E!M61+TI_RPI_E!M61+TI_PF_E!M61+TI_BKBPB_E!M61+TI_CL_E!M61+TI_BNG_E!M61+TI_LBB_E!M61+TI_CPP_E!M61+TI_GTL_E!M61+TI_NSP_E!M61</f>
        <v>378.5229578675839</v>
      </c>
      <c r="N61" s="10">
        <f>TI_EHG_E!N61+TI_CO_E!N61+TI_BF_E!N61+TI_GW_E!N61+TI_RPI_E!N61+TI_PF_E!N61+TI_BKBPB_E!N61+TI_CL_E!N61+TI_BNG_E!N61+TI_LBB_E!N61+TI_CPP_E!N61+TI_GTL_E!N61+TI_NSP_E!N61</f>
        <v>396.98426483233015</v>
      </c>
      <c r="O61" s="10">
        <f>TI_EHG_E!O61+TI_CO_E!O61+TI_BF_E!O61+TI_GW_E!O61+TI_RPI_E!O61+TI_PF_E!O61+TI_BKBPB_E!O61+TI_CL_E!O61+TI_BNG_E!O61+TI_LBB_E!O61+TI_CPP_E!O61+TI_GTL_E!O61+TI_NSP_E!O61</f>
        <v>434.72355975924324</v>
      </c>
      <c r="P61" s="10">
        <f>TI_EHG_E!P61+TI_CO_E!P61+TI_BF_E!P61+TI_GW_E!P61+TI_RPI_E!P61+TI_PF_E!P61+TI_BKBPB_E!P61+TI_CL_E!P61+TI_BNG_E!P61+TI_LBB_E!P61+TI_CPP_E!P61+TI_GTL_E!P61+TI_NSP_E!P61</f>
        <v>495.21023215821145</v>
      </c>
      <c r="Q61" s="10">
        <f>TI_EHG_E!Q61+TI_CO_E!Q61+TI_BF_E!Q61+TI_GW_E!Q61+TI_RPI_E!Q61+TI_PF_E!Q61+TI_BKBPB_E!Q61+TI_CL_E!Q61+TI_BNG_E!Q61+TI_LBB_E!Q61+TI_CPP_E!Q61+TI_GTL_E!Q61+TI_NSP_E!Q61</f>
        <v>500.08865004299207</v>
      </c>
      <c r="R61" s="10">
        <f>TI_EHG_E!R61+TI_CO_E!R61+TI_BF_E!R61+TI_GW_E!R61+TI_RPI_E!R61+TI_PF_E!R61+TI_BKBPB_E!R61+TI_CL_E!R61+TI_BNG_E!R61+TI_LBB_E!R61+TI_CPP_E!R61+TI_GTL_E!R61+TI_NSP_E!R61</f>
        <v>568.41745485812555</v>
      </c>
      <c r="S61" s="10">
        <f>TI_EHG_E!S61+TI_CO_E!S61+TI_BF_E!S61+TI_GW_E!S61+TI_RPI_E!S61+TI_PF_E!S61+TI_BKBPB_E!S61+TI_CL_E!S61+TI_BNG_E!S61+TI_LBB_E!S61+TI_CPP_E!S61+TI_GTL_E!S61+TI_NSP_E!S61</f>
        <v>595.27308684436798</v>
      </c>
      <c r="T61" s="10">
        <f>TI_EHG_E!T61+TI_CO_E!T61+TI_BF_E!T61+TI_GW_E!T61+TI_RPI_E!T61+TI_PF_E!T61+TI_BKBPB_E!T61+TI_CL_E!T61+TI_BNG_E!T61+TI_LBB_E!T61+TI_CPP_E!T61+TI_GTL_E!T61+TI_NSP_E!T61</f>
        <v>617.19570077386061</v>
      </c>
      <c r="U61" s="10">
        <f>TI_EHG_E!U61+TI_CO_E!U61+TI_BF_E!U61+TI_GW_E!U61+TI_RPI_E!U61+TI_PF_E!U61+TI_BKBPB_E!U61+TI_CL_E!U61+TI_BNG_E!U61+TI_LBB_E!U61+TI_CPP_E!U61+TI_GTL_E!U61+TI_NSP_E!U61</f>
        <v>675.67308684436784</v>
      </c>
      <c r="V61" s="10">
        <f>TI_EHG_E!V61+TI_CO_E!V61+TI_BF_E!V61+TI_GW_E!V61+TI_RPI_E!V61+TI_PF_E!V61+TI_BKBPB_E!V61+TI_CL_E!V61+TI_BNG_E!V61+TI_LBB_E!V61+TI_CPP_E!V61+TI_GTL_E!V61+TI_NSP_E!V61</f>
        <v>757.42889079965585</v>
      </c>
      <c r="W61" s="10">
        <f>TI_EHG_E!W61+TI_CO_E!W61+TI_BF_E!W61+TI_GW_E!W61+TI_RPI_E!W61+TI_PF_E!W61+TI_BKBPB_E!W61+TI_CL_E!W61+TI_BNG_E!W61+TI_LBB_E!W61+TI_CPP_E!W61+TI_GTL_E!W61+TI_NSP_E!W61</f>
        <v>857.45846947549444</v>
      </c>
      <c r="X61" s="10">
        <f>TI_EHG_E!X61+TI_CO_E!X61+TI_BF_E!X61+TI_GW_E!X61+TI_RPI_E!X61+TI_PF_E!X61+TI_BKBPB_E!X61+TI_CL_E!X61+TI_BNG_E!X61+TI_LBB_E!X61+TI_CPP_E!X61+TI_GTL_E!X61+TI_NSP_E!X61</f>
        <v>1113.4727429062768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776.70292347377472</v>
      </c>
      <c r="D62" s="10">
        <f>TI_EHG_E!D62+TI_CO_E!D62+TI_BF_E!D62+TI_GW_E!D62+TI_RPI_E!D62+TI_PF_E!D62+TI_BKBPB_E!D62+TI_CL_E!D62+TI_BNG_E!D62+TI_LBB_E!D62+TI_CPP_E!D62+TI_GTL_E!D62+TI_NSP_E!D62</f>
        <v>788.38254514187452</v>
      </c>
      <c r="E62" s="10">
        <f>TI_EHG_E!E62+TI_CO_E!E62+TI_BF_E!E62+TI_GW_E!E62+TI_RPI_E!E62+TI_PF_E!E62+TI_BKBPB_E!E62+TI_CL_E!E62+TI_BNG_E!E62+TI_LBB_E!E62+TI_CPP_E!E62+TI_GTL_E!E62+TI_NSP_E!E62</f>
        <v>814.4406706792779</v>
      </c>
      <c r="F62" s="10">
        <f>TI_EHG_E!F62+TI_CO_E!F62+TI_BF_E!F62+TI_GW_E!F62+TI_RPI_E!F62+TI_PF_E!F62+TI_BKBPB_E!F62+TI_CL_E!F62+TI_BNG_E!F62+TI_LBB_E!F62+TI_CPP_E!F62+TI_GTL_E!F62+TI_NSP_E!F62</f>
        <v>832.54514187446262</v>
      </c>
      <c r="G62" s="10">
        <f>TI_EHG_E!G62+TI_CO_E!G62+TI_BF_E!G62+TI_GW_E!G62+TI_RPI_E!G62+TI_PF_E!G62+TI_BKBPB_E!G62+TI_CL_E!G62+TI_BNG_E!G62+TI_LBB_E!G62+TI_CPP_E!G62+TI_GTL_E!G62+TI_NSP_E!G62</f>
        <v>897.70240756663804</v>
      </c>
      <c r="H62" s="10">
        <f>TI_EHG_E!H62+TI_CO_E!H62+TI_BF_E!H62+TI_GW_E!H62+TI_RPI_E!H62+TI_PF_E!H62+TI_BKBPB_E!H62+TI_CL_E!H62+TI_BNG_E!H62+TI_LBB_E!H62+TI_CPP_E!H62+TI_GTL_E!H62+TI_NSP_E!H62</f>
        <v>987.65167669819414</v>
      </c>
      <c r="I62" s="10">
        <f>TI_EHG_E!I62+TI_CO_E!I62+TI_BF_E!I62+TI_GW_E!I62+TI_RPI_E!I62+TI_PF_E!I62+TI_BKBPB_E!I62+TI_CL_E!I62+TI_BNG_E!I62+TI_LBB_E!I62+TI_CPP_E!I62+TI_GTL_E!I62+TI_NSP_E!I62</f>
        <v>957.48538263112641</v>
      </c>
      <c r="J62" s="10">
        <f>TI_EHG_E!J62+TI_CO_E!J62+TI_BF_E!J62+TI_GW_E!J62+TI_RPI_E!J62+TI_PF_E!J62+TI_BKBPB_E!J62+TI_CL_E!J62+TI_BNG_E!J62+TI_LBB_E!J62+TI_CPP_E!J62+TI_GTL_E!J62+TI_NSP_E!J62</f>
        <v>974.38409286328454</v>
      </c>
      <c r="K62" s="10">
        <f>TI_EHG_E!K62+TI_CO_E!K62+TI_BF_E!K62+TI_GW_E!K62+TI_RPI_E!K62+TI_PF_E!K62+TI_BKBPB_E!K62+TI_CL_E!K62+TI_BNG_E!K62+TI_LBB_E!K62+TI_CPP_E!K62+TI_GTL_E!K62+TI_NSP_E!K62</f>
        <v>1007.3584694754943</v>
      </c>
      <c r="L62" s="10">
        <f>TI_EHG_E!L62+TI_CO_E!L62+TI_BF_E!L62+TI_GW_E!L62+TI_RPI_E!L62+TI_PF_E!L62+TI_BKBPB_E!L62+TI_CL_E!L62+TI_BNG_E!L62+TI_LBB_E!L62+TI_CPP_E!L62+TI_GTL_E!L62+TI_NSP_E!L62</f>
        <v>1043.7550300945829</v>
      </c>
      <c r="M62" s="10">
        <f>TI_EHG_E!M62+TI_CO_E!M62+TI_BF_E!M62+TI_GW_E!M62+TI_RPI_E!M62+TI_PF_E!M62+TI_BKBPB_E!M62+TI_CL_E!M62+TI_BNG_E!M62+TI_LBB_E!M62+TI_CPP_E!M62+TI_GTL_E!M62+TI_NSP_E!M62</f>
        <v>1076.6205503009455</v>
      </c>
      <c r="N62" s="10">
        <f>TI_EHG_E!N62+TI_CO_E!N62+TI_BF_E!N62+TI_GW_E!N62+TI_RPI_E!N62+TI_PF_E!N62+TI_BKBPB_E!N62+TI_CL_E!N62+TI_BNG_E!N62+TI_LBB_E!N62+TI_CPP_E!N62+TI_GTL_E!N62+TI_NSP_E!N62</f>
        <v>1079.0950988822012</v>
      </c>
      <c r="O62" s="10">
        <f>TI_EHG_E!O62+TI_CO_E!O62+TI_BF_E!O62+TI_GW_E!O62+TI_RPI_E!O62+TI_PF_E!O62+TI_BKBPB_E!O62+TI_CL_E!O62+TI_BNG_E!O62+TI_LBB_E!O62+TI_CPP_E!O62+TI_GTL_E!O62+TI_NSP_E!O62</f>
        <v>1137.4516766981942</v>
      </c>
      <c r="P62" s="10">
        <f>TI_EHG_E!P62+TI_CO_E!P62+TI_BF_E!P62+TI_GW_E!P62+TI_RPI_E!P62+TI_PF_E!P62+TI_BKBPB_E!P62+TI_CL_E!P62+TI_BNG_E!P62+TI_LBB_E!P62+TI_CPP_E!P62+TI_GTL_E!P62+TI_NSP_E!P62</f>
        <v>1162.1018916595012</v>
      </c>
      <c r="Q62" s="10">
        <f>TI_EHG_E!Q62+TI_CO_E!Q62+TI_BF_E!Q62+TI_GW_E!Q62+TI_RPI_E!Q62+TI_PF_E!Q62+TI_BKBPB_E!Q62+TI_CL_E!Q62+TI_BNG_E!Q62+TI_LBB_E!Q62+TI_CPP_E!Q62+TI_GTL_E!Q62+TI_NSP_E!Q62</f>
        <v>1186.7701633705933</v>
      </c>
      <c r="R62" s="10">
        <f>TI_EHG_E!R62+TI_CO_E!R62+TI_BF_E!R62+TI_GW_E!R62+TI_RPI_E!R62+TI_PF_E!R62+TI_BKBPB_E!R62+TI_CL_E!R62+TI_BNG_E!R62+TI_LBB_E!R62+TI_CPP_E!R62+TI_GTL_E!R62+TI_NSP_E!R62</f>
        <v>1164.6958727429062</v>
      </c>
      <c r="S62" s="10">
        <f>TI_EHG_E!S62+TI_CO_E!S62+TI_BF_E!S62+TI_GW_E!S62+TI_RPI_E!S62+TI_PF_E!S62+TI_BKBPB_E!S62+TI_CL_E!S62+TI_BNG_E!S62+TI_LBB_E!S62+TI_CPP_E!S62+TI_GTL_E!S62+TI_NSP_E!S62</f>
        <v>1177.2129836629406</v>
      </c>
      <c r="T62" s="10">
        <f>TI_EHG_E!T62+TI_CO_E!T62+TI_BF_E!T62+TI_GW_E!T62+TI_RPI_E!T62+TI_PF_E!T62+TI_BKBPB_E!T62+TI_CL_E!T62+TI_BNG_E!T62+TI_LBB_E!T62+TI_CPP_E!T62+TI_GTL_E!T62+TI_NSP_E!T62</f>
        <v>1188.4791917454859</v>
      </c>
      <c r="U62" s="10">
        <f>TI_EHG_E!U62+TI_CO_E!U62+TI_BF_E!U62+TI_GW_E!U62+TI_RPI_E!U62+TI_PF_E!U62+TI_BKBPB_E!U62+TI_CL_E!U62+TI_BNG_E!U62+TI_LBB_E!U62+TI_CPP_E!U62+TI_GTL_E!U62+TI_NSP_E!U62</f>
        <v>1174.8188306104903</v>
      </c>
      <c r="V62" s="10">
        <f>TI_EHG_E!V62+TI_CO_E!V62+TI_BF_E!V62+TI_GW_E!V62+TI_RPI_E!V62+TI_PF_E!V62+TI_BKBPB_E!V62+TI_CL_E!V62+TI_BNG_E!V62+TI_LBB_E!V62+TI_CPP_E!V62+TI_GTL_E!V62+TI_NSP_E!V62</f>
        <v>1186.8904557179706</v>
      </c>
      <c r="W62" s="10">
        <f>TI_EHG_E!W62+TI_CO_E!W62+TI_BF_E!W62+TI_GW_E!W62+TI_RPI_E!W62+TI_PF_E!W62+TI_BKBPB_E!W62+TI_CL_E!W62+TI_BNG_E!W62+TI_LBB_E!W62+TI_CPP_E!W62+TI_GTL_E!W62+TI_NSP_E!W62</f>
        <v>1154.9783319002579</v>
      </c>
      <c r="X62" s="10">
        <f>TI_EHG_E!X62+TI_CO_E!X62+TI_BF_E!X62+TI_GW_E!X62+TI_RPI_E!X62+TI_PF_E!X62+TI_BKBPB_E!X62+TI_CL_E!X62+TI_BNG_E!X62+TI_LBB_E!X62+TI_CPP_E!X62+TI_GTL_E!X62+TI_NSP_E!X62</f>
        <v>1152.3495270851247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58.684436801375753</v>
      </c>
      <c r="D63" s="10">
        <f>TI_EHG_E!D63+TI_CO_E!D63+TI_BF_E!D63+TI_GW_E!D63+TI_RPI_E!D63+TI_PF_E!D63+TI_BKBPB_E!D63+TI_CL_E!D63+TI_BNG_E!D63+TI_LBB_E!D63+TI_CPP_E!D63+TI_GTL_E!D63+TI_NSP_E!D63</f>
        <v>53.52536543422184</v>
      </c>
      <c r="E63" s="10">
        <f>TI_EHG_E!E63+TI_CO_E!E63+TI_BF_E!E63+TI_GW_E!E63+TI_RPI_E!E63+TI_PF_E!E63+TI_BKBPB_E!E63+TI_CL_E!E63+TI_BNG_E!E63+TI_LBB_E!E63+TI_CPP_E!E63+TI_GTL_E!E63+TI_NSP_E!E63</f>
        <v>56.749785038693027</v>
      </c>
      <c r="F63" s="10">
        <f>TI_EHG_E!F63+TI_CO_E!F63+TI_BF_E!F63+TI_GW_E!F63+TI_RPI_E!F63+TI_PF_E!F63+TI_BKBPB_E!F63+TI_CL_E!F63+TI_BNG_E!F63+TI_LBB_E!F63+TI_CPP_E!F63+TI_GTL_E!F63+TI_NSP_E!F63</f>
        <v>47.721410146173689</v>
      </c>
      <c r="G63" s="10">
        <f>TI_EHG_E!G63+TI_CO_E!G63+TI_BF_E!G63+TI_GW_E!G63+TI_RPI_E!G63+TI_PF_E!G63+TI_BKBPB_E!G63+TI_CL_E!G63+TI_BNG_E!G63+TI_LBB_E!G63+TI_CPP_E!G63+TI_GTL_E!G63+TI_NSP_E!G63</f>
        <v>51.59071367153912</v>
      </c>
      <c r="H63" s="10">
        <f>TI_EHG_E!H63+TI_CO_E!H63+TI_BF_E!H63+TI_GW_E!H63+TI_RPI_E!H63+TI_PF_E!H63+TI_BKBPB_E!H63+TI_CL_E!H63+TI_BNG_E!H63+TI_LBB_E!H63+TI_CPP_E!H63+TI_GTL_E!H63+TI_NSP_E!H63</f>
        <v>100.60189165950131</v>
      </c>
      <c r="I63" s="10">
        <f>TI_EHG_E!I63+TI_CO_E!I63+TI_BF_E!I63+TI_GW_E!I63+TI_RPI_E!I63+TI_PF_E!I63+TI_BKBPB_E!I63+TI_CL_E!I63+TI_BNG_E!I63+TI_LBB_E!I63+TI_CPP_E!I63+TI_GTL_E!I63+TI_NSP_E!I63</f>
        <v>143.16423043852109</v>
      </c>
      <c r="J63" s="10">
        <f>TI_EHG_E!J63+TI_CO_E!J63+TI_BF_E!J63+TI_GW_E!J63+TI_RPI_E!J63+TI_PF_E!J63+TI_BKBPB_E!J63+TI_CL_E!J63+TI_BNG_E!J63+TI_LBB_E!J63+TI_CPP_E!J63+TI_GTL_E!J63+TI_NSP_E!J63</f>
        <v>273.43078245915729</v>
      </c>
      <c r="K63" s="10">
        <f>TI_EHG_E!K63+TI_CO_E!K63+TI_BF_E!K63+TI_GW_E!K63+TI_RPI_E!K63+TI_PF_E!K63+TI_BKBPB_E!K63+TI_CL_E!K63+TI_BNG_E!K63+TI_LBB_E!K63+TI_CPP_E!K63+TI_GTL_E!K63+TI_NSP_E!K63</f>
        <v>436.58641444539978</v>
      </c>
      <c r="L63" s="10">
        <f>TI_EHG_E!L63+TI_CO_E!L63+TI_BF_E!L63+TI_GW_E!L63+TI_RPI_E!L63+TI_PF_E!L63+TI_BKBPB_E!L63+TI_CL_E!L63+TI_BNG_E!L63+TI_LBB_E!L63+TI_CPP_E!L63+TI_GTL_E!L63+TI_NSP_E!L63</f>
        <v>402.40756663800511</v>
      </c>
      <c r="M63" s="10">
        <f>TI_EHG_E!M63+TI_CO_E!M63+TI_BF_E!M63+TI_GW_E!M63+TI_RPI_E!M63+TI_PF_E!M63+TI_BKBPB_E!M63+TI_CL_E!M63+TI_BNG_E!M63+TI_LBB_E!M63+TI_CPP_E!M63+TI_GTL_E!M63+TI_NSP_E!M63</f>
        <v>398.5382631126397</v>
      </c>
      <c r="N63" s="10">
        <f>TI_EHG_E!N63+TI_CO_E!N63+TI_BF_E!N63+TI_GW_E!N63+TI_RPI_E!N63+TI_PF_E!N63+TI_BKBPB_E!N63+TI_CL_E!N63+TI_BNG_E!N63+TI_LBB_E!N63+TI_CPP_E!N63+TI_GTL_E!N63+TI_NSP_E!N63</f>
        <v>393.3791917454858</v>
      </c>
      <c r="O63" s="10">
        <f>TI_EHG_E!O63+TI_CO_E!O63+TI_BF_E!O63+TI_GW_E!O63+TI_RPI_E!O63+TI_PF_E!O63+TI_BKBPB_E!O63+TI_CL_E!O63+TI_BNG_E!O63+TI_LBB_E!O63+TI_CPP_E!O63+TI_GTL_E!O63+TI_NSP_E!O63</f>
        <v>403.05245055889941</v>
      </c>
      <c r="P63" s="10">
        <f>TI_EHG_E!P63+TI_CO_E!P63+TI_BF_E!P63+TI_GW_E!P63+TI_RPI_E!P63+TI_PF_E!P63+TI_BKBPB_E!P63+TI_CL_E!P63+TI_BNG_E!P63+TI_LBB_E!P63+TI_CPP_E!P63+TI_GTL_E!P63+TI_NSP_E!P63</f>
        <v>394.66895958727429</v>
      </c>
      <c r="Q63" s="10">
        <f>TI_EHG_E!Q63+TI_CO_E!Q63+TI_BF_E!Q63+TI_GW_E!Q63+TI_RPI_E!Q63+TI_PF_E!Q63+TI_BKBPB_E!Q63+TI_CL_E!Q63+TI_BNG_E!Q63+TI_LBB_E!Q63+TI_CPP_E!Q63+TI_GTL_E!Q63+TI_NSP_E!Q63</f>
        <v>413.30137575236449</v>
      </c>
      <c r="R63" s="10">
        <f>TI_EHG_E!R63+TI_CO_E!R63+TI_BF_E!R63+TI_GW_E!R63+TI_RPI_E!R63+TI_PF_E!R63+TI_BKBPB_E!R63+TI_CL_E!R63+TI_BNG_E!R63+TI_LBB_E!R63+TI_CPP_E!R63+TI_GTL_E!R63+TI_NSP_E!R63</f>
        <v>431.99845227858981</v>
      </c>
      <c r="S63" s="10">
        <f>TI_EHG_E!S63+TI_CO_E!S63+TI_BF_E!S63+TI_GW_E!S63+TI_RPI_E!S63+TI_PF_E!S63+TI_BKBPB_E!S63+TI_CL_E!S63+TI_BNG_E!S63+TI_LBB_E!S63+TI_CPP_E!S63+TI_GTL_E!S63+TI_NSP_E!S63</f>
        <v>476.23654342218401</v>
      </c>
      <c r="T63" s="10">
        <f>TI_EHG_E!T63+TI_CO_E!T63+TI_BF_E!T63+TI_GW_E!T63+TI_RPI_E!T63+TI_PF_E!T63+TI_BKBPB_E!T63+TI_CL_E!T63+TI_BNG_E!T63+TI_LBB_E!T63+TI_CPP_E!T63+TI_GTL_E!T63+TI_NSP_E!T63</f>
        <v>537.96775580395524</v>
      </c>
      <c r="U63" s="10">
        <f>TI_EHG_E!U63+TI_CO_E!U63+TI_BF_E!U63+TI_GW_E!U63+TI_RPI_E!U63+TI_PF_E!U63+TI_BKBPB_E!U63+TI_CL_E!U63+TI_BNG_E!U63+TI_LBB_E!U63+TI_CPP_E!U63+TI_GTL_E!U63+TI_NSP_E!U63</f>
        <v>585.97300085984523</v>
      </c>
      <c r="V63" s="10">
        <f>TI_EHG_E!V63+TI_CO_E!V63+TI_BF_E!V63+TI_GW_E!V63+TI_RPI_E!V63+TI_PF_E!V63+TI_BKBPB_E!V63+TI_CL_E!V63+TI_BNG_E!V63+TI_LBB_E!V63+TI_CPP_E!V63+TI_GTL_E!V63+TI_NSP_E!V63</f>
        <v>653.43877901977646</v>
      </c>
      <c r="W63" s="10">
        <f>TI_EHG_E!W63+TI_CO_E!W63+TI_BF_E!W63+TI_GW_E!W63+TI_RPI_E!W63+TI_PF_E!W63+TI_BKBPB_E!W63+TI_CL_E!W63+TI_BNG_E!W63+TI_LBB_E!W63+TI_CPP_E!W63+TI_GTL_E!W63+TI_NSP_E!W63</f>
        <v>565.20490111779873</v>
      </c>
      <c r="X63" s="10">
        <f>TI_EHG_E!X63+TI_CO_E!X63+TI_BF_E!X63+TI_GW_E!X63+TI_RPI_E!X63+TI_PF_E!X63+TI_BKBPB_E!X63+TI_CL_E!X63+TI_BNG_E!X63+TI_LBB_E!X63+TI_CPP_E!X63+TI_GTL_E!X63+TI_NSP_E!X63</f>
        <v>716.38314703353387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267.77016337059331</v>
      </c>
      <c r="D65" s="10">
        <f>TI_EHG_E!D65+TI_CO_E!D65+TI_BF_E!D65+TI_GW_E!D65+TI_RPI_E!D65+TI_PF_E!D65+TI_BKBPB_E!D65+TI_CL_E!D65+TI_BNG_E!D65+TI_LBB_E!D65+TI_CPP_E!D65+TI_GTL_E!D65+TI_NSP_E!D65</f>
        <v>273.95623387790192</v>
      </c>
      <c r="E65" s="10">
        <f>TI_EHG_E!E65+TI_CO_E!E65+TI_BF_E!E65+TI_GW_E!E65+TI_RPI_E!E65+TI_PF_E!E65+TI_BKBPB_E!E65+TI_CL_E!E65+TI_BNG_E!E65+TI_LBB_E!E65+TI_CPP_E!E65+TI_GTL_E!E65+TI_NSP_E!E65</f>
        <v>285.44471195184872</v>
      </c>
      <c r="F65" s="10">
        <f>TI_EHG_E!F65+TI_CO_E!F65+TI_BF_E!F65+TI_GW_E!F65+TI_RPI_E!F65+TI_PF_E!F65+TI_BKBPB_E!F65+TI_CL_E!F65+TI_BNG_E!F65+TI_LBB_E!F65+TI_CPP_E!F65+TI_GTL_E!F65+TI_NSP_E!F65</f>
        <v>268.65382631126403</v>
      </c>
      <c r="G65" s="10">
        <f>TI_EHG_E!G65+TI_CO_E!G65+TI_BF_E!G65+TI_GW_E!G65+TI_RPI_E!G65+TI_PF_E!G65+TI_BKBPB_E!G65+TI_CL_E!G65+TI_BNG_E!G65+TI_LBB_E!G65+TI_CPP_E!G65+TI_GTL_E!G65+TI_NSP_E!G65</f>
        <v>293.3982803095443</v>
      </c>
      <c r="H65" s="10">
        <f>TI_EHG_E!H65+TI_CO_E!H65+TI_BF_E!H65+TI_GW_E!H65+TI_RPI_E!H65+TI_PF_E!H65+TI_BKBPB_E!H65+TI_CL_E!H65+TI_BNG_E!H65+TI_LBB_E!H65+TI_CPP_E!H65+TI_GTL_E!H65+TI_NSP_E!H65</f>
        <v>484.28392089423897</v>
      </c>
      <c r="I65" s="10">
        <f>TI_EHG_E!I65+TI_CO_E!I65+TI_BF_E!I65+TI_GW_E!I65+TI_RPI_E!I65+TI_PF_E!I65+TI_BKBPB_E!I65+TI_CL_E!I65+TI_BNG_E!I65+TI_LBB_E!I65+TI_CPP_E!I65+TI_GTL_E!I65+TI_NSP_E!I65</f>
        <v>564.70335339638859</v>
      </c>
      <c r="J65" s="10">
        <f>TI_EHG_E!J65+TI_CO_E!J65+TI_BF_E!J65+TI_GW_E!J65+TI_RPI_E!J65+TI_PF_E!J65+TI_BKBPB_E!J65+TI_CL_E!J65+TI_BNG_E!J65+TI_LBB_E!J65+TI_CPP_E!J65+TI_GTL_E!J65+TI_NSP_E!J65</f>
        <v>1153.267411865864</v>
      </c>
      <c r="K65" s="10">
        <f>TI_EHG_E!K65+TI_CO_E!K65+TI_BF_E!K65+TI_GW_E!K65+TI_RPI_E!K65+TI_PF_E!K65+TI_BKBPB_E!K65+TI_CL_E!K65+TI_BNG_E!K65+TI_LBB_E!K65+TI_CPP_E!K65+TI_GTL_E!K65+TI_NSP_E!K65</f>
        <v>1858.4838349097161</v>
      </c>
      <c r="L65" s="10">
        <f>TI_EHG_E!L65+TI_CO_E!L65+TI_BF_E!L65+TI_GW_E!L65+TI_RPI_E!L65+TI_PF_E!L65+TI_BKBPB_E!L65+TI_CL_E!L65+TI_BNG_E!L65+TI_LBB_E!L65+TI_CPP_E!L65+TI_GTL_E!L65+TI_NSP_E!L65</f>
        <v>2059.9742046431638</v>
      </c>
      <c r="M65" s="10">
        <f>TI_EHG_E!M65+TI_CO_E!M65+TI_BF_E!M65+TI_GW_E!M65+TI_RPI_E!M65+TI_PF_E!M65+TI_BKBPB_E!M65+TI_CL_E!M65+TI_BNG_E!M65+TI_LBB_E!M65+TI_CPP_E!M65+TI_GTL_E!M65+TI_NSP_E!M65</f>
        <v>2021.017884780739</v>
      </c>
      <c r="N65" s="10">
        <f>TI_EHG_E!N65+TI_CO_E!N65+TI_BF_E!N65+TI_GW_E!N65+TI_RPI_E!N65+TI_PF_E!N65+TI_BKBPB_E!N65+TI_CL_E!N65+TI_BNG_E!N65+TI_LBB_E!N65+TI_CPP_E!N65+TI_GTL_E!N65+TI_NSP_E!N65</f>
        <v>2047.91298366294</v>
      </c>
      <c r="O65" s="10">
        <f>TI_EHG_E!O65+TI_CO_E!O65+TI_BF_E!O65+TI_GW_E!O65+TI_RPI_E!O65+TI_PF_E!O65+TI_BKBPB_E!O65+TI_CL_E!O65+TI_BNG_E!O65+TI_LBB_E!O65+TI_CPP_E!O65+TI_GTL_E!O65+TI_NSP_E!O65</f>
        <v>2274.9237317282891</v>
      </c>
      <c r="P65" s="10">
        <f>TI_EHG_E!P65+TI_CO_E!P65+TI_BF_E!P65+TI_GW_E!P65+TI_RPI_E!P65+TI_PF_E!P65+TI_BKBPB_E!P65+TI_CL_E!P65+TI_BNG_E!P65+TI_LBB_E!P65+TI_CPP_E!P65+TI_GTL_E!P65+TI_NSP_E!P65</f>
        <v>2311.3523645743762</v>
      </c>
      <c r="Q65" s="10">
        <f>TI_EHG_E!Q65+TI_CO_E!Q65+TI_BF_E!Q65+TI_GW_E!Q65+TI_RPI_E!Q65+TI_PF_E!Q65+TI_BKBPB_E!Q65+TI_CL_E!Q65+TI_BNG_E!Q65+TI_LBB_E!Q65+TI_CPP_E!Q65+TI_GTL_E!Q65+TI_NSP_E!Q65</f>
        <v>2529.7771281169389</v>
      </c>
      <c r="R65" s="10">
        <f>TI_EHG_E!R65+TI_CO_E!R65+TI_BF_E!R65+TI_GW_E!R65+TI_RPI_E!R65+TI_PF_E!R65+TI_BKBPB_E!R65+TI_CL_E!R65+TI_BNG_E!R65+TI_LBB_E!R65+TI_CPP_E!R65+TI_GTL_E!R65+TI_NSP_E!R65</f>
        <v>2565.1828890799661</v>
      </c>
      <c r="S65" s="10">
        <f>TI_EHG_E!S65+TI_CO_E!S65+TI_BF_E!S65+TI_GW_E!S65+TI_RPI_E!S65+TI_PF_E!S65+TI_BKBPB_E!S65+TI_CL_E!S65+TI_BNG_E!S65+TI_LBB_E!S65+TI_CPP_E!S65+TI_GTL_E!S65+TI_NSP_E!S65</f>
        <v>2629.870335339639</v>
      </c>
      <c r="T65" s="10">
        <f>TI_EHG_E!T65+TI_CO_E!T65+TI_BF_E!T65+TI_GW_E!T65+TI_RPI_E!T65+TI_PF_E!T65+TI_BKBPB_E!T65+TI_CL_E!T65+TI_BNG_E!T65+TI_LBB_E!T65+TI_CPP_E!T65+TI_GTL_E!T65+TI_NSP_E!T65</f>
        <v>2798.6501289767839</v>
      </c>
      <c r="U65" s="10">
        <f>TI_EHG_E!U65+TI_CO_E!U65+TI_BF_E!U65+TI_GW_E!U65+TI_RPI_E!U65+TI_PF_E!U65+TI_BKBPB_E!U65+TI_CL_E!U65+TI_BNG_E!U65+TI_LBB_E!U65+TI_CPP_E!U65+TI_GTL_E!U65+TI_NSP_E!U65</f>
        <v>2811.6441100601892</v>
      </c>
      <c r="V65" s="10">
        <f>TI_EHG_E!V65+TI_CO_E!V65+TI_BF_E!V65+TI_GW_E!V65+TI_RPI_E!V65+TI_PF_E!V65+TI_BKBPB_E!V65+TI_CL_E!V65+TI_BNG_E!V65+TI_LBB_E!V65+TI_CPP_E!V65+TI_GTL_E!V65+TI_NSP_E!V65</f>
        <v>2803.8266552020641</v>
      </c>
      <c r="W65" s="10">
        <f>TI_EHG_E!W65+TI_CO_E!W65+TI_BF_E!W65+TI_GW_E!W65+TI_RPI_E!W65+TI_PF_E!W65+TI_BKBPB_E!W65+TI_CL_E!W65+TI_BNG_E!W65+TI_LBB_E!W65+TI_CPP_E!W65+TI_GTL_E!W65+TI_NSP_E!W65</f>
        <v>2356.6044711951849</v>
      </c>
      <c r="X65" s="10">
        <f>TI_EHG_E!X65+TI_CO_E!X65+TI_BF_E!X65+TI_GW_E!X65+TI_RPI_E!X65+TI_PF_E!X65+TI_BKBPB_E!X65+TI_CL_E!X65+TI_BNG_E!X65+TI_LBB_E!X65+TI_CPP_E!X65+TI_GTL_E!X65+TI_NSP_E!X65</f>
        <v>2463.0119518486672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0.86809974204643159</v>
      </c>
      <c r="S69" s="10">
        <f>TI_EHG_E!S69+TI_CO_E!S69+TI_BF_E!S69+TI_GW_E!S69+TI_RPI_E!S69+TI_PF_E!S69+TI_BKBPB_E!S69+TI_CL_E!S69+TI_BNG_E!S69+TI_LBB_E!S69+TI_CPP_E!S69+TI_GTL_E!S69+TI_NSP_E!S69</f>
        <v>1.0411865864144458</v>
      </c>
      <c r="T69" s="10">
        <f>TI_EHG_E!T69+TI_CO_E!T69+TI_BF_E!T69+TI_GW_E!T69+TI_RPI_E!T69+TI_PF_E!T69+TI_BKBPB_E!T69+TI_CL_E!T69+TI_BNG_E!T69+TI_LBB_E!T69+TI_CPP_E!T69+TI_GTL_E!T69+TI_NSP_E!T69</f>
        <v>3.4307824591573513E-2</v>
      </c>
      <c r="U69" s="10">
        <f>TI_EHG_E!U69+TI_CO_E!U69+TI_BF_E!U69+TI_GW_E!U69+TI_RPI_E!U69+TI_PF_E!U69+TI_BKBPB_E!U69+TI_CL_E!U69+TI_BNG_E!U69+TI_LBB_E!U69+TI_CPP_E!U69+TI_GTL_E!U69+TI_NSP_E!U69</f>
        <v>2.106620808254514E-2</v>
      </c>
      <c r="V69" s="10">
        <f>TI_EHG_E!V69+TI_CO_E!V69+TI_BF_E!V69+TI_GW_E!V69+TI_RPI_E!V69+TI_PF_E!V69+TI_BKBPB_E!V69+TI_CL_E!V69+TI_BNG_E!V69+TI_LBB_E!V69+TI_CPP_E!V69+TI_GTL_E!V69+TI_NSP_E!V69</f>
        <v>1.7540842648323299E-2</v>
      </c>
      <c r="W69" s="10">
        <f>TI_EHG_E!W69+TI_CO_E!W69+TI_BF_E!W69+TI_GW_E!W69+TI_RPI_E!W69+TI_PF_E!W69+TI_BKBPB_E!W69+TI_CL_E!W69+TI_BNG_E!W69+TI_LBB_E!W69+TI_CPP_E!W69+TI_GTL_E!W69+TI_NSP_E!W69</f>
        <v>1.4498710232158216</v>
      </c>
      <c r="X69" s="10">
        <f>TI_EHG_E!X69+TI_CO_E!X69+TI_BF_E!X69+TI_GW_E!X69+TI_RPI_E!X69+TI_PF_E!X69+TI_BKBPB_E!X69+TI_CL_E!X69+TI_BNG_E!X69+TI_LBB_E!X69+TI_CPP_E!X69+TI_GTL_E!X69+TI_NSP_E!X69</f>
        <v>2.0306104901117799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0.91625107480653467</v>
      </c>
      <c r="O70" s="10">
        <f>TI_EHG_E!O70+TI_CO_E!O70+TI_BF_E!O70+TI_GW_E!O70+TI_RPI_E!O70+TI_PF_E!O70+TI_BKBPB_E!O70+TI_CL_E!O70+TI_BNG_E!O70+TI_LBB_E!O70+TI_CPP_E!O70+TI_GTL_E!O70+TI_NSP_E!O70</f>
        <v>0.83207222699914007</v>
      </c>
      <c r="P70" s="10">
        <f>TI_EHG_E!P70+TI_CO_E!P70+TI_BF_E!P70+TI_GW_E!P70+TI_RPI_E!P70+TI_PF_E!P70+TI_BKBPB_E!P70+TI_CL_E!P70+TI_BNG_E!P70+TI_LBB_E!P70+TI_CPP_E!P70+TI_GTL_E!P70+TI_NSP_E!P70</f>
        <v>1.0220120378331901</v>
      </c>
      <c r="Q70" s="10">
        <f>TI_EHG_E!Q70+TI_CO_E!Q70+TI_BF_E!Q70+TI_GW_E!Q70+TI_RPI_E!Q70+TI_PF_E!Q70+TI_BKBPB_E!Q70+TI_CL_E!Q70+TI_BNG_E!Q70+TI_LBB_E!Q70+TI_CPP_E!Q70+TI_GTL_E!Q70+TI_NSP_E!Q70</f>
        <v>4.3612209802235595</v>
      </c>
      <c r="R70" s="10">
        <f>TI_EHG_E!R70+TI_CO_E!R70+TI_BF_E!R70+TI_GW_E!R70+TI_RPI_E!R70+TI_PF_E!R70+TI_BKBPB_E!R70+TI_CL_E!R70+TI_BNG_E!R70+TI_LBB_E!R70+TI_CPP_E!R70+TI_GTL_E!R70+TI_NSP_E!R70</f>
        <v>9.1909716251074798</v>
      </c>
      <c r="S70" s="10">
        <f>TI_EHG_E!S70+TI_CO_E!S70+TI_BF_E!S70+TI_GW_E!S70+TI_RPI_E!S70+TI_PF_E!S70+TI_BKBPB_E!S70+TI_CL_E!S70+TI_BNG_E!S70+TI_LBB_E!S70+TI_CPP_E!S70+TI_GTL_E!S70+TI_NSP_E!S70</f>
        <v>8.9428202923473776</v>
      </c>
      <c r="T70" s="10">
        <f>TI_EHG_E!T70+TI_CO_E!T70+TI_BF_E!T70+TI_GW_E!T70+TI_RPI_E!T70+TI_PF_E!T70+TI_BKBPB_E!T70+TI_CL_E!T70+TI_BNG_E!T70+TI_LBB_E!T70+TI_CPP_E!T70+TI_GTL_E!T70+TI_NSP_E!T70</f>
        <v>7.9414445399828022</v>
      </c>
      <c r="U70" s="10">
        <f>TI_EHG_E!U70+TI_CO_E!U70+TI_BF_E!U70+TI_GW_E!U70+TI_RPI_E!U70+TI_PF_E!U70+TI_BKBPB_E!U70+TI_CL_E!U70+TI_BNG_E!U70+TI_LBB_E!U70+TI_CPP_E!U70+TI_GTL_E!U70+TI_NSP_E!U70</f>
        <v>17.234049871023217</v>
      </c>
      <c r="V70" s="10">
        <f>TI_EHG_E!V70+TI_CO_E!V70+TI_BF_E!V70+TI_GW_E!V70+TI_RPI_E!V70+TI_PF_E!V70+TI_BKBPB_E!V70+TI_CL_E!V70+TI_BNG_E!V70+TI_LBB_E!V70+TI_CPP_E!V70+TI_GTL_E!V70+TI_NSP_E!V70</f>
        <v>21.774720550300948</v>
      </c>
      <c r="W70" s="10">
        <f>TI_EHG_E!W70+TI_CO_E!W70+TI_BF_E!W70+TI_GW_E!W70+TI_RPI_E!W70+TI_PF_E!W70+TI_BKBPB_E!W70+TI_CL_E!W70+TI_BNG_E!W70+TI_LBB_E!W70+TI_CPP_E!W70+TI_GTL_E!W70+TI_NSP_E!W70</f>
        <v>21.774548581255374</v>
      </c>
      <c r="X70" s="10">
        <f>TI_EHG_E!X70+TI_CO_E!X70+TI_BF_E!X70+TI_GW_E!X70+TI_RPI_E!X70+TI_PF_E!X70+TI_BKBPB_E!X70+TI_CL_E!X70+TI_BNG_E!X70+TI_LBB_E!X70+TI_CPP_E!X70+TI_GTL_E!X70+TI_NSP_E!X70</f>
        <v>29.158641444539981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776.70292347377472</v>
      </c>
      <c r="D71" s="37">
        <f t="shared" si="22"/>
        <v>788.38254514187452</v>
      </c>
      <c r="E71" s="37">
        <f t="shared" si="22"/>
        <v>814.4406706792779</v>
      </c>
      <c r="F71" s="37">
        <f t="shared" si="22"/>
        <v>832.54514187446262</v>
      </c>
      <c r="G71" s="37">
        <f t="shared" si="22"/>
        <v>897.70240756663804</v>
      </c>
      <c r="H71" s="37">
        <f t="shared" si="22"/>
        <v>987.65167669819414</v>
      </c>
      <c r="I71" s="37">
        <f t="shared" si="22"/>
        <v>957.48538263112641</v>
      </c>
      <c r="J71" s="37">
        <f t="shared" si="22"/>
        <v>998.09226139294924</v>
      </c>
      <c r="K71" s="37">
        <f t="shared" si="22"/>
        <v>1032.6134995700772</v>
      </c>
      <c r="L71" s="37">
        <f t="shared" si="22"/>
        <v>1069.3231298366293</v>
      </c>
      <c r="M71" s="37">
        <f t="shared" si="22"/>
        <v>1102.4228718830607</v>
      </c>
      <c r="N71" s="37">
        <f t="shared" si="22"/>
        <v>1132.9035253654342</v>
      </c>
      <c r="O71" s="37">
        <f t="shared" si="22"/>
        <v>1195.8576096302663</v>
      </c>
      <c r="P71" s="37">
        <f t="shared" si="22"/>
        <v>1210.7427343078245</v>
      </c>
      <c r="Q71" s="37">
        <f t="shared" si="22"/>
        <v>1265.0334479793637</v>
      </c>
      <c r="R71" s="37">
        <f t="shared" si="22"/>
        <v>1278.4992261392949</v>
      </c>
      <c r="S71" s="37">
        <f t="shared" si="22"/>
        <v>1285.0714531384349</v>
      </c>
      <c r="T71" s="37">
        <f t="shared" si="22"/>
        <v>1284.0460017196906</v>
      </c>
      <c r="U71" s="37">
        <f t="shared" si="22"/>
        <v>1257.9535683576958</v>
      </c>
      <c r="V71" s="37">
        <f t="shared" si="22"/>
        <v>1289.4361994840926</v>
      </c>
      <c r="W71" s="37">
        <f t="shared" si="22"/>
        <v>1251.104385210662</v>
      </c>
      <c r="X71" s="37">
        <f t="shared" ref="X71" si="23">SUM(X72:X73)</f>
        <v>1244.288392089424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23.708168529664654</v>
      </c>
      <c r="K72" s="10">
        <f>TI_EHG_E!K72+TI_CO_E!K72+TI_BF_E!K72+TI_GW_E!K72+TI_RPI_E!K72+TI_PF_E!K72+TI_BKBPB_E!K72+TI_CL_E!K72+TI_BNG_E!K72+TI_LBB_E!K72+TI_CPP_E!K72+TI_GTL_E!K72+TI_NSP_E!K72</f>
        <v>25.25503009458297</v>
      </c>
      <c r="L72" s="10">
        <f>TI_EHG_E!L72+TI_CO_E!L72+TI_BF_E!L72+TI_GW_E!L72+TI_RPI_E!L72+TI_PF_E!L72+TI_BKBPB_E!L72+TI_CL_E!L72+TI_BNG_E!L72+TI_LBB_E!L72+TI_CPP_E!L72+TI_GTL_E!L72+TI_NSP_E!L72</f>
        <v>25.568099742046432</v>
      </c>
      <c r="M72" s="10">
        <f>TI_EHG_E!M72+TI_CO_E!M72+TI_BF_E!M72+TI_GW_E!M72+TI_RPI_E!M72+TI_PF_E!M72+TI_BKBPB_E!M72+TI_CL_E!M72+TI_BNG_E!M72+TI_LBB_E!M72+TI_CPP_E!M72+TI_GTL_E!M72+TI_NSP_E!M72</f>
        <v>25.802321582115212</v>
      </c>
      <c r="N72" s="10">
        <f>TI_EHG_E!N72+TI_CO_E!N72+TI_BF_E!N72+TI_GW_E!N72+TI_RPI_E!N72+TI_PF_E!N72+TI_BKBPB_E!N72+TI_CL_E!N72+TI_BNG_E!N72+TI_LBB_E!N72+TI_CPP_E!N72+TI_GTL_E!N72+TI_NSP_E!N72</f>
        <v>53.808426483233013</v>
      </c>
      <c r="O72" s="10">
        <f>TI_EHG_E!O72+TI_CO_E!O72+TI_BF_E!O72+TI_GW_E!O72+TI_RPI_E!O72+TI_PF_E!O72+TI_BKBPB_E!O72+TI_CL_E!O72+TI_BNG_E!O72+TI_LBB_E!O72+TI_CPP_E!O72+TI_GTL_E!O72+TI_NSP_E!O72</f>
        <v>58.405932932072218</v>
      </c>
      <c r="P72" s="10">
        <f>TI_EHG_E!P72+TI_CO_E!P72+TI_BF_E!P72+TI_GW_E!P72+TI_RPI_E!P72+TI_PF_E!P72+TI_BKBPB_E!P72+TI_CL_E!P72+TI_BNG_E!P72+TI_LBB_E!P72+TI_CPP_E!P72+TI_GTL_E!P72+TI_NSP_E!P72</f>
        <v>48.6408426483233</v>
      </c>
      <c r="Q72" s="10">
        <f>TI_EHG_E!Q72+TI_CO_E!Q72+TI_BF_E!Q72+TI_GW_E!Q72+TI_RPI_E!Q72+TI_PF_E!Q72+TI_BKBPB_E!Q72+TI_CL_E!Q72+TI_BNG_E!Q72+TI_LBB_E!Q72+TI_CPP_E!Q72+TI_GTL_E!Q72+TI_NSP_E!Q72</f>
        <v>78.263284608770419</v>
      </c>
      <c r="R72" s="10">
        <f>TI_EHG_E!R72+TI_CO_E!R72+TI_BF_E!R72+TI_GW_E!R72+TI_RPI_E!R72+TI_PF_E!R72+TI_BKBPB_E!R72+TI_CL_E!R72+TI_BNG_E!R72+TI_LBB_E!R72+TI_CPP_E!R72+TI_GTL_E!R72+TI_NSP_E!R72</f>
        <v>113.80335339638862</v>
      </c>
      <c r="S72" s="10">
        <f>TI_EHG_E!S72+TI_CO_E!S72+TI_BF_E!S72+TI_GW_E!S72+TI_RPI_E!S72+TI_PF_E!S72+TI_BKBPB_E!S72+TI_CL_E!S72+TI_BNG_E!S72+TI_LBB_E!S72+TI_CPP_E!S72+TI_GTL_E!S72+TI_NSP_E!S72</f>
        <v>107.8584694754944</v>
      </c>
      <c r="T72" s="10">
        <f>TI_EHG_E!T72+TI_CO_E!T72+TI_BF_E!T72+TI_GW_E!T72+TI_RPI_E!T72+TI_PF_E!T72+TI_BKBPB_E!T72+TI_CL_E!T72+TI_BNG_E!T72+TI_LBB_E!T72+TI_CPP_E!T72+TI_GTL_E!T72+TI_NSP_E!T72</f>
        <v>95.566809974204645</v>
      </c>
      <c r="U72" s="10">
        <f>TI_EHG_E!U72+TI_CO_E!U72+TI_BF_E!U72+TI_GW_E!U72+TI_RPI_E!U72+TI_PF_E!U72+TI_BKBPB_E!U72+TI_CL_E!U72+TI_BNG_E!U72+TI_LBB_E!U72+TI_CPP_E!U72+TI_GTL_E!U72+TI_NSP_E!U72</f>
        <v>83.134737747205492</v>
      </c>
      <c r="V72" s="10">
        <f>TI_EHG_E!V72+TI_CO_E!V72+TI_BF_E!V72+TI_GW_E!V72+TI_RPI_E!V72+TI_PF_E!V72+TI_BKBPB_E!V72+TI_CL_E!V72+TI_BNG_E!V72+TI_LBB_E!V72+TI_CPP_E!V72+TI_GTL_E!V72+TI_NSP_E!V72</f>
        <v>102.5457437661221</v>
      </c>
      <c r="W72" s="10">
        <f>TI_EHG_E!W72+TI_CO_E!W72+TI_BF_E!W72+TI_GW_E!W72+TI_RPI_E!W72+TI_PF_E!W72+TI_BKBPB_E!W72+TI_CL_E!W72+TI_BNG_E!W72+TI_LBB_E!W72+TI_CPP_E!W72+TI_GTL_E!W72+TI_NSP_E!W72</f>
        <v>96.126053310404117</v>
      </c>
      <c r="X72" s="10">
        <f>TI_EHG_E!X72+TI_CO_E!X72+TI_BF_E!X72+TI_GW_E!X72+TI_RPI_E!X72+TI_PF_E!X72+TI_BKBPB_E!X72+TI_CL_E!X72+TI_BNG_E!X72+TI_LBB_E!X72+TI_CPP_E!X72+TI_GTL_E!X72+TI_NSP_E!X72</f>
        <v>91.938865004299217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776.70292347377472</v>
      </c>
      <c r="D73" s="10">
        <f>TI_EHG_E!D73+TI_CO_E!D73+TI_BF_E!D73+TI_GW_E!D73+TI_RPI_E!D73+TI_PF_E!D73+TI_BKBPB_E!D73+TI_CL_E!D73+TI_BNG_E!D73+TI_LBB_E!D73+TI_CPP_E!D73+TI_GTL_E!D73+TI_NSP_E!D73</f>
        <v>788.38254514187452</v>
      </c>
      <c r="E73" s="10">
        <f>TI_EHG_E!E73+TI_CO_E!E73+TI_BF_E!E73+TI_GW_E!E73+TI_RPI_E!E73+TI_PF_E!E73+TI_BKBPB_E!E73+TI_CL_E!E73+TI_BNG_E!E73+TI_LBB_E!E73+TI_CPP_E!E73+TI_GTL_E!E73+TI_NSP_E!E73</f>
        <v>814.4406706792779</v>
      </c>
      <c r="F73" s="10">
        <f>TI_EHG_E!F73+TI_CO_E!F73+TI_BF_E!F73+TI_GW_E!F73+TI_RPI_E!F73+TI_PF_E!F73+TI_BKBPB_E!F73+TI_CL_E!F73+TI_BNG_E!F73+TI_LBB_E!F73+TI_CPP_E!F73+TI_GTL_E!F73+TI_NSP_E!F73</f>
        <v>832.54514187446262</v>
      </c>
      <c r="G73" s="10">
        <f>TI_EHG_E!G73+TI_CO_E!G73+TI_BF_E!G73+TI_GW_E!G73+TI_RPI_E!G73+TI_PF_E!G73+TI_BKBPB_E!G73+TI_CL_E!G73+TI_BNG_E!G73+TI_LBB_E!G73+TI_CPP_E!G73+TI_GTL_E!G73+TI_NSP_E!G73</f>
        <v>897.70240756663804</v>
      </c>
      <c r="H73" s="10">
        <f>TI_EHG_E!H73+TI_CO_E!H73+TI_BF_E!H73+TI_GW_E!H73+TI_RPI_E!H73+TI_PF_E!H73+TI_BKBPB_E!H73+TI_CL_E!H73+TI_BNG_E!H73+TI_LBB_E!H73+TI_CPP_E!H73+TI_GTL_E!H73+TI_NSP_E!H73</f>
        <v>987.65167669819414</v>
      </c>
      <c r="I73" s="10">
        <f>TI_EHG_E!I73+TI_CO_E!I73+TI_BF_E!I73+TI_GW_E!I73+TI_RPI_E!I73+TI_PF_E!I73+TI_BKBPB_E!I73+TI_CL_E!I73+TI_BNG_E!I73+TI_LBB_E!I73+TI_CPP_E!I73+TI_GTL_E!I73+TI_NSP_E!I73</f>
        <v>957.48538263112641</v>
      </c>
      <c r="J73" s="10">
        <f>TI_EHG_E!J73+TI_CO_E!J73+TI_BF_E!J73+TI_GW_E!J73+TI_RPI_E!J73+TI_PF_E!J73+TI_BKBPB_E!J73+TI_CL_E!J73+TI_BNG_E!J73+TI_LBB_E!J73+TI_CPP_E!J73+TI_GTL_E!J73+TI_NSP_E!J73</f>
        <v>974.38409286328454</v>
      </c>
      <c r="K73" s="10">
        <f>TI_EHG_E!K73+TI_CO_E!K73+TI_BF_E!K73+TI_GW_E!K73+TI_RPI_E!K73+TI_PF_E!K73+TI_BKBPB_E!K73+TI_CL_E!K73+TI_BNG_E!K73+TI_LBB_E!K73+TI_CPP_E!K73+TI_GTL_E!K73+TI_NSP_E!K73</f>
        <v>1007.3584694754943</v>
      </c>
      <c r="L73" s="10">
        <f>TI_EHG_E!L73+TI_CO_E!L73+TI_BF_E!L73+TI_GW_E!L73+TI_RPI_E!L73+TI_PF_E!L73+TI_BKBPB_E!L73+TI_CL_E!L73+TI_BNG_E!L73+TI_LBB_E!L73+TI_CPP_E!L73+TI_GTL_E!L73+TI_NSP_E!L73</f>
        <v>1043.7550300945829</v>
      </c>
      <c r="M73" s="10">
        <f>TI_EHG_E!M73+TI_CO_E!M73+TI_BF_E!M73+TI_GW_E!M73+TI_RPI_E!M73+TI_PF_E!M73+TI_BKBPB_E!M73+TI_CL_E!M73+TI_BNG_E!M73+TI_LBB_E!M73+TI_CPP_E!M73+TI_GTL_E!M73+TI_NSP_E!M73</f>
        <v>1076.6205503009455</v>
      </c>
      <c r="N73" s="10">
        <f>TI_EHG_E!N73+TI_CO_E!N73+TI_BF_E!N73+TI_GW_E!N73+TI_RPI_E!N73+TI_PF_E!N73+TI_BKBPB_E!N73+TI_CL_E!N73+TI_BNG_E!N73+TI_LBB_E!N73+TI_CPP_E!N73+TI_GTL_E!N73+TI_NSP_E!N73</f>
        <v>1079.0950988822012</v>
      </c>
      <c r="O73" s="10">
        <f>TI_EHG_E!O73+TI_CO_E!O73+TI_BF_E!O73+TI_GW_E!O73+TI_RPI_E!O73+TI_PF_E!O73+TI_BKBPB_E!O73+TI_CL_E!O73+TI_BNG_E!O73+TI_LBB_E!O73+TI_CPP_E!O73+TI_GTL_E!O73+TI_NSP_E!O73</f>
        <v>1137.4516766981942</v>
      </c>
      <c r="P73" s="10">
        <f>TI_EHG_E!P73+TI_CO_E!P73+TI_BF_E!P73+TI_GW_E!P73+TI_RPI_E!P73+TI_PF_E!P73+TI_BKBPB_E!P73+TI_CL_E!P73+TI_BNG_E!P73+TI_LBB_E!P73+TI_CPP_E!P73+TI_GTL_E!P73+TI_NSP_E!P73</f>
        <v>1162.1018916595012</v>
      </c>
      <c r="Q73" s="10">
        <f>TI_EHG_E!Q73+TI_CO_E!Q73+TI_BF_E!Q73+TI_GW_E!Q73+TI_RPI_E!Q73+TI_PF_E!Q73+TI_BKBPB_E!Q73+TI_CL_E!Q73+TI_BNG_E!Q73+TI_LBB_E!Q73+TI_CPP_E!Q73+TI_GTL_E!Q73+TI_NSP_E!Q73</f>
        <v>1186.7701633705933</v>
      </c>
      <c r="R73" s="10">
        <f>TI_EHG_E!R73+TI_CO_E!R73+TI_BF_E!R73+TI_GW_E!R73+TI_RPI_E!R73+TI_PF_E!R73+TI_BKBPB_E!R73+TI_CL_E!R73+TI_BNG_E!R73+TI_LBB_E!R73+TI_CPP_E!R73+TI_GTL_E!R73+TI_NSP_E!R73</f>
        <v>1164.6958727429062</v>
      </c>
      <c r="S73" s="10">
        <f>TI_EHG_E!S73+TI_CO_E!S73+TI_BF_E!S73+TI_GW_E!S73+TI_RPI_E!S73+TI_PF_E!S73+TI_BKBPB_E!S73+TI_CL_E!S73+TI_BNG_E!S73+TI_LBB_E!S73+TI_CPP_E!S73+TI_GTL_E!S73+TI_NSP_E!S73</f>
        <v>1177.2129836629406</v>
      </c>
      <c r="T73" s="10">
        <f>TI_EHG_E!T73+TI_CO_E!T73+TI_BF_E!T73+TI_GW_E!T73+TI_RPI_E!T73+TI_PF_E!T73+TI_BKBPB_E!T73+TI_CL_E!T73+TI_BNG_E!T73+TI_LBB_E!T73+TI_CPP_E!T73+TI_GTL_E!T73+TI_NSP_E!T73</f>
        <v>1188.4791917454859</v>
      </c>
      <c r="U73" s="10">
        <f>TI_EHG_E!U73+TI_CO_E!U73+TI_BF_E!U73+TI_GW_E!U73+TI_RPI_E!U73+TI_PF_E!U73+TI_BKBPB_E!U73+TI_CL_E!U73+TI_BNG_E!U73+TI_LBB_E!U73+TI_CPP_E!U73+TI_GTL_E!U73+TI_NSP_E!U73</f>
        <v>1174.8188306104903</v>
      </c>
      <c r="V73" s="10">
        <f>TI_EHG_E!V73+TI_CO_E!V73+TI_BF_E!V73+TI_GW_E!V73+TI_RPI_E!V73+TI_PF_E!V73+TI_BKBPB_E!V73+TI_CL_E!V73+TI_BNG_E!V73+TI_LBB_E!V73+TI_CPP_E!V73+TI_GTL_E!V73+TI_NSP_E!V73</f>
        <v>1186.8904557179706</v>
      </c>
      <c r="W73" s="10">
        <f>TI_EHG_E!W73+TI_CO_E!W73+TI_BF_E!W73+TI_GW_E!W73+TI_RPI_E!W73+TI_PF_E!W73+TI_BKBPB_E!W73+TI_CL_E!W73+TI_BNG_E!W73+TI_LBB_E!W73+TI_CPP_E!W73+TI_GTL_E!W73+TI_NSP_E!W73</f>
        <v>1154.9783319002579</v>
      </c>
      <c r="X73" s="10">
        <f>TI_EHG_E!X73+TI_CO_E!X73+TI_BF_E!X73+TI_GW_E!X73+TI_RPI_E!X73+TI_PF_E!X73+TI_BKBPB_E!X73+TI_CL_E!X73+TI_BNG_E!X73+TI_LBB_E!X73+TI_CPP_E!X73+TI_GTL_E!X73+TI_NSP_E!X73</f>
        <v>1152.3495270851247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107092.5193465176</v>
      </c>
      <c r="D74" s="37">
        <f>TI_EHG_E!D74+TI_CO_E!D74+TI_BF_E!D74+TI_GW_E!D74+TI_RPI_E!D74+TI_PF_E!D74+TI_BKBPB_E!D74+TI_CL_E!D74+TI_BNG_E!D74+TI_LBB_E!D74+TI_CPP_E!D74+TI_GTL_E!D74+TI_NSP_E!D74</f>
        <v>108618.056749785</v>
      </c>
      <c r="E74" s="37">
        <f>TI_EHG_E!E74+TI_CO_E!E74+TI_BF_E!E74+TI_GW_E!E74+TI_RPI_E!E74+TI_PF_E!E74+TI_BKBPB_E!E74+TI_CL_E!E74+TI_BNG_E!E74+TI_LBB_E!E74+TI_CPP_E!E74+TI_GTL_E!E74+TI_NSP_E!E74</f>
        <v>112663.8005159071</v>
      </c>
      <c r="F74" s="37">
        <f>TI_EHG_E!F74+TI_CO_E!F74+TI_BF_E!F74+TI_GW_E!F74+TI_RPI_E!F74+TI_PF_E!F74+TI_BKBPB_E!F74+TI_CL_E!F74+TI_BNG_E!F74+TI_LBB_E!F74+TI_CPP_E!F74+TI_GTL_E!F74+TI_NSP_E!F74</f>
        <v>113775.5803955288</v>
      </c>
      <c r="G74" s="37">
        <f>TI_EHG_E!G74+TI_CO_E!G74+TI_BF_E!G74+TI_GW_E!G74+TI_RPI_E!G74+TI_PF_E!G74+TI_BKBPB_E!G74+TI_CL_E!G74+TI_BNG_E!G74+TI_LBB_E!G74+TI_CPP_E!G74+TI_GTL_E!G74+TI_NSP_E!G74</f>
        <v>115625.36543422181</v>
      </c>
      <c r="H74" s="37">
        <f>TI_EHG_E!H74+TI_CO_E!H74+TI_BF_E!H74+TI_GW_E!H74+TI_RPI_E!H74+TI_PF_E!H74+TI_BKBPB_E!H74+TI_CL_E!H74+TI_BNG_E!H74+TI_LBB_E!H74+TI_CPP_E!H74+TI_GTL_E!H74+TI_NSP_E!H74</f>
        <v>116473.51676698191</v>
      </c>
      <c r="I74" s="37">
        <f>TI_EHG_E!I74+TI_CO_E!I74+TI_BF_E!I74+TI_GW_E!I74+TI_RPI_E!I74+TI_PF_E!I74+TI_BKBPB_E!I74+TI_CL_E!I74+TI_BNG_E!I74+TI_LBB_E!I74+TI_CPP_E!I74+TI_GTL_E!I74+TI_NSP_E!I74</f>
        <v>116128.37489251931</v>
      </c>
      <c r="J74" s="37">
        <f>TI_EHG_E!J74+TI_CO_E!J74+TI_BF_E!J74+TI_GW_E!J74+TI_RPI_E!J74+TI_PF_E!J74+TI_BKBPB_E!J74+TI_CL_E!J74+TI_BNG_E!J74+TI_LBB_E!J74+TI_CPP_E!J74+TI_GTL_E!J74+TI_NSP_E!J74</f>
        <v>113429.92261392951</v>
      </c>
      <c r="K74" s="37">
        <f>TI_EHG_E!K74+TI_CO_E!K74+TI_BF_E!K74+TI_GW_E!K74+TI_RPI_E!K74+TI_PF_E!K74+TI_BKBPB_E!K74+TI_CL_E!K74+TI_BNG_E!K74+TI_LBB_E!K74+TI_CPP_E!K74+TI_GTL_E!K74+TI_NSP_E!K74</f>
        <v>113356.92175408429</v>
      </c>
      <c r="L74" s="37">
        <f>TI_EHG_E!L74+TI_CO_E!L74+TI_BF_E!L74+TI_GW_E!L74+TI_RPI_E!L74+TI_PF_E!L74+TI_BKBPB_E!L74+TI_CL_E!L74+TI_BNG_E!L74+TI_LBB_E!L74+TI_CPP_E!L74+TI_GTL_E!L74+TI_NSP_E!L74</f>
        <v>106857</v>
      </c>
      <c r="M74" s="37">
        <f>TI_EHG_E!M74+TI_CO_E!M74+TI_BF_E!M74+TI_GW_E!M74+TI_RPI_E!M74+TI_PF_E!M74+TI_BKBPB_E!M74+TI_CL_E!M74+TI_BNG_E!M74+TI_LBB_E!M74+TI_CPP_E!M74+TI_GTL_E!M74+TI_NSP_E!M74</f>
        <v>111612</v>
      </c>
      <c r="N74" s="37">
        <f>TI_EHG_E!N74+TI_CO_E!N74+TI_BF_E!N74+TI_GW_E!N74+TI_RPI_E!N74+TI_PF_E!N74+TI_BKBPB_E!N74+TI_CL_E!N74+TI_BNG_E!N74+TI_LBB_E!N74+TI_CPP_E!N74+TI_GTL_E!N74+TI_NSP_E!N74</f>
        <v>115209</v>
      </c>
      <c r="O74" s="37">
        <f>TI_EHG_E!O74+TI_CO_E!O74+TI_BF_E!O74+TI_GW_E!O74+TI_RPI_E!O74+TI_PF_E!O74+TI_BKBPB_E!O74+TI_CL_E!O74+TI_BNG_E!O74+TI_LBB_E!O74+TI_CPP_E!O74+TI_GTL_E!O74+TI_NSP_E!O74</f>
        <v>110863</v>
      </c>
      <c r="P74" s="37">
        <f>TI_EHG_E!P74+TI_CO_E!P74+TI_BF_E!P74+TI_GW_E!P74+TI_RPI_E!P74+TI_PF_E!P74+TI_BKBPB_E!P74+TI_CL_E!P74+TI_BNG_E!P74+TI_LBB_E!P74+TI_CPP_E!P74+TI_GTL_E!P74+TI_NSP_E!P74</f>
        <v>110414.9158211522</v>
      </c>
      <c r="Q74" s="37">
        <f>TI_EHG_E!Q74+TI_CO_E!Q74+TI_BF_E!Q74+TI_GW_E!Q74+TI_RPI_E!Q74+TI_PF_E!Q74+TI_BKBPB_E!Q74+TI_CL_E!Q74+TI_BNG_E!Q74+TI_LBB_E!Q74+TI_CPP_E!Q74+TI_GTL_E!Q74+TI_NSP_E!Q74</f>
        <v>113747.769733448</v>
      </c>
      <c r="R74" s="37">
        <f>TI_EHG_E!R74+TI_CO_E!R74+TI_BF_E!R74+TI_GW_E!R74+TI_RPI_E!R74+TI_PF_E!R74+TI_BKBPB_E!R74+TI_CL_E!R74+TI_BNG_E!R74+TI_LBB_E!R74+TI_CPP_E!R74+TI_GTL_E!R74+TI_NSP_E!R74</f>
        <v>113996.44496990539</v>
      </c>
      <c r="S74" s="37">
        <f>TI_EHG_E!S74+TI_CO_E!S74+TI_BF_E!S74+TI_GW_E!S74+TI_RPI_E!S74+TI_PF_E!S74+TI_BKBPB_E!S74+TI_CL_E!S74+TI_BNG_E!S74+TI_LBB_E!S74+TI_CPP_E!S74+TI_GTL_E!S74+TI_NSP_E!S74</f>
        <v>105078.83705932929</v>
      </c>
      <c r="T74" s="37">
        <f>TI_EHG_E!T74+TI_CO_E!T74+TI_BF_E!T74+TI_GW_E!T74+TI_RPI_E!T74+TI_PF_E!T74+TI_BKBPB_E!T74+TI_CL_E!T74+TI_BNG_E!T74+TI_LBB_E!T74+TI_CPP_E!T74+TI_GTL_E!T74+TI_NSP_E!T74</f>
        <v>103860.7398108341</v>
      </c>
      <c r="U74" s="37">
        <f>TI_EHG_E!U74+TI_CO_E!U74+TI_BF_E!U74+TI_GW_E!U74+TI_RPI_E!U74+TI_PF_E!U74+TI_BKBPB_E!U74+TI_CL_E!U74+TI_BNG_E!U74+TI_LBB_E!U74+TI_CPP_E!U74+TI_GTL_E!U74+TI_NSP_E!U74</f>
        <v>107628.6900257954</v>
      </c>
      <c r="V74" s="37">
        <f>TI_EHG_E!V74+TI_CO_E!V74+TI_BF_E!V74+TI_GW_E!V74+TI_RPI_E!V74+TI_PF_E!V74+TI_BKBPB_E!V74+TI_CL_E!V74+TI_BNG_E!V74+TI_LBB_E!V74+TI_CPP_E!V74+TI_GTL_E!V74+TI_NSP_E!V74</f>
        <v>103987</v>
      </c>
      <c r="W74" s="37">
        <f>TI_EHG_E!W74+TI_CO_E!W74+TI_BF_E!W74+TI_GW_E!W74+TI_RPI_E!W74+TI_PF_E!W74+TI_BKBPB_E!W74+TI_CL_E!W74+TI_BNG_E!W74+TI_LBB_E!W74+TI_CPP_E!W74+TI_GTL_E!W74+TI_NSP_E!W74</f>
        <v>92210.999999999985</v>
      </c>
      <c r="X74" s="37">
        <f>TI_EHG_E!X74+TI_CO_E!X74+TI_BF_E!X74+TI_GW_E!X74+TI_RPI_E!X74+TI_PF_E!X74+TI_BKBPB_E!X74+TI_CL_E!X74+TI_BNG_E!X74+TI_LBB_E!X74+TI_CPP_E!X74+TI_GTL_E!X74+TI_NSP_E!X74</f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758.22596732588124</v>
      </c>
      <c r="D76" s="40">
        <f>TI_EHG_E!D76+TI_CO_E!D76+TI_BF_E!D76+TI_GW_E!D76+TI_RPI_E!D76+TI_PF_E!D76+TI_BKBPB_E!D76+TI_CL_E!D76+TI_BNG_E!D76+TI_LBB_E!D76+TI_CPP_E!D76+TI_GTL_E!D76+TI_NSP_E!D76</f>
        <v>698.42209802235595</v>
      </c>
      <c r="E76" s="40">
        <f>TI_EHG_E!E76+TI_CO_E!E76+TI_BF_E!E76+TI_GW_E!E76+TI_RPI_E!E76+TI_PF_E!E76+TI_BKBPB_E!E76+TI_CL_E!E76+TI_BNG_E!E76+TI_LBB_E!E76+TI_CPP_E!E76+TI_GTL_E!E76+TI_NSP_E!E76</f>
        <v>827.20601891659499</v>
      </c>
      <c r="F76" s="40">
        <f>TI_EHG_E!F76+TI_CO_E!F76+TI_BF_E!F76+TI_GW_E!F76+TI_RPI_E!F76+TI_PF_E!F76+TI_BKBPB_E!F76+TI_CL_E!F76+TI_BNG_E!F76+TI_LBB_E!F76+TI_CPP_E!F76+TI_GTL_E!F76+TI_NSP_E!F76</f>
        <v>819.14668959587266</v>
      </c>
      <c r="G76" s="40">
        <f>TI_EHG_E!G76+TI_CO_E!G76+TI_BF_E!G76+TI_GW_E!G76+TI_RPI_E!G76+TI_PF_E!G76+TI_BKBPB_E!G76+TI_CL_E!G76+TI_BNG_E!G76+TI_LBB_E!G76+TI_CPP_E!G76+TI_GTL_E!G76+TI_NSP_E!G76</f>
        <v>811.77532244196038</v>
      </c>
      <c r="H76" s="40">
        <f>TI_EHG_E!H76+TI_CO_E!H76+TI_BF_E!H76+TI_GW_E!H76+TI_RPI_E!H76+TI_PF_E!H76+TI_BKBPB_E!H76+TI_CL_E!H76+TI_BNG_E!H76+TI_LBB_E!H76+TI_CPP_E!H76+TI_GTL_E!H76+TI_NSP_E!H76</f>
        <v>732.15503009458291</v>
      </c>
      <c r="I76" s="40">
        <f>TI_EHG_E!I76+TI_CO_E!I76+TI_BF_E!I76+TI_GW_E!I76+TI_RPI_E!I76+TI_PF_E!I76+TI_BKBPB_E!I76+TI_CL_E!I76+TI_BNG_E!I76+TI_LBB_E!I76+TI_CPP_E!I76+TI_GTL_E!I76+TI_NSP_E!I76</f>
        <v>812.1981943250214</v>
      </c>
      <c r="J76" s="40">
        <f>TI_EHG_E!J76+TI_CO_E!J76+TI_BF_E!J76+TI_GW_E!J76+TI_RPI_E!J76+TI_PF_E!J76+TI_BKBPB_E!J76+TI_CL_E!J76+TI_BNG_E!J76+TI_LBB_E!J76+TI_CPP_E!J76+TI_GTL_E!J76+TI_NSP_E!J76</f>
        <v>859.99802235597588</v>
      </c>
      <c r="K76" s="40">
        <f>TI_EHG_E!K76+TI_CO_E!K76+TI_BF_E!K76+TI_GW_E!K76+TI_RPI_E!K76+TI_PF_E!K76+TI_BKBPB_E!K76+TI_CL_E!K76+TI_BNG_E!K76+TI_LBB_E!K76+TI_CPP_E!K76+TI_GTL_E!K76+TI_NSP_E!K76</f>
        <v>740.92012037833183</v>
      </c>
      <c r="L76" s="40">
        <f>TI_EHG_E!L76+TI_CO_E!L76+TI_BF_E!L76+TI_GW_E!L76+TI_RPI_E!L76+TI_PF_E!L76+TI_BKBPB_E!L76+TI_CL_E!L76+TI_BNG_E!L76+TI_LBB_E!L76+TI_CPP_E!L76+TI_GTL_E!L76+TI_NSP_E!L76</f>
        <v>768.46208082545138</v>
      </c>
      <c r="M76" s="40">
        <f>TI_EHG_E!M76+TI_CO_E!M76+TI_BF_E!M76+TI_GW_E!M76+TI_RPI_E!M76+TI_PF_E!M76+TI_BKBPB_E!M76+TI_CL_E!M76+TI_BNG_E!M76+TI_LBB_E!M76+TI_CPP_E!M76+TI_GTL_E!M76+TI_NSP_E!M76</f>
        <v>751.47712811693896</v>
      </c>
      <c r="N76" s="40">
        <f>TI_EHG_E!N76+TI_CO_E!N76+TI_BF_E!N76+TI_GW_E!N76+TI_RPI_E!N76+TI_PF_E!N76+TI_BKBPB_E!N76+TI_CL_E!N76+TI_BNG_E!N76+TI_LBB_E!N76+TI_CPP_E!N76+TI_GTL_E!N76+TI_NSP_E!N76</f>
        <v>605.38890799656053</v>
      </c>
      <c r="O76" s="40">
        <f>TI_EHG_E!O76+TI_CO_E!O76+TI_BF_E!O76+TI_GW_E!O76+TI_RPI_E!O76+TI_PF_E!O76+TI_BKBPB_E!O76+TI_CL_E!O76+TI_BNG_E!O76+TI_LBB_E!O76+TI_CPP_E!O76+TI_GTL_E!O76+TI_NSP_E!O76</f>
        <v>583.88933791917452</v>
      </c>
      <c r="P76" s="40">
        <f>TI_EHG_E!P76+TI_CO_E!P76+TI_BF_E!P76+TI_GW_E!P76+TI_RPI_E!P76+TI_PF_E!P76+TI_BKBPB_E!P76+TI_CL_E!P76+TI_BNG_E!P76+TI_LBB_E!P76+TI_CPP_E!P76+TI_GTL_E!P76+TI_NSP_E!P76</f>
        <v>612.22631126397255</v>
      </c>
      <c r="Q76" s="40">
        <f>TI_EHG_E!Q76+TI_CO_E!Q76+TI_BF_E!Q76+TI_GW_E!Q76+TI_RPI_E!Q76+TI_PF_E!Q76+TI_BKBPB_E!Q76+TI_CL_E!Q76+TI_BNG_E!Q76+TI_LBB_E!Q76+TI_CPP_E!Q76+TI_GTL_E!Q76+TI_NSP_E!Q76</f>
        <v>686.17721410146169</v>
      </c>
      <c r="R76" s="40">
        <f>TI_EHG_E!R76+TI_CO_E!R76+TI_BF_E!R76+TI_GW_E!R76+TI_RPI_E!R76+TI_PF_E!R76+TI_BKBPB_E!R76+TI_CL_E!R76+TI_BNG_E!R76+TI_LBB_E!R76+TI_CPP_E!R76+TI_GTL_E!R76+TI_NSP_E!R76</f>
        <v>594.29131556319862</v>
      </c>
      <c r="S76" s="40">
        <f>TI_EHG_E!S76+TI_CO_E!S76+TI_BF_E!S76+TI_GW_E!S76+TI_RPI_E!S76+TI_PF_E!S76+TI_BKBPB_E!S76+TI_CL_E!S76+TI_BNG_E!S76+TI_LBB_E!S76+TI_CPP_E!S76+TI_GTL_E!S76+TI_NSP_E!S76</f>
        <v>580.55554600171968</v>
      </c>
      <c r="T76" s="40">
        <f>TI_EHG_E!T76+TI_CO_E!T76+TI_BF_E!T76+TI_GW_E!T76+TI_RPI_E!T76+TI_PF_E!T76+TI_BKBPB_E!T76+TI_CL_E!T76+TI_BNG_E!T76+TI_LBB_E!T76+TI_CPP_E!T76+TI_GTL_E!T76+TI_NSP_E!T76</f>
        <v>614.71195184866713</v>
      </c>
      <c r="U76" s="40">
        <f>TI_EHG_E!U76+TI_CO_E!U76+TI_BF_E!U76+TI_GW_E!U76+TI_RPI_E!U76+TI_PF_E!U76+TI_BKBPB_E!U76+TI_CL_E!U76+TI_BNG_E!U76+TI_LBB_E!U76+TI_CPP_E!U76+TI_GTL_E!U76+TI_NSP_E!U76</f>
        <v>642.2200343938091</v>
      </c>
      <c r="V76" s="40">
        <f>TI_EHG_E!V76+TI_CO_E!V76+TI_BF_E!V76+TI_GW_E!V76+TI_RPI_E!V76+TI_PF_E!V76+TI_BKBPB_E!V76+TI_CL_E!V76+TI_BNG_E!V76+TI_LBB_E!V76+TI_CPP_E!V76+TI_GTL_E!V76+TI_NSP_E!V76</f>
        <v>559.15391229578677</v>
      </c>
      <c r="W76" s="40">
        <f>TI_EHG_E!W76+TI_CO_E!W76+TI_BF_E!W76+TI_GW_E!W76+TI_RPI_E!W76+TI_PF_E!W76+TI_BKBPB_E!W76+TI_CL_E!W76+TI_BNG_E!W76+TI_LBB_E!W76+TI_CPP_E!W76+TI_GTL_E!W76+TI_NSP_E!W76</f>
        <v>543.42080825451421</v>
      </c>
      <c r="X76" s="40">
        <f>TI_EHG_E!X76+TI_CO_E!X76+TI_BF_E!X76+TI_GW_E!X76+TI_RPI_E!X76+TI_PF_E!X76+TI_BKBPB_E!X76+TI_CL_E!X76+TI_BNG_E!X76+TI_LBB_E!X76+TI_CPP_E!X76+TI_GTL_E!X76+TI_NSP_E!X76</f>
        <v>519.09380911435937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127086.88779019774</v>
      </c>
      <c r="D2" s="31">
        <f t="shared" ref="D2:W2" si="1">SUM(D3,D17,D22,D25,D26,D51,D52,D71,D74,D75,D76)</f>
        <v>128434.63662940667</v>
      </c>
      <c r="E2" s="31">
        <f t="shared" si="1"/>
        <v>132615.75950128972</v>
      </c>
      <c r="F2" s="31">
        <f t="shared" si="1"/>
        <v>134408.57214101459</v>
      </c>
      <c r="G2" s="31">
        <f t="shared" si="1"/>
        <v>136430.54548581253</v>
      </c>
      <c r="H2" s="31">
        <f t="shared" si="1"/>
        <v>140212.92725709369</v>
      </c>
      <c r="I2" s="31">
        <f t="shared" si="1"/>
        <v>139109.7956147893</v>
      </c>
      <c r="J2" s="31">
        <f t="shared" si="1"/>
        <v>137258.96586414447</v>
      </c>
      <c r="K2" s="31">
        <f t="shared" si="1"/>
        <v>136926.87024935515</v>
      </c>
      <c r="L2" s="31">
        <f t="shared" si="1"/>
        <v>130961.67515047292</v>
      </c>
      <c r="M2" s="31">
        <f t="shared" si="1"/>
        <v>137396.03834909716</v>
      </c>
      <c r="N2" s="31">
        <f t="shared" si="1"/>
        <v>137702.05735167669</v>
      </c>
      <c r="O2" s="31">
        <f t="shared" si="1"/>
        <v>135640.8648323302</v>
      </c>
      <c r="P2" s="31">
        <f t="shared" si="1"/>
        <v>136056.83190025797</v>
      </c>
      <c r="Q2" s="31">
        <f t="shared" si="1"/>
        <v>135331.5852106621</v>
      </c>
      <c r="R2" s="31">
        <f t="shared" si="1"/>
        <v>136786.97884780736</v>
      </c>
      <c r="S2" s="31">
        <f t="shared" si="1"/>
        <v>130431.0117798796</v>
      </c>
      <c r="T2" s="31">
        <f t="shared" si="1"/>
        <v>130171.07678417891</v>
      </c>
      <c r="U2" s="31">
        <f t="shared" si="1"/>
        <v>132773.34101461738</v>
      </c>
      <c r="V2" s="31">
        <f t="shared" si="1"/>
        <v>129570.91453138435</v>
      </c>
      <c r="W2" s="31">
        <f t="shared" si="1"/>
        <v>117782.6159071367</v>
      </c>
      <c r="X2" s="31">
        <f t="shared" ref="X2" si="2">SUM(X3,X17,X22,X25,X26,X51,X52,X71,X74,X75,X76)</f>
        <v>124813.82562338779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6581.7091143594153</v>
      </c>
      <c r="D3" s="34">
        <f t="shared" ref="D3:W3" si="4">SUM(D4,D8,D11)</f>
        <v>4938.9987102321575</v>
      </c>
      <c r="E3" s="34">
        <f t="shared" si="4"/>
        <v>5555.2212381771287</v>
      </c>
      <c r="F3" s="34">
        <f t="shared" si="4"/>
        <v>6044.8074806534823</v>
      </c>
      <c r="G3" s="34">
        <f t="shared" si="4"/>
        <v>5672.2078245915718</v>
      </c>
      <c r="H3" s="34">
        <f t="shared" si="4"/>
        <v>6404.3660361134998</v>
      </c>
      <c r="I3" s="34">
        <f t="shared" si="4"/>
        <v>5351.1512467755801</v>
      </c>
      <c r="J3" s="34">
        <f t="shared" si="4"/>
        <v>5643.6418744625944</v>
      </c>
      <c r="K3" s="34">
        <f t="shared" si="4"/>
        <v>5185.9654342218391</v>
      </c>
      <c r="L3" s="34">
        <f t="shared" si="4"/>
        <v>4963.026655202063</v>
      </c>
      <c r="M3" s="34">
        <f t="shared" si="4"/>
        <v>4706.5539122957853</v>
      </c>
      <c r="N3" s="34">
        <f t="shared" si="4"/>
        <v>4106.4151332760102</v>
      </c>
      <c r="O3" s="34">
        <f t="shared" si="4"/>
        <v>5275.2141874462595</v>
      </c>
      <c r="P3" s="34">
        <f t="shared" si="4"/>
        <v>5824.4788478073933</v>
      </c>
      <c r="Q3" s="34">
        <f t="shared" si="4"/>
        <v>3029.6948409286329</v>
      </c>
      <c r="R3" s="34">
        <f t="shared" si="4"/>
        <v>2953.773946689596</v>
      </c>
      <c r="S3" s="34">
        <f t="shared" si="4"/>
        <v>2650.8883920894236</v>
      </c>
      <c r="T3" s="34">
        <f t="shared" si="4"/>
        <v>3205.3264832330178</v>
      </c>
      <c r="U3" s="34">
        <f t="shared" si="4"/>
        <v>2112.0088564058465</v>
      </c>
      <c r="V3" s="34">
        <f t="shared" si="4"/>
        <v>1051.573000859845</v>
      </c>
      <c r="W3" s="34">
        <f t="shared" si="4"/>
        <v>900.31246775580382</v>
      </c>
      <c r="X3" s="34">
        <f t="shared" ref="X3" si="5">SUM(X4,X8,X11)</f>
        <v>1449.7644883920889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6473.2969905417021</v>
      </c>
      <c r="D4" s="29">
        <f t="shared" ref="D4:W4" si="7">SUM(D5:D7)</f>
        <v>4832.6167669819424</v>
      </c>
      <c r="E4" s="29">
        <f t="shared" si="7"/>
        <v>5490.2551160791063</v>
      </c>
      <c r="F4" s="29">
        <f t="shared" si="7"/>
        <v>6044.8074806534823</v>
      </c>
      <c r="G4" s="29">
        <f t="shared" si="7"/>
        <v>5672.2078245915718</v>
      </c>
      <c r="H4" s="29">
        <f t="shared" si="7"/>
        <v>6404.3660361134998</v>
      </c>
      <c r="I4" s="29">
        <f t="shared" si="7"/>
        <v>5351.1512467755801</v>
      </c>
      <c r="J4" s="29">
        <f t="shared" si="7"/>
        <v>5643.6418744625944</v>
      </c>
      <c r="K4" s="29">
        <f t="shared" si="7"/>
        <v>5185.9654342218391</v>
      </c>
      <c r="L4" s="29">
        <f t="shared" si="7"/>
        <v>4963.026655202063</v>
      </c>
      <c r="M4" s="29">
        <f t="shared" si="7"/>
        <v>4706.5539122957853</v>
      </c>
      <c r="N4" s="29">
        <f t="shared" si="7"/>
        <v>4106.4151332760102</v>
      </c>
      <c r="O4" s="29">
        <f t="shared" si="7"/>
        <v>5275.2141874462595</v>
      </c>
      <c r="P4" s="29">
        <f t="shared" si="7"/>
        <v>5824.4788478073933</v>
      </c>
      <c r="Q4" s="29">
        <f t="shared" si="7"/>
        <v>3029.6948409286329</v>
      </c>
      <c r="R4" s="29">
        <f t="shared" si="7"/>
        <v>2953.773946689596</v>
      </c>
      <c r="S4" s="29">
        <f t="shared" si="7"/>
        <v>2650.8883920894236</v>
      </c>
      <c r="T4" s="29">
        <f t="shared" si="7"/>
        <v>3205.3264832330178</v>
      </c>
      <c r="U4" s="29">
        <f t="shared" si="7"/>
        <v>2112.0088564058465</v>
      </c>
      <c r="V4" s="29">
        <f t="shared" si="7"/>
        <v>1051.573000859845</v>
      </c>
      <c r="W4" s="29">
        <f t="shared" si="7"/>
        <v>900.31246775580382</v>
      </c>
      <c r="X4" s="29">
        <f t="shared" ref="X4" si="8">SUM(X5:X7)</f>
        <v>1449.7644883920889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6473.2969905417021</v>
      </c>
      <c r="D7" s="10">
        <f>TI_EHG_E_E!D7+TI_EHG_CHP_E!D7+TI_EHG_H_E!D7+TI_EHG_EDHP!D7+TI_EHG_EB!D7+TI_EHG_EPS!D7+TI_EHG_DHEP!D7</f>
        <v>4832.6167669819424</v>
      </c>
      <c r="E7" s="10">
        <f>TI_EHG_E_E!E7+TI_EHG_CHP_E!E7+TI_EHG_H_E!E7+TI_EHG_EDHP!E7+TI_EHG_EB!E7+TI_EHG_EPS!E7+TI_EHG_DHEP!E7</f>
        <v>5490.2551160791063</v>
      </c>
      <c r="F7" s="10">
        <f>TI_EHG_E_E!F7+TI_EHG_CHP_E!F7+TI_EHG_H_E!F7+TI_EHG_EDHP!F7+TI_EHG_EB!F7+TI_EHG_EPS!F7+TI_EHG_DHEP!F7</f>
        <v>6044.8074806534823</v>
      </c>
      <c r="G7" s="10">
        <f>TI_EHG_E_E!G7+TI_EHG_CHP_E!G7+TI_EHG_H_E!G7+TI_EHG_EDHP!G7+TI_EHG_EB!G7+TI_EHG_EPS!G7+TI_EHG_DHEP!G7</f>
        <v>5672.2078245915718</v>
      </c>
      <c r="H7" s="10">
        <f>TI_EHG_E_E!H7+TI_EHG_CHP_E!H7+TI_EHG_H_E!H7+TI_EHG_EDHP!H7+TI_EHG_EB!H7+TI_EHG_EPS!H7+TI_EHG_DHEP!H7</f>
        <v>6404.3660361134998</v>
      </c>
      <c r="I7" s="10">
        <f>TI_EHG_E_E!I7+TI_EHG_CHP_E!I7+TI_EHG_H_E!I7+TI_EHG_EDHP!I7+TI_EHG_EB!I7+TI_EHG_EPS!I7+TI_EHG_DHEP!I7</f>
        <v>5351.1512467755801</v>
      </c>
      <c r="J7" s="10">
        <f>TI_EHG_E_E!J7+TI_EHG_CHP_E!J7+TI_EHG_H_E!J7+TI_EHG_EDHP!J7+TI_EHG_EB!J7+TI_EHG_EPS!J7+TI_EHG_DHEP!J7</f>
        <v>5643.6418744625944</v>
      </c>
      <c r="K7" s="10">
        <f>TI_EHG_E_E!K7+TI_EHG_CHP_E!K7+TI_EHG_H_E!K7+TI_EHG_EDHP!K7+TI_EHG_EB!K7+TI_EHG_EPS!K7+TI_EHG_DHEP!K7</f>
        <v>5185.9654342218391</v>
      </c>
      <c r="L7" s="10">
        <f>TI_EHG_E_E!L7+TI_EHG_CHP_E!L7+TI_EHG_H_E!L7+TI_EHG_EDHP!L7+TI_EHG_EB!L7+TI_EHG_EPS!L7+TI_EHG_DHEP!L7</f>
        <v>4963.026655202063</v>
      </c>
      <c r="M7" s="10">
        <f>TI_EHG_E_E!M7+TI_EHG_CHP_E!M7+TI_EHG_H_E!M7+TI_EHG_EDHP!M7+TI_EHG_EB!M7+TI_EHG_EPS!M7+TI_EHG_DHEP!M7</f>
        <v>4706.5539122957853</v>
      </c>
      <c r="N7" s="10">
        <f>TI_EHG_E_E!N7+TI_EHG_CHP_E!N7+TI_EHG_H_E!N7+TI_EHG_EDHP!N7+TI_EHG_EB!N7+TI_EHG_EPS!N7+TI_EHG_DHEP!N7</f>
        <v>4106.4151332760102</v>
      </c>
      <c r="O7" s="10">
        <f>TI_EHG_E_E!O7+TI_EHG_CHP_E!O7+TI_EHG_H_E!O7+TI_EHG_EDHP!O7+TI_EHG_EB!O7+TI_EHG_EPS!O7+TI_EHG_DHEP!O7</f>
        <v>5275.2141874462595</v>
      </c>
      <c r="P7" s="10">
        <f>TI_EHG_E_E!P7+TI_EHG_CHP_E!P7+TI_EHG_H_E!P7+TI_EHG_EDHP!P7+TI_EHG_EB!P7+TI_EHG_EPS!P7+TI_EHG_DHEP!P7</f>
        <v>5824.4788478073933</v>
      </c>
      <c r="Q7" s="10">
        <f>TI_EHG_E_E!Q7+TI_EHG_CHP_E!Q7+TI_EHG_H_E!Q7+TI_EHG_EDHP!Q7+TI_EHG_EB!Q7+TI_EHG_EPS!Q7+TI_EHG_DHEP!Q7</f>
        <v>3029.6948409286329</v>
      </c>
      <c r="R7" s="10">
        <f>TI_EHG_E_E!R7+TI_EHG_CHP_E!R7+TI_EHG_H_E!R7+TI_EHG_EDHP!R7+TI_EHG_EB!R7+TI_EHG_EPS!R7+TI_EHG_DHEP!R7</f>
        <v>2953.773946689596</v>
      </c>
      <c r="S7" s="10">
        <f>TI_EHG_E_E!S7+TI_EHG_CHP_E!S7+TI_EHG_H_E!S7+TI_EHG_EDHP!S7+TI_EHG_EB!S7+TI_EHG_EPS!S7+TI_EHG_DHEP!S7</f>
        <v>2650.8883920894236</v>
      </c>
      <c r="T7" s="10">
        <f>TI_EHG_E_E!T7+TI_EHG_CHP_E!T7+TI_EHG_H_E!T7+TI_EHG_EDHP!T7+TI_EHG_EB!T7+TI_EHG_EPS!T7+TI_EHG_DHEP!T7</f>
        <v>3205.3264832330178</v>
      </c>
      <c r="U7" s="10">
        <f>TI_EHG_E_E!U7+TI_EHG_CHP_E!U7+TI_EHG_H_E!U7+TI_EHG_EDHP!U7+TI_EHG_EB!U7+TI_EHG_EPS!U7+TI_EHG_DHEP!U7</f>
        <v>2112.0088564058465</v>
      </c>
      <c r="V7" s="10">
        <f>TI_EHG_E_E!V7+TI_EHG_CHP_E!V7+TI_EHG_H_E!V7+TI_EHG_EDHP!V7+TI_EHG_EB!V7+TI_EHG_EPS!V7+TI_EHG_DHEP!V7</f>
        <v>1051.573000859845</v>
      </c>
      <c r="W7" s="10">
        <f>TI_EHG_E_E!W7+TI_EHG_CHP_E!W7+TI_EHG_H_E!W7+TI_EHG_EDHP!W7+TI_EHG_EB!W7+TI_EHG_EPS!W7+TI_EHG_DHEP!W7</f>
        <v>900.31246775580382</v>
      </c>
      <c r="X7" s="10">
        <f>TI_EHG_E_E!X7+TI_EHG_CHP_E!X7+TI_EHG_H_E!X7+TI_EHG_EDHP!X7+TI_EHG_EB!X7+TI_EHG_EPS!X7+TI_EHG_DHEP!X7</f>
        <v>1449.7644883920889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108.4121238177128</v>
      </c>
      <c r="D8" s="29">
        <f t="shared" ref="D8:W8" si="10">SUM(D9:D10)</f>
        <v>106.3819432502149</v>
      </c>
      <c r="E8" s="29">
        <f t="shared" si="10"/>
        <v>64.966122098022353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108.4121238177128</v>
      </c>
      <c r="D10" s="10">
        <f>TI_EHG_E_E!D10+TI_EHG_CHP_E!D10+TI_EHG_H_E!D10+TI_EHG_EDHP!D10+TI_EHG_EB!D10+TI_EHG_EPS!D10+TI_EHG_DHEP!D10</f>
        <v>106.3819432502149</v>
      </c>
      <c r="E10" s="10">
        <f>TI_EHG_E_E!E10+TI_EHG_CHP_E!E10+TI_EHG_H_E!E10+TI_EHG_EDHP!E10+TI_EHG_EB!E10+TI_EHG_EPS!E10+TI_EHG_DHEP!E10</f>
        <v>64.966122098022353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1001.762596732588</v>
      </c>
      <c r="D17" s="37">
        <f t="shared" ref="D17:W17" si="16">SUM(D18:D21)</f>
        <v>860.602321582115</v>
      </c>
      <c r="E17" s="37">
        <f t="shared" si="16"/>
        <v>880.47196904557177</v>
      </c>
      <c r="F17" s="37">
        <f t="shared" si="16"/>
        <v>808.36199484092856</v>
      </c>
      <c r="G17" s="37">
        <f t="shared" si="16"/>
        <v>796.19036973344782</v>
      </c>
      <c r="H17" s="37">
        <f t="shared" si="16"/>
        <v>835.10068787618229</v>
      </c>
      <c r="I17" s="37">
        <f t="shared" si="16"/>
        <v>909.73774720550296</v>
      </c>
      <c r="J17" s="37">
        <f t="shared" si="16"/>
        <v>971.11633705932923</v>
      </c>
      <c r="K17" s="37">
        <f t="shared" si="16"/>
        <v>832.71229578675843</v>
      </c>
      <c r="L17" s="37">
        <f t="shared" si="16"/>
        <v>555.33585554600165</v>
      </c>
      <c r="M17" s="37">
        <f t="shared" si="16"/>
        <v>655.92338779019781</v>
      </c>
      <c r="N17" s="37">
        <f t="shared" si="16"/>
        <v>499.11539122957862</v>
      </c>
      <c r="O17" s="37">
        <f t="shared" si="16"/>
        <v>688.4282029234738</v>
      </c>
      <c r="P17" s="37">
        <f t="shared" si="16"/>
        <v>658.83619948409284</v>
      </c>
      <c r="Q17" s="37">
        <f t="shared" si="16"/>
        <v>799.07420464316419</v>
      </c>
      <c r="R17" s="37">
        <f t="shared" si="16"/>
        <v>733.07798796216673</v>
      </c>
      <c r="S17" s="37">
        <f t="shared" si="16"/>
        <v>564.47987962166803</v>
      </c>
      <c r="T17" s="37">
        <f t="shared" si="16"/>
        <v>610.30017196904544</v>
      </c>
      <c r="U17" s="37">
        <f t="shared" si="16"/>
        <v>506.17549441100596</v>
      </c>
      <c r="V17" s="37">
        <f t="shared" si="16"/>
        <v>488.69200343938093</v>
      </c>
      <c r="W17" s="37">
        <f t="shared" si="16"/>
        <v>404.11315563198622</v>
      </c>
      <c r="X17" s="37">
        <f t="shared" ref="X17" si="17">SUM(X18:X21)</f>
        <v>456.44797936371452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244.02407566637993</v>
      </c>
      <c r="D19" s="10">
        <f>TI_EHG_E_E!D19+TI_EHG_CHP_E!D19+TI_EHG_H_E!D19+TI_EHG_EDHP!D19+TI_EHG_EB!D19+TI_EHG_EPS!D19+TI_EHG_DHEP!D19</f>
        <v>231.14789337919174</v>
      </c>
      <c r="E19" s="10">
        <f>TI_EHG_E_E!E19+TI_EHG_CHP_E!E19+TI_EHG_H_E!E19+TI_EHG_EDHP!E19+TI_EHG_EB!E19+TI_EHG_EPS!E19+TI_EHG_DHEP!E19</f>
        <v>180.00859845227859</v>
      </c>
      <c r="F19" s="10">
        <f>TI_EHG_E_E!F19+TI_EHG_CHP_E!F19+TI_EHG_H_E!F19+TI_EHG_EDHP!F19+TI_EHG_EB!F19+TI_EHG_EPS!F19+TI_EHG_DHEP!F19</f>
        <v>158.31900257953569</v>
      </c>
      <c r="G19" s="10">
        <f>TI_EHG_E_E!G19+TI_EHG_CHP_E!G19+TI_EHG_H_E!G19+TI_EHG_EDHP!G19+TI_EHG_EB!G19+TI_EHG_EPS!G19+TI_EHG_DHEP!G19</f>
        <v>176.71969045571797</v>
      </c>
      <c r="H19" s="10">
        <f>TI_EHG_E_E!H19+TI_EHG_CHP_E!H19+TI_EHG_H_E!H19+TI_EHG_EDHP!H19+TI_EHG_EB!H19+TI_EHG_EPS!H19+TI_EHG_DHEP!H19</f>
        <v>180.56749785038693</v>
      </c>
      <c r="I19" s="10">
        <f>TI_EHG_E_E!I19+TI_EHG_CHP_E!I19+TI_EHG_H_E!I19+TI_EHG_EDHP!I19+TI_EHG_EB!I19+TI_EHG_EPS!I19+TI_EHG_DHEP!I19</f>
        <v>191.12209802235597</v>
      </c>
      <c r="J19" s="10">
        <f>TI_EHG_E_E!J19+TI_EHG_CHP_E!J19+TI_EHG_H_E!J19+TI_EHG_EDHP!J19+TI_EHG_EB!J19+TI_EHG_EPS!J19+TI_EHG_DHEP!J19</f>
        <v>203.63284608770419</v>
      </c>
      <c r="K19" s="10">
        <f>TI_EHG_E_E!K19+TI_EHG_CHP_E!K19+TI_EHG_H_E!K19+TI_EHG_EDHP!K19+TI_EHG_EB!K19+TI_EHG_EPS!K19+TI_EHG_DHEP!K19</f>
        <v>219.90541702493547</v>
      </c>
      <c r="L19" s="10">
        <f>TI_EHG_E_E!L19+TI_EHG_CHP_E!L19+TI_EHG_H_E!L19+TI_EHG_EDHP!L19+TI_EHG_EB!L19+TI_EHG_EPS!L19+TI_EHG_DHEP!L19</f>
        <v>140.62768701633703</v>
      </c>
      <c r="M19" s="10">
        <f>TI_EHG_E_E!M19+TI_EHG_CHP_E!M19+TI_EHG_H_E!M19+TI_EHG_EDHP!M19+TI_EHG_EB!M19+TI_EHG_EPS!M19+TI_EHG_DHEP!M19</f>
        <v>133.01805674978502</v>
      </c>
      <c r="N19" s="10">
        <f>TI_EHG_E_E!N19+TI_EHG_CHP_E!N19+TI_EHG_H_E!N19+TI_EHG_EDHP!N19+TI_EHG_EB!N19+TI_EHG_EPS!N19+TI_EHG_DHEP!N19</f>
        <v>81.862424763542563</v>
      </c>
      <c r="O19" s="10">
        <f>TI_EHG_E_E!O19+TI_EHG_CHP_E!O19+TI_EHG_H_E!O19+TI_EHG_EDHP!O19+TI_EHG_EB!O19+TI_EHG_EPS!O19+TI_EHG_DHEP!O19</f>
        <v>140.49200343938091</v>
      </c>
      <c r="P19" s="10">
        <f>TI_EHG_E_E!P19+TI_EHG_CHP_E!P19+TI_EHG_H_E!P19+TI_EHG_EDHP!P19+TI_EHG_EB!P19+TI_EHG_EPS!P19+TI_EHG_DHEP!P19</f>
        <v>152.45743766122098</v>
      </c>
      <c r="Q19" s="10">
        <f>TI_EHG_E_E!Q19+TI_EHG_CHP_E!Q19+TI_EHG_H_E!Q19+TI_EHG_EDHP!Q19+TI_EHG_EB!Q19+TI_EHG_EPS!Q19+TI_EHG_DHEP!Q19</f>
        <v>141.85743766122098</v>
      </c>
      <c r="R19" s="10">
        <f>TI_EHG_E_E!R19+TI_EHG_CHP_E!R19+TI_EHG_H_E!R19+TI_EHG_EDHP!R19+TI_EHG_EB!R19+TI_EHG_EPS!R19+TI_EHG_DHEP!R19</f>
        <v>130.7530524505589</v>
      </c>
      <c r="S19" s="10">
        <f>TI_EHG_E_E!S19+TI_EHG_CHP_E!S19+TI_EHG_H_E!S19+TI_EHG_EDHP!S19+TI_EHG_EB!S19+TI_EHG_EPS!S19+TI_EHG_DHEP!S19</f>
        <v>106.64995700773862</v>
      </c>
      <c r="T19" s="10">
        <f>TI_EHG_E_E!T19+TI_EHG_CHP_E!T19+TI_EHG_H_E!T19+TI_EHG_EDHP!T19+TI_EHG_EB!T19+TI_EHG_EPS!T19+TI_EHG_DHEP!T19</f>
        <v>103.4590713671539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757.73852106620802</v>
      </c>
      <c r="D20" s="10">
        <f>TI_EHG_E_E!D20+TI_EHG_CHP_E!D20+TI_EHG_H_E!D20+TI_EHG_EDHP!D20+TI_EHG_EB!D20+TI_EHG_EPS!D20+TI_EHG_DHEP!D20</f>
        <v>629.45442820292328</v>
      </c>
      <c r="E20" s="10">
        <f>TI_EHG_E_E!E20+TI_EHG_CHP_E!E20+TI_EHG_H_E!E20+TI_EHG_EDHP!E20+TI_EHG_EB!E20+TI_EHG_EPS!E20+TI_EHG_DHEP!E20</f>
        <v>700.46337059329312</v>
      </c>
      <c r="F20" s="10">
        <f>TI_EHG_E_E!F20+TI_EHG_CHP_E!F20+TI_EHG_H_E!F20+TI_EHG_EDHP!F20+TI_EHG_EB!F20+TI_EHG_EPS!F20+TI_EHG_DHEP!F20</f>
        <v>650.0429922613929</v>
      </c>
      <c r="G20" s="10">
        <f>TI_EHG_E_E!G20+TI_EHG_CHP_E!G20+TI_EHG_H_E!G20+TI_EHG_EDHP!G20+TI_EHG_EB!G20+TI_EHG_EPS!G20+TI_EHG_DHEP!G20</f>
        <v>619.47067927772991</v>
      </c>
      <c r="H20" s="10">
        <f>TI_EHG_E_E!H20+TI_EHG_CHP_E!H20+TI_EHG_H_E!H20+TI_EHG_EDHP!H20+TI_EHG_EB!H20+TI_EHG_EPS!H20+TI_EHG_DHEP!H20</f>
        <v>654.53319002579531</v>
      </c>
      <c r="I20" s="10">
        <f>TI_EHG_E_E!I20+TI_EHG_CHP_E!I20+TI_EHG_H_E!I20+TI_EHG_EDHP!I20+TI_EHG_EB!I20+TI_EHG_EPS!I20+TI_EHG_DHEP!I20</f>
        <v>718.61564918314696</v>
      </c>
      <c r="J20" s="10">
        <f>TI_EHG_E_E!J20+TI_EHG_CHP_E!J20+TI_EHG_H_E!J20+TI_EHG_EDHP!J20+TI_EHG_EB!J20+TI_EHG_EPS!J20+TI_EHG_DHEP!J20</f>
        <v>767.48349097162509</v>
      </c>
      <c r="K20" s="10">
        <f>TI_EHG_E_E!K20+TI_EHG_CHP_E!K20+TI_EHG_H_E!K20+TI_EHG_EDHP!K20+TI_EHG_EB!K20+TI_EHG_EPS!K20+TI_EHG_DHEP!K20</f>
        <v>612.80687876182299</v>
      </c>
      <c r="L20" s="10">
        <f>TI_EHG_E_E!L20+TI_EHG_CHP_E!L20+TI_EHG_H_E!L20+TI_EHG_EDHP!L20+TI_EHG_EB!L20+TI_EHG_EPS!L20+TI_EHG_DHEP!L20</f>
        <v>414.70816852966459</v>
      </c>
      <c r="M20" s="10">
        <f>TI_EHG_E_E!M20+TI_EHG_CHP_E!M20+TI_EHG_H_E!M20+TI_EHG_EDHP!M20+TI_EHG_EB!M20+TI_EHG_EPS!M20+TI_EHG_DHEP!M20</f>
        <v>522.90533104041276</v>
      </c>
      <c r="N20" s="10">
        <f>TI_EHG_E_E!N20+TI_EHG_CHP_E!N20+TI_EHG_H_E!N20+TI_EHG_EDHP!N20+TI_EHG_EB!N20+TI_EHG_EPS!N20+TI_EHG_DHEP!N20</f>
        <v>371.57205503009453</v>
      </c>
      <c r="O20" s="10">
        <f>TI_EHG_E_E!O20+TI_EHG_CHP_E!O20+TI_EHG_H_E!O20+TI_EHG_EDHP!O20+TI_EHG_EB!O20+TI_EHG_EPS!O20+TI_EHG_DHEP!O20</f>
        <v>484.48185726569216</v>
      </c>
      <c r="P20" s="10">
        <f>TI_EHG_E_E!P20+TI_EHG_CHP_E!P20+TI_EHG_H_E!P20+TI_EHG_EDHP!P20+TI_EHG_EB!P20+TI_EHG_EPS!P20+TI_EHG_DHEP!P20</f>
        <v>454.62536543422181</v>
      </c>
      <c r="Q20" s="10">
        <f>TI_EHG_E_E!Q20+TI_EHG_CHP_E!Q20+TI_EHG_H_E!Q20+TI_EHG_EDHP!Q20+TI_EHG_EB!Q20+TI_EHG_EPS!Q20+TI_EHG_DHEP!Q20</f>
        <v>576.02098022355972</v>
      </c>
      <c r="R20" s="10">
        <f>TI_EHG_E_E!R20+TI_EHG_CHP_E!R20+TI_EHG_H_E!R20+TI_EHG_EDHP!R20+TI_EHG_EB!R20+TI_EHG_EPS!R20+TI_EHG_DHEP!R20</f>
        <v>529.03637145313837</v>
      </c>
      <c r="S20" s="10">
        <f>TI_EHG_E_E!S20+TI_EHG_CHP_E!S20+TI_EHG_H_E!S20+TI_EHG_EDHP!S20+TI_EHG_EB!S20+TI_EHG_EPS!S20+TI_EHG_DHEP!S20</f>
        <v>400.58985382631113</v>
      </c>
      <c r="T20" s="10">
        <f>TI_EHG_E_E!T20+TI_EHG_CHP_E!T20+TI_EHG_H_E!T20+TI_EHG_EDHP!T20+TI_EHG_EB!T20+TI_EHG_EPS!T20+TI_EHG_DHEP!T20</f>
        <v>430.72734307824584</v>
      </c>
      <c r="U20" s="10">
        <f>TI_EHG_E_E!U20+TI_EHG_CHP_E!U20+TI_EHG_H_E!U20+TI_EHG_EDHP!U20+TI_EHG_EB!U20+TI_EHG_EPS!U20+TI_EHG_DHEP!U20</f>
        <v>506.17549441100596</v>
      </c>
      <c r="V20" s="10">
        <f>TI_EHG_E_E!V20+TI_EHG_CHP_E!V20+TI_EHG_H_E!V20+TI_EHG_EDHP!V20+TI_EHG_EB!V20+TI_EHG_EPS!V20+TI_EHG_DHEP!V20</f>
        <v>488.69200343938093</v>
      </c>
      <c r="W20" s="10">
        <f>TI_EHG_E_E!W20+TI_EHG_CHP_E!W20+TI_EHG_H_E!W20+TI_EHG_EDHP!W20+TI_EHG_EB!W20+TI_EHG_EPS!W20+TI_EHG_DHEP!W20</f>
        <v>404.11315563198622</v>
      </c>
      <c r="X20" s="10">
        <f>TI_EHG_E_E!X20+TI_EHG_CHP_E!X20+TI_EHG_H_E!X20+TI_EHG_EDHP!X20+TI_EHG_EB!X20+TI_EHG_EPS!X20+TI_EHG_DHEP!X20</f>
        <v>456.44797936371452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45.680911435941525</v>
      </c>
      <c r="O21" s="10">
        <f>TI_EHG_E_E!O21+TI_EHG_CHP_E!O21+TI_EHG_H_E!O21+TI_EHG_EDHP!O21+TI_EHG_EB!O21+TI_EHG_EPS!O21+TI_EHG_DHEP!O21</f>
        <v>63.454342218400683</v>
      </c>
      <c r="P21" s="10">
        <f>TI_EHG_E_E!P21+TI_EHG_CHP_E!P21+TI_EHG_H_E!P21+TI_EHG_EDHP!P21+TI_EHG_EB!P21+TI_EHG_EPS!P21+TI_EHG_DHEP!P21</f>
        <v>51.753396388650046</v>
      </c>
      <c r="Q21" s="10">
        <f>TI_EHG_E_E!Q21+TI_EHG_CHP_E!Q21+TI_EHG_H_E!Q21+TI_EHG_EDHP!Q21+TI_EHG_EB!Q21+TI_EHG_EPS!Q21+TI_EHG_DHEP!Q21</f>
        <v>81.195786758383477</v>
      </c>
      <c r="R21" s="10">
        <f>TI_EHG_E_E!R21+TI_EHG_CHP_E!R21+TI_EHG_H_E!R21+TI_EHG_EDHP!R21+TI_EHG_EB!R21+TI_EHG_EPS!R21+TI_EHG_DHEP!R21</f>
        <v>73.288564058469476</v>
      </c>
      <c r="S21" s="10">
        <f>TI_EHG_E_E!S21+TI_EHG_CHP_E!S21+TI_EHG_H_E!S21+TI_EHG_EDHP!S21+TI_EHG_EB!S21+TI_EHG_EPS!S21+TI_EHG_DHEP!S21</f>
        <v>57.24006878761822</v>
      </c>
      <c r="T21" s="10">
        <f>TI_EHG_E_E!T21+TI_EHG_CHP_E!T21+TI_EHG_H_E!T21+TI_EHG_EDHP!T21+TI_EHG_EB!T21+TI_EHG_EPS!T21+TI_EHG_DHEP!T21</f>
        <v>76.113757523645745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1245.7412725709371</v>
      </c>
      <c r="D26" s="37">
        <f t="shared" ref="D26:W26" si="22">SUM(D27,D33)</f>
        <v>1002.2259673258814</v>
      </c>
      <c r="E26" s="37">
        <f t="shared" si="22"/>
        <v>863.13172828890799</v>
      </c>
      <c r="F26" s="37">
        <f t="shared" si="22"/>
        <v>1191.1151332760103</v>
      </c>
      <c r="G26" s="37">
        <f t="shared" si="22"/>
        <v>1402.6025795356836</v>
      </c>
      <c r="H26" s="37">
        <f t="shared" si="22"/>
        <v>2896.5411865864144</v>
      </c>
      <c r="I26" s="37">
        <f t="shared" si="22"/>
        <v>2526.1549441100597</v>
      </c>
      <c r="J26" s="37">
        <f t="shared" si="22"/>
        <v>2186.4173688736028</v>
      </c>
      <c r="K26" s="37">
        <f t="shared" si="22"/>
        <v>1777.4114359415303</v>
      </c>
      <c r="L26" s="37">
        <f t="shared" si="22"/>
        <v>1793.1950128976782</v>
      </c>
      <c r="M26" s="37">
        <f t="shared" si="22"/>
        <v>1928.3325021496128</v>
      </c>
      <c r="N26" s="37">
        <f t="shared" si="22"/>
        <v>2277.4276010318144</v>
      </c>
      <c r="O26" s="37">
        <f t="shared" si="22"/>
        <v>2159.6060189165946</v>
      </c>
      <c r="P26" s="37">
        <f t="shared" si="22"/>
        <v>1767.9151332760102</v>
      </c>
      <c r="Q26" s="37">
        <f t="shared" si="22"/>
        <v>1709.7118658641443</v>
      </c>
      <c r="R26" s="37">
        <f t="shared" si="22"/>
        <v>1660.3724849527084</v>
      </c>
      <c r="S26" s="37">
        <f t="shared" si="22"/>
        <v>1714.7952708512466</v>
      </c>
      <c r="T26" s="37">
        <f t="shared" si="22"/>
        <v>1718.6228718830607</v>
      </c>
      <c r="U26" s="37">
        <f t="shared" si="22"/>
        <v>1427.5903697334481</v>
      </c>
      <c r="V26" s="37">
        <f t="shared" si="22"/>
        <v>1487.4696474634568</v>
      </c>
      <c r="W26" s="37">
        <f t="shared" si="22"/>
        <v>1422.2582115219261</v>
      </c>
      <c r="X26" s="37">
        <f t="shared" ref="X26" si="23">SUM(X27,X33)</f>
        <v>1453.7301805674979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1245.7412725709371</v>
      </c>
      <c r="D33" s="29">
        <f t="shared" ref="D33:W33" si="28">SUM(D34:D50)</f>
        <v>1002.2259673258814</v>
      </c>
      <c r="E33" s="29">
        <f t="shared" si="28"/>
        <v>863.13172828890799</v>
      </c>
      <c r="F33" s="29">
        <f t="shared" si="28"/>
        <v>1191.1151332760103</v>
      </c>
      <c r="G33" s="29">
        <f t="shared" si="28"/>
        <v>1402.6025795356836</v>
      </c>
      <c r="H33" s="29">
        <f t="shared" si="28"/>
        <v>2896.5411865864144</v>
      </c>
      <c r="I33" s="29">
        <f t="shared" si="28"/>
        <v>2526.1549441100597</v>
      </c>
      <c r="J33" s="29">
        <f t="shared" si="28"/>
        <v>2186.4173688736028</v>
      </c>
      <c r="K33" s="29">
        <f t="shared" si="28"/>
        <v>1777.4114359415303</v>
      </c>
      <c r="L33" s="29">
        <f t="shared" si="28"/>
        <v>1793.1950128976782</v>
      </c>
      <c r="M33" s="29">
        <f t="shared" si="28"/>
        <v>1928.3325021496128</v>
      </c>
      <c r="N33" s="29">
        <f t="shared" si="28"/>
        <v>2277.4276010318144</v>
      </c>
      <c r="O33" s="29">
        <f t="shared" si="28"/>
        <v>2159.6060189165946</v>
      </c>
      <c r="P33" s="29">
        <f t="shared" si="28"/>
        <v>1767.9151332760102</v>
      </c>
      <c r="Q33" s="29">
        <f t="shared" si="28"/>
        <v>1709.7118658641443</v>
      </c>
      <c r="R33" s="29">
        <f t="shared" si="28"/>
        <v>1660.3724849527084</v>
      </c>
      <c r="S33" s="29">
        <f t="shared" si="28"/>
        <v>1714.7952708512466</v>
      </c>
      <c r="T33" s="29">
        <f t="shared" si="28"/>
        <v>1718.6228718830607</v>
      </c>
      <c r="U33" s="29">
        <f t="shared" si="28"/>
        <v>1427.5903697334481</v>
      </c>
      <c r="V33" s="29">
        <f t="shared" si="28"/>
        <v>1487.4696474634568</v>
      </c>
      <c r="W33" s="29">
        <f t="shared" si="28"/>
        <v>1422.2582115219261</v>
      </c>
      <c r="X33" s="29">
        <f t="shared" ref="X33" si="29">SUM(X34:X50)</f>
        <v>1453.7301805674979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115.86646603611348</v>
      </c>
      <c r="H34" s="10">
        <f>TI_EHG_E_E!H34+TI_EHG_CHP_E!H34+TI_EHG_H_E!H34+TI_EHG_EDHP!H34+TI_EHG_EB!H34+TI_EHG_EPS!H34+TI_EHG_DHEP!H34</f>
        <v>339.32330180567504</v>
      </c>
      <c r="I34" s="10">
        <f>TI_EHG_E_E!I34+TI_EHG_CHP_E!I34+TI_EHG_H_E!I34+TI_EHG_EDHP!I34+TI_EHG_EB!I34+TI_EHG_EPS!I34+TI_EHG_DHEP!I34</f>
        <v>301.48933791917455</v>
      </c>
      <c r="J34" s="10">
        <f>TI_EHG_E_E!J34+TI_EHG_CHP_E!J34+TI_EHG_H_E!J34+TI_EHG_EDHP!J34+TI_EHG_EB!J34+TI_EHG_EPS!J34+TI_EHG_DHEP!J34</f>
        <v>302.67162510748068</v>
      </c>
      <c r="K34" s="10">
        <f>TI_EHG_E_E!K34+TI_EHG_CHP_E!K34+TI_EHG_H_E!K34+TI_EHG_EDHP!K34+TI_EHG_EB!K34+TI_EHG_EPS!K34+TI_EHG_DHEP!K34</f>
        <v>237.64462596732591</v>
      </c>
      <c r="L34" s="10">
        <f>TI_EHG_E_E!L34+TI_EHG_CHP_E!L34+TI_EHG_H_E!L34+TI_EHG_EDHP!L34+TI_EHG_EB!L34+TI_EHG_EPS!L34+TI_EHG_DHEP!L34</f>
        <v>138.33035253654342</v>
      </c>
      <c r="M34" s="10">
        <f>TI_EHG_E_E!M34+TI_EHG_CHP_E!M34+TI_EHG_H_E!M34+TI_EHG_EDHP!M34+TI_EHG_EB!M34+TI_EHG_EPS!M34+TI_EHG_DHEP!M34</f>
        <v>240.00911435941526</v>
      </c>
      <c r="N34" s="10">
        <f>TI_EHG_E_E!N34+TI_EHG_CHP_E!N34+TI_EHG_H_E!N34+TI_EHG_EDHP!N34+TI_EHG_EB!N34+TI_EHG_EPS!N34+TI_EHG_DHEP!N34</f>
        <v>368.88099742046427</v>
      </c>
      <c r="O34" s="10">
        <f>TI_EHG_E_E!O34+TI_EHG_CHP_E!O34+TI_EHG_H_E!O34+TI_EHG_EDHP!O34+TI_EHG_EB!O34+TI_EHG_EPS!O34+TI_EHG_DHEP!O34</f>
        <v>321.58865004299224</v>
      </c>
      <c r="P34" s="10">
        <f>TI_EHG_E_E!P34+TI_EHG_CHP_E!P34+TI_EHG_H_E!P34+TI_EHG_EDHP!P34+TI_EHG_EB!P34+TI_EHG_EPS!P34+TI_EHG_DHEP!P34</f>
        <v>326.31779879621672</v>
      </c>
      <c r="Q34" s="10">
        <f>TI_EHG_E_E!Q34+TI_EHG_CHP_E!Q34+TI_EHG_H_E!Q34+TI_EHG_EDHP!Q34+TI_EHG_EB!Q34+TI_EHG_EPS!Q34+TI_EHG_DHEP!Q34</f>
        <v>238.82674118658639</v>
      </c>
      <c r="R34" s="10">
        <f>TI_EHG_E_E!R34+TI_EHG_CHP_E!R34+TI_EHG_H_E!R34+TI_EHG_EDHP!R34+TI_EHG_EB!R34+TI_EHG_EPS!R34+TI_EHG_DHEP!R34</f>
        <v>200.99286328460875</v>
      </c>
      <c r="S34" s="10">
        <f>TI_EHG_E_E!S34+TI_EHG_CHP_E!S34+TI_EHG_H_E!S34+TI_EHG_EDHP!S34+TI_EHG_EB!S34+TI_EHG_EPS!S34+TI_EHG_DHEP!S34</f>
        <v>242.37377472055024</v>
      </c>
      <c r="T34" s="10">
        <f>TI_EHG_E_E!T34+TI_EHG_CHP_E!T34+TI_EHG_H_E!T34+TI_EHG_EDHP!T34+TI_EHG_EB!T34+TI_EHG_EPS!T34+TI_EHG_DHEP!T34</f>
        <v>247.21883061049013</v>
      </c>
      <c r="U34" s="10">
        <f>TI_EHG_E_E!U34+TI_EHG_CHP_E!U34+TI_EHG_H_E!U34+TI_EHG_EDHP!U34+TI_EHG_EB!U34+TI_EHG_EPS!U34+TI_EHG_DHEP!U34</f>
        <v>285.12373172828893</v>
      </c>
      <c r="V34" s="10">
        <f>TI_EHG_E_E!V34+TI_EHG_CHP_E!V34+TI_EHG_H_E!V34+TI_EHG_EDHP!V34+TI_EHG_EB!V34+TI_EHG_EPS!V34+TI_EHG_DHEP!V34</f>
        <v>326.01754084264837</v>
      </c>
      <c r="W34" s="10">
        <f>TI_EHG_E_E!W34+TI_EHG_CHP_E!W34+TI_EHG_H_E!W34+TI_EHG_EDHP!W34+TI_EHG_EB!W34+TI_EHG_EPS!W34+TI_EHG_DHEP!W34</f>
        <v>304.77850386930351</v>
      </c>
      <c r="X34" s="10">
        <f>TI_EHG_E_E!X34+TI_EHG_CHP_E!X34+TI_EHG_H_E!X34+TI_EHG_EDHP!X34+TI_EHG_EB!X34+TI_EHG_EPS!X34+TI_EHG_DHEP!X34</f>
        <v>285.20653482373166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11.08245915735168</v>
      </c>
      <c r="D35" s="10">
        <f>TI_EHG_E_E!D35+TI_EHG_CHP_E!D35+TI_EHG_H_E!D35+TI_EHG_EDHP!D35+TI_EHG_EB!D35+TI_EHG_EPS!D35+TI_EHG_DHEP!D35</f>
        <v>8.8659501289767846</v>
      </c>
      <c r="E35" s="10">
        <f>TI_EHG_E_E!E35+TI_EHG_CHP_E!E35+TI_EHG_H_E!E35+TI_EHG_EDHP!E35+TI_EHG_EB!E35+TI_EHG_EPS!E35+TI_EHG_DHEP!E35</f>
        <v>9.9742046431642297</v>
      </c>
      <c r="F35" s="10">
        <f>TI_EHG_E_E!F35+TI_EHG_CHP_E!F35+TI_EHG_H_E!F35+TI_EHG_EDHP!F35+TI_EHG_EB!F35+TI_EHG_EPS!F35+TI_EHG_DHEP!F35</f>
        <v>10.6408426483233</v>
      </c>
      <c r="G35" s="10">
        <f>TI_EHG_E_E!G35+TI_EHG_CHP_E!G35+TI_EHG_H_E!G35+TI_EHG_EDHP!G35+TI_EHG_EB!G35+TI_EHG_EPS!G35+TI_EHG_DHEP!G35</f>
        <v>8.2761822871883055</v>
      </c>
      <c r="H35" s="10">
        <f>TI_EHG_E_E!H35+TI_EHG_CHP_E!H35+TI_EHG_H_E!H35+TI_EHG_EDHP!H35+TI_EHG_EB!H35+TI_EHG_EPS!H35+TI_EHG_DHEP!H35</f>
        <v>10.6408426483233</v>
      </c>
      <c r="I35" s="10">
        <f>TI_EHG_E_E!I35+TI_EHG_CHP_E!I35+TI_EHG_H_E!I35+TI_EHG_EDHP!I35+TI_EHG_EB!I35+TI_EHG_EPS!I35+TI_EHG_DHEP!I35</f>
        <v>10.6408426483233</v>
      </c>
      <c r="J35" s="10">
        <f>TI_EHG_E_E!J35+TI_EHG_CHP_E!J35+TI_EHG_H_E!J35+TI_EHG_EDHP!J35+TI_EHG_EB!J35+TI_EHG_EPS!J35+TI_EHG_DHEP!J35</f>
        <v>7.0938950988822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1.098710232158211</v>
      </c>
      <c r="K36" s="10">
        <f>TI_EHG_E_E!K36+TI_EHG_CHP_E!K36+TI_EHG_H_E!K36+TI_EHG_EDHP!K36+TI_EHG_EB!K36+TI_EHG_EPS!K36+TI_EHG_DHEP!K36</f>
        <v>2.1974204643164228</v>
      </c>
      <c r="L36" s="10">
        <f>TI_EHG_E_E!L36+TI_EHG_CHP_E!L36+TI_EHG_H_E!L36+TI_EHG_EDHP!L36+TI_EHG_EB!L36+TI_EHG_EPS!L36+TI_EHG_DHEP!L36</f>
        <v>1.098710232158211</v>
      </c>
      <c r="M36" s="10">
        <f>TI_EHG_E_E!M36+TI_EHG_CHP_E!M36+TI_EHG_H_E!M36+TI_EHG_EDHP!M36+TI_EHG_EB!M36+TI_EHG_EPS!M36+TI_EHG_DHEP!M36</f>
        <v>19.77644024075666</v>
      </c>
      <c r="N36" s="10">
        <f>TI_EHG_E_E!N36+TI_EHG_CHP_E!N36+TI_EHG_H_E!N36+TI_EHG_EDHP!N36+TI_EHG_EB!N36+TI_EHG_EPS!N36+TI_EHG_DHEP!N36</f>
        <v>5.8274290627687009</v>
      </c>
      <c r="O36" s="10">
        <f>TI_EHG_E_E!O36+TI_EHG_CHP_E!O36+TI_EHG_H_E!O36+TI_EHG_EDHP!O36+TI_EHG_EB!O36+TI_EHG_EPS!O36+TI_EHG_DHEP!O36</f>
        <v>1.3854686156491831</v>
      </c>
      <c r="P36" s="10">
        <f>TI_EHG_E_E!P36+TI_EHG_CHP_E!P36+TI_EHG_H_E!P36+TI_EHG_EDHP!P36+TI_EHG_EB!P36+TI_EHG_EPS!P36+TI_EHG_DHEP!P36</f>
        <v>5.4714531384350806</v>
      </c>
      <c r="Q36" s="10">
        <f>TI_EHG_E_E!Q36+TI_EHG_CHP_E!Q36+TI_EHG_H_E!Q36+TI_EHG_EDHP!Q36+TI_EHG_EB!Q36+TI_EHG_EPS!Q36+TI_EHG_DHEP!Q36</f>
        <v>0.31092003439380911</v>
      </c>
      <c r="R36" s="10">
        <f>TI_EHG_E_E!R36+TI_EHG_CHP_E!R36+TI_EHG_H_E!R36+TI_EHG_EDHP!R36+TI_EHG_EB!R36+TI_EHG_EPS!R36+TI_EHG_DHEP!R36</f>
        <v>0.33396388650042991</v>
      </c>
      <c r="S36" s="10">
        <f>TI_EHG_E_E!S36+TI_EHG_CHP_E!S36+TI_EHG_H_E!S36+TI_EHG_EDHP!S36+TI_EHG_EB!S36+TI_EHG_EPS!S36+TI_EHG_DHEP!S36</f>
        <v>0.42957867583834908</v>
      </c>
      <c r="T36" s="10">
        <f>TI_EHG_E_E!T36+TI_EHG_CHP_E!T36+TI_EHG_H_E!T36+TI_EHG_EDHP!T36+TI_EHG_EB!T36+TI_EHG_EPS!T36+TI_EHG_DHEP!T36</f>
        <v>0.63946689595872741</v>
      </c>
      <c r="U36" s="10">
        <f>TI_EHG_E_E!U36+TI_EHG_CHP_E!U36+TI_EHG_H_E!U36+TI_EHG_EDHP!U36+TI_EHG_EB!U36+TI_EHG_EPS!U36+TI_EHG_DHEP!U36</f>
        <v>0.65150472914875324</v>
      </c>
      <c r="V36" s="10">
        <f>TI_EHG_E_E!V36+TI_EHG_CHP_E!V36+TI_EHG_H_E!V36+TI_EHG_EDHP!V36+TI_EHG_EB!V36+TI_EHG_EPS!V36+TI_EHG_DHEP!V36</f>
        <v>2.365520206362854</v>
      </c>
      <c r="W36" s="10">
        <f>TI_EHG_E_E!W36+TI_EHG_CHP_E!W36+TI_EHG_H_E!W36+TI_EHG_EDHP!W36+TI_EHG_EB!W36+TI_EHG_EPS!W36+TI_EHG_DHEP!W36</f>
        <v>1.1535683576956144</v>
      </c>
      <c r="X36" s="10">
        <f>TI_EHG_E_E!X36+TI_EHG_CHP_E!X36+TI_EHG_H_E!X36+TI_EHG_EDHP!X36+TI_EHG_EB!X36+TI_EHG_EPS!X36+TI_EHG_DHEP!X36</f>
        <v>1.8766122098022355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78.05477214101461</v>
      </c>
      <c r="D43" s="10">
        <f>TI_EHG_E_E!D43+TI_EHG_CHP_E!D43+TI_EHG_H_E!D43+TI_EHG_EDHP!D43+TI_EHG_EB!D43+TI_EHG_EPS!D43+TI_EHG_DHEP!D43</f>
        <v>87.298194325021484</v>
      </c>
      <c r="E43" s="10">
        <f>TI_EHG_E_E!E43+TI_EHG_CHP_E!E43+TI_EHG_H_E!E43+TI_EHG_EDHP!E43+TI_EHG_EB!E43+TI_EHG_EPS!E43+TI_EHG_DHEP!E43</f>
        <v>48.270765262252795</v>
      </c>
      <c r="F43" s="10">
        <f>TI_EHG_E_E!F43+TI_EHG_CHP_E!F43+TI_EHG_H_E!F43+TI_EHG_EDHP!F43+TI_EHG_EB!F43+TI_EHG_EPS!F43+TI_EHG_DHEP!F43</f>
        <v>55.962940670679266</v>
      </c>
      <c r="G43" s="10">
        <f>TI_EHG_E_E!G43+TI_EHG_CHP_E!G43+TI_EHG_H_E!G43+TI_EHG_EDHP!G43+TI_EHG_EB!G43+TI_EHG_EPS!G43+TI_EHG_DHEP!G43</f>
        <v>80.383147033533959</v>
      </c>
      <c r="H43" s="10">
        <f>TI_EHG_E_E!H43+TI_EHG_CHP_E!H43+TI_EHG_H_E!H43+TI_EHG_EDHP!H43+TI_EHG_EB!H43+TI_EHG_EPS!H43+TI_EHG_DHEP!H43</f>
        <v>138.38099742046433</v>
      </c>
      <c r="I43" s="10">
        <f>TI_EHG_E_E!I43+TI_EHG_CHP_E!I43+TI_EHG_H_E!I43+TI_EHG_EDHP!I43+TI_EHG_EB!I43+TI_EHG_EPS!I43+TI_EHG_DHEP!I43</f>
        <v>102.7683576956148</v>
      </c>
      <c r="J43" s="10">
        <f>TI_EHG_E_E!J43+TI_EHG_CHP_E!J43+TI_EHG_H_E!J43+TI_EHG_EDHP!J43+TI_EHG_EB!J43+TI_EHG_EPS!J43+TI_EHG_DHEP!J43</f>
        <v>104.80343938091143</v>
      </c>
      <c r="K43" s="10">
        <f>TI_EHG_E_E!K43+TI_EHG_CHP_E!K43+TI_EHG_H_E!K43+TI_EHG_EDHP!K43+TI_EHG_EB!K43+TI_EHG_EPS!K43+TI_EHG_DHEP!K43</f>
        <v>121.08340498710233</v>
      </c>
      <c r="L43" s="10">
        <f>TI_EHG_E_E!L43+TI_EHG_CHP_E!L43+TI_EHG_H_E!L43+TI_EHG_EDHP!L43+TI_EHG_EB!L43+TI_EHG_EPS!L43+TI_EHG_DHEP!L43</f>
        <v>149.57360275150472</v>
      </c>
      <c r="M43" s="10">
        <f>TI_EHG_E_E!M43+TI_EHG_CHP_E!M43+TI_EHG_H_E!M43+TI_EHG_EDHP!M43+TI_EHG_EB!M43+TI_EHG_EPS!M43+TI_EHG_DHEP!M43</f>
        <v>188.23886500429921</v>
      </c>
      <c r="N43" s="10">
        <f>TI_EHG_E_E!N43+TI_EHG_CHP_E!N43+TI_EHG_H_E!N43+TI_EHG_EDHP!N43+TI_EHG_EB!N43+TI_EHG_EPS!N43+TI_EHG_DHEP!N43</f>
        <v>489.85236457437657</v>
      </c>
      <c r="O43" s="10">
        <f>TI_EHG_E_E!O43+TI_EHG_CHP_E!O43+TI_EHG_H_E!O43+TI_EHG_EDHP!O43+TI_EHG_EB!O43+TI_EHG_EPS!O43+TI_EHG_DHEP!O43</f>
        <v>398.9736887360275</v>
      </c>
      <c r="P43" s="10">
        <f>TI_EHG_E_E!P43+TI_EHG_CHP_E!P43+TI_EHG_H_E!P43+TI_EHG_EDHP!P43+TI_EHG_EB!P43+TI_EHG_EPS!P43+TI_EHG_DHEP!P43</f>
        <v>362.25399828030953</v>
      </c>
      <c r="Q43" s="10">
        <f>TI_EHG_E_E!Q43+TI_EHG_CHP_E!Q43+TI_EHG_H_E!Q43+TI_EHG_EDHP!Q43+TI_EHG_EB!Q43+TI_EHG_EPS!Q43+TI_EHG_DHEP!Q43</f>
        <v>403.40404127257091</v>
      </c>
      <c r="R43" s="10">
        <f>TI_EHG_E_E!R43+TI_EHG_CHP_E!R43+TI_EHG_H_E!R43+TI_EHG_EDHP!R43+TI_EHG_EB!R43+TI_EHG_EPS!R43+TI_EHG_DHEP!R43</f>
        <v>435.42295786758382</v>
      </c>
      <c r="S43" s="10">
        <f>TI_EHG_E_E!S43+TI_EHG_CHP_E!S43+TI_EHG_H_E!S43+TI_EHG_EDHP!S43+TI_EHG_EB!S43+TI_EHG_EPS!S43+TI_EHG_DHEP!S43</f>
        <v>450.10343938091137</v>
      </c>
      <c r="T43" s="10">
        <f>TI_EHG_E_E!T43+TI_EHG_CHP_E!T43+TI_EHG_H_E!T43+TI_EHG_EDHP!T43+TI_EHG_EB!T43+TI_EHG_EPS!T43+TI_EHG_DHEP!T43</f>
        <v>464.83413585554592</v>
      </c>
      <c r="U43" s="10">
        <f>TI_EHG_E_E!U43+TI_EHG_CHP_E!U43+TI_EHG_H_E!U43+TI_EHG_EDHP!U43+TI_EHG_EB!U43+TI_EHG_EPS!U43+TI_EHG_DHEP!U43</f>
        <v>352.7728288907997</v>
      </c>
      <c r="V43" s="10">
        <f>TI_EHG_E_E!V43+TI_EHG_CHP_E!V43+TI_EHG_H_E!V43+TI_EHG_EDHP!V43+TI_EHG_EB!V43+TI_EHG_EPS!V43+TI_EHG_DHEP!V43</f>
        <v>425.39845227858984</v>
      </c>
      <c r="W43" s="10">
        <f>TI_EHG_E_E!W43+TI_EHG_CHP_E!W43+TI_EHG_H_E!W43+TI_EHG_EDHP!W43+TI_EHG_EB!W43+TI_EHG_EPS!W43+TI_EHG_DHEP!W43</f>
        <v>448.69122957867586</v>
      </c>
      <c r="X43" s="10">
        <f>TI_EHG_E_E!X43+TI_EHG_CHP_E!X43+TI_EHG_H_E!X43+TI_EHG_EDHP!X43+TI_EHG_EB!X43+TI_EHG_EPS!X43+TI_EHG_DHEP!X43</f>
        <v>443.28323301805665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1151.1703353396388</v>
      </c>
      <c r="D44" s="10">
        <f>TI_EHG_E_E!D44+TI_EHG_CHP_E!D44+TI_EHG_H_E!D44+TI_EHG_EDHP!D44+TI_EHG_EB!D44+TI_EHG_EPS!D44+TI_EHG_DHEP!D44</f>
        <v>853.96956147893388</v>
      </c>
      <c r="E44" s="10">
        <f>TI_EHG_E_E!E44+TI_EHG_CHP_E!E44+TI_EHG_H_E!E44+TI_EHG_EDHP!E44+TI_EHG_EB!E44+TI_EHG_EPS!E44+TI_EHG_DHEP!E44</f>
        <v>781.59931212381764</v>
      </c>
      <c r="F44" s="10">
        <f>TI_EHG_E_E!F44+TI_EHG_CHP_E!F44+TI_EHG_H_E!F44+TI_EHG_EDHP!F44+TI_EHG_EB!F44+TI_EHG_EPS!F44+TI_EHG_DHEP!F44</f>
        <v>994.57919174548579</v>
      </c>
      <c r="G44" s="10">
        <f>TI_EHG_E_E!G44+TI_EHG_CHP_E!G44+TI_EHG_H_E!G44+TI_EHG_EDHP!G44+TI_EHG_EB!G44+TI_EHG_EPS!G44+TI_EHG_DHEP!G44</f>
        <v>975.47093723129819</v>
      </c>
      <c r="H44" s="10">
        <f>TI_EHG_E_E!H44+TI_EHG_CHP_E!H44+TI_EHG_H_E!H44+TI_EHG_EDHP!H44+TI_EHG_EB!H44+TI_EHG_EPS!H44+TI_EHG_DHEP!H44</f>
        <v>1708.2685296646605</v>
      </c>
      <c r="I44" s="10">
        <f>TI_EHG_E_E!I44+TI_EHG_CHP_E!I44+TI_EHG_H_E!I44+TI_EHG_EDHP!I44+TI_EHG_EB!I44+TI_EHG_EPS!I44+TI_EHG_DHEP!I44</f>
        <v>1474.1937231298364</v>
      </c>
      <c r="J44" s="10">
        <f>TI_EHG_E_E!J44+TI_EHG_CHP_E!J44+TI_EHG_H_E!J44+TI_EHG_EDHP!J44+TI_EHG_EB!J44+TI_EHG_EPS!J44+TI_EHG_DHEP!J44</f>
        <v>1311.7744625967325</v>
      </c>
      <c r="K44" s="10">
        <f>TI_EHG_E_E!K44+TI_EHG_CHP_E!K44+TI_EHG_H_E!K44+TI_EHG_EDHP!K44+TI_EHG_EB!K44+TI_EHG_EPS!K44+TI_EHG_DHEP!K44</f>
        <v>1174.195872742906</v>
      </c>
      <c r="L44" s="10">
        <f>TI_EHG_E_E!L44+TI_EHG_CHP_E!L44+TI_EHG_H_E!L44+TI_EHG_EDHP!L44+TI_EHG_EB!L44+TI_EHG_EPS!L44+TI_EHG_DHEP!L44</f>
        <v>1185.6606190885641</v>
      </c>
      <c r="M44" s="10">
        <f>TI_EHG_E_E!M44+TI_EHG_CHP_E!M44+TI_EHG_H_E!M44+TI_EHG_EDHP!M44+TI_EHG_EB!M44+TI_EHG_EPS!M44+TI_EHG_DHEP!M44</f>
        <v>1318.4623387790195</v>
      </c>
      <c r="N44" s="10">
        <f>TI_EHG_E_E!N44+TI_EHG_CHP_E!N44+TI_EHG_H_E!N44+TI_EHG_EDHP!N44+TI_EHG_EB!N44+TI_EHG_EPS!N44+TI_EHG_DHEP!N44</f>
        <v>1204.3923473774721</v>
      </c>
      <c r="O44" s="10">
        <f>TI_EHG_E_E!O44+TI_EHG_CHP_E!O44+TI_EHG_H_E!O44+TI_EHG_EDHP!O44+TI_EHG_EB!O44+TI_EHG_EPS!O44+TI_EHG_DHEP!O44</f>
        <v>1231.087446259673</v>
      </c>
      <c r="P44" s="10">
        <f>TI_EHG_E_E!P44+TI_EHG_CHP_E!P44+TI_EHG_H_E!P44+TI_EHG_EDHP!P44+TI_EHG_EB!P44+TI_EHG_EPS!P44+TI_EHG_DHEP!P44</f>
        <v>890.48460877042123</v>
      </c>
      <c r="Q44" s="10">
        <f>TI_EHG_E_E!Q44+TI_EHG_CHP_E!Q44+TI_EHG_H_E!Q44+TI_EHG_EDHP!Q44+TI_EHG_EB!Q44+TI_EHG_EPS!Q44+TI_EHG_DHEP!Q44</f>
        <v>892.55984522785889</v>
      </c>
      <c r="R44" s="10">
        <f>TI_EHG_E_E!R44+TI_EHG_CHP_E!R44+TI_EHG_H_E!R44+TI_EHG_EDHP!R44+TI_EHG_EB!R44+TI_EHG_EPS!R44+TI_EHG_DHEP!R44</f>
        <v>898.35631986242481</v>
      </c>
      <c r="S44" s="10">
        <f>TI_EHG_E_E!S44+TI_EHG_CHP_E!S44+TI_EHG_H_E!S44+TI_EHG_EDHP!S44+TI_EHG_EB!S44+TI_EHG_EPS!S44+TI_EHG_DHEP!S44</f>
        <v>882.44006878761809</v>
      </c>
      <c r="T44" s="10">
        <f>TI_EHG_E_E!T44+TI_EHG_CHP_E!T44+TI_EHG_H_E!T44+TI_EHG_EDHP!T44+TI_EHG_EB!T44+TI_EHG_EPS!T44+TI_EHG_DHEP!T44</f>
        <v>880.54651762682704</v>
      </c>
      <c r="U44" s="10">
        <f>TI_EHG_E_E!U44+TI_EHG_CHP_E!U44+TI_EHG_H_E!U44+TI_EHG_EDHP!U44+TI_EHG_EB!U44+TI_EHG_EPS!U44+TI_EHG_DHEP!U44</f>
        <v>714.14505588993984</v>
      </c>
      <c r="V44" s="10">
        <f>TI_EHG_E_E!V44+TI_EHG_CHP_E!V44+TI_EHG_H_E!V44+TI_EHG_EDHP!V44+TI_EHG_EB!V44+TI_EHG_EPS!V44+TI_EHG_DHEP!V44</f>
        <v>704.55004299226141</v>
      </c>
      <c r="W44" s="10">
        <f>TI_EHG_E_E!W44+TI_EHG_CHP_E!W44+TI_EHG_H_E!W44+TI_EHG_EDHP!W44+TI_EHG_EB!W44+TI_EHG_EPS!W44+TI_EHG_DHEP!W44</f>
        <v>652.20412725709366</v>
      </c>
      <c r="X44" s="10">
        <f>TI_EHG_E_E!X44+TI_EHG_CHP_E!X44+TI_EHG_H_E!X44+TI_EHG_EDHP!X44+TI_EHG_EB!X44+TI_EHG_EPS!X44+TI_EHG_DHEP!X44</f>
        <v>711.84729148753229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5.4337059329320718</v>
      </c>
      <c r="D48" s="10">
        <f>TI_EHG_E_E!D48+TI_EHG_CHP_E!D48+TI_EHG_H_E!D48+TI_EHG_EDHP!D48+TI_EHG_EB!D48+TI_EHG_EPS!D48+TI_EHG_DHEP!D48</f>
        <v>23.28744625967326</v>
      </c>
      <c r="E48" s="10">
        <f>TI_EHG_E_E!E48+TI_EHG_CHP_E!E48+TI_EHG_H_E!E48+TI_EHG_EDHP!E48+TI_EHG_EB!E48+TI_EHG_EPS!E48+TI_EHG_DHEP!E48</f>
        <v>23.28744625967326</v>
      </c>
      <c r="F48" s="10">
        <f>TI_EHG_E_E!F48+TI_EHG_CHP_E!F48+TI_EHG_H_E!F48+TI_EHG_EDHP!F48+TI_EHG_EB!F48+TI_EHG_EPS!F48+TI_EHG_DHEP!F48</f>
        <v>129.93215821152188</v>
      </c>
      <c r="G48" s="10">
        <f>TI_EHG_E_E!G48+TI_EHG_CHP_E!G48+TI_EHG_H_E!G48+TI_EHG_EDHP!G48+TI_EHG_EB!G48+TI_EHG_EPS!G48+TI_EHG_DHEP!G48</f>
        <v>164.32596732588141</v>
      </c>
      <c r="H48" s="10">
        <f>TI_EHG_E_E!H48+TI_EHG_CHP_E!H48+TI_EHG_H_E!H48+TI_EHG_EDHP!H48+TI_EHG_EB!H48+TI_EHG_EPS!H48+TI_EHG_DHEP!H48</f>
        <v>158.21152192605331</v>
      </c>
      <c r="I48" s="10">
        <f>TI_EHG_E_E!I48+TI_EHG_CHP_E!I48+TI_EHG_H_E!I48+TI_EHG_EDHP!I48+TI_EHG_EB!I48+TI_EHG_EPS!I48+TI_EHG_DHEP!I48</f>
        <v>123.05339638865</v>
      </c>
      <c r="J48" s="10">
        <f>TI_EHG_E_E!J48+TI_EHG_CHP_E!J48+TI_EHG_H_E!J48+TI_EHG_EDHP!J48+TI_EHG_EB!J48+TI_EHG_EPS!J48+TI_EHG_DHEP!J48</f>
        <v>105.4743766122098</v>
      </c>
      <c r="K48" s="10">
        <f>TI_EHG_E_E!K48+TI_EHG_CHP_E!K48+TI_EHG_H_E!K48+TI_EHG_EDHP!K48+TI_EHG_EB!K48+TI_EHG_EPS!K48+TI_EHG_DHEP!K48</f>
        <v>47.387016337059322</v>
      </c>
      <c r="L48" s="10">
        <f>TI_EHG_E_E!L48+TI_EHG_CHP_E!L48+TI_EHG_H_E!L48+TI_EHG_EDHP!L48+TI_EHG_EB!L48+TI_EHG_EPS!L48+TI_EHG_DHEP!L48</f>
        <v>44.329836629406707</v>
      </c>
      <c r="M48" s="10">
        <f>TI_EHG_E_E!M48+TI_EHG_CHP_E!M48+TI_EHG_H_E!M48+TI_EHG_EDHP!M48+TI_EHG_EB!M48+TI_EHG_EPS!M48+TI_EHG_DHEP!M48</f>
        <v>9.9360275150472912</v>
      </c>
      <c r="N48" s="10">
        <f>TI_EHG_E_E!N48+TI_EHG_CHP_E!N48+TI_EHG_H_E!N48+TI_EHG_EDHP!N48+TI_EHG_EB!N48+TI_EHG_EPS!N48+TI_EHG_DHEP!N48</f>
        <v>9.1717110920034397</v>
      </c>
      <c r="O48" s="10">
        <f>TI_EHG_E_E!O48+TI_EHG_CHP_E!O48+TI_EHG_H_E!O48+TI_EHG_EDHP!O48+TI_EHG_EB!O48+TI_EHG_EPS!O48+TI_EHG_DHEP!O48</f>
        <v>30.57231298366294</v>
      </c>
      <c r="P48" s="10">
        <f>TI_EHG_E_E!P48+TI_EHG_CHP_E!P48+TI_EHG_H_E!P48+TI_EHG_EDHP!P48+TI_EHG_EB!P48+TI_EHG_EPS!P48+TI_EHG_DHEP!P48</f>
        <v>14.52184006878762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28.804815133276009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58.279879621668101</v>
      </c>
      <c r="H50" s="10">
        <f>TI_EHG_E_E!H50+TI_EHG_CHP_E!H50+TI_EHG_H_E!H50+TI_EHG_EDHP!H50+TI_EHG_EB!H50+TI_EHG_EPS!H50+TI_EHG_DHEP!H50</f>
        <v>541.71599312123806</v>
      </c>
      <c r="I50" s="10">
        <f>TI_EHG_E_E!I50+TI_EHG_CHP_E!I50+TI_EHG_H_E!I50+TI_EHG_EDHP!I50+TI_EHG_EB!I50+TI_EHG_EPS!I50+TI_EHG_DHEP!I50</f>
        <v>514.0092863284608</v>
      </c>
      <c r="J50" s="10">
        <f>TI_EHG_E_E!J50+TI_EHG_CHP_E!J50+TI_EHG_H_E!J50+TI_EHG_EDHP!J50+TI_EHG_EB!J50+TI_EHG_EPS!J50+TI_EHG_DHEP!J50</f>
        <v>353.50085984522786</v>
      </c>
      <c r="K50" s="10">
        <f>TI_EHG_E_E!K50+TI_EHG_CHP_E!K50+TI_EHG_H_E!K50+TI_EHG_EDHP!K50+TI_EHG_EB!K50+TI_EHG_EPS!K50+TI_EHG_DHEP!K50</f>
        <v>194.90309544282027</v>
      </c>
      <c r="L50" s="10">
        <f>TI_EHG_E_E!L50+TI_EHG_CHP_E!L50+TI_EHG_H_E!L50+TI_EHG_EDHP!L50+TI_EHG_EB!L50+TI_EHG_EPS!L50+TI_EHG_DHEP!L50</f>
        <v>274.20189165950126</v>
      </c>
      <c r="M50" s="10">
        <f>TI_EHG_E_E!M50+TI_EHG_CHP_E!M50+TI_EHG_H_E!M50+TI_EHG_EDHP!M50+TI_EHG_EB!M50+TI_EHG_EPS!M50+TI_EHG_DHEP!M50</f>
        <v>151.90971625107477</v>
      </c>
      <c r="N50" s="10">
        <f>TI_EHG_E_E!N50+TI_EHG_CHP_E!N50+TI_EHG_H_E!N50+TI_EHG_EDHP!N50+TI_EHG_EB!N50+TI_EHG_EPS!N50+TI_EHG_DHEP!N50</f>
        <v>199.30275150472914</v>
      </c>
      <c r="O50" s="10">
        <f>TI_EHG_E_E!O50+TI_EHG_CHP_E!O50+TI_EHG_H_E!O50+TI_EHG_EDHP!O50+TI_EHG_EB!O50+TI_EHG_EPS!O50+TI_EHG_DHEP!O50</f>
        <v>175.99845227858984</v>
      </c>
      <c r="P50" s="10">
        <f>TI_EHG_E_E!P50+TI_EHG_CHP_E!P50+TI_EHG_H_E!P50+TI_EHG_EDHP!P50+TI_EHG_EB!P50+TI_EHG_EPS!P50+TI_EHG_DHEP!P50</f>
        <v>168.86543422184008</v>
      </c>
      <c r="Q50" s="10">
        <f>TI_EHG_E_E!Q50+TI_EHG_CHP_E!Q50+TI_EHG_H_E!Q50+TI_EHG_EDHP!Q50+TI_EHG_EB!Q50+TI_EHG_EPS!Q50+TI_EHG_DHEP!Q50</f>
        <v>174.61031814273429</v>
      </c>
      <c r="R50" s="10">
        <f>TI_EHG_E_E!R50+TI_EHG_CHP_E!R50+TI_EHG_H_E!R50+TI_EHG_EDHP!R50+TI_EHG_EB!R50+TI_EHG_EPS!R50+TI_EHG_DHEP!R50</f>
        <v>125.2663800515907</v>
      </c>
      <c r="S50" s="10">
        <f>TI_EHG_E_E!S50+TI_EHG_CHP_E!S50+TI_EHG_H_E!S50+TI_EHG_EDHP!S50+TI_EHG_EB!S50+TI_EHG_EPS!S50+TI_EHG_DHEP!S50</f>
        <v>139.44840928632846</v>
      </c>
      <c r="T50" s="10">
        <f>TI_EHG_E_E!T50+TI_EHG_CHP_E!T50+TI_EHG_H_E!T50+TI_EHG_EDHP!T50+TI_EHG_EB!T50+TI_EHG_EPS!T50+TI_EHG_DHEP!T50</f>
        <v>125.38392089423903</v>
      </c>
      <c r="U50" s="10">
        <f>TI_EHG_E_E!U50+TI_EHG_CHP_E!U50+TI_EHG_H_E!U50+TI_EHG_EDHP!U50+TI_EHG_EB!U50+TI_EHG_EPS!U50+TI_EHG_DHEP!U50</f>
        <v>74.897248495270844</v>
      </c>
      <c r="V50" s="10">
        <f>TI_EHG_E_E!V50+TI_EHG_CHP_E!V50+TI_EHG_H_E!V50+TI_EHG_EDHP!V50+TI_EHG_EB!V50+TI_EHG_EPS!V50+TI_EHG_DHEP!V50</f>
        <v>29.138091143594149</v>
      </c>
      <c r="W50" s="10">
        <f>TI_EHG_E_E!W50+TI_EHG_CHP_E!W50+TI_EHG_H_E!W50+TI_EHG_EDHP!W50+TI_EHG_EB!W50+TI_EHG_EPS!W50+TI_EHG_DHEP!W50</f>
        <v>15.430782459157347</v>
      </c>
      <c r="X50" s="10">
        <f>TI_EHG_E_E!X50+TI_EHG_CHP_E!X50+TI_EHG_H_E!X50+TI_EHG_EDHP!X50+TI_EHG_EB!X50+TI_EHG_EPS!X50+TI_EHG_DHEP!X50</f>
        <v>11.516509028374891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2999.9036973344796</v>
      </c>
      <c r="D51" s="37">
        <f>TI_EHG_E_E!D51+TI_EHG_CHP_E!D51+TI_EHG_H_E!D51+TI_EHG_EDHP!D51+TI_EHG_EB!D51+TI_EHG_EPS!D51+TI_EHG_DHEP!D51</f>
        <v>4201.2141874462586</v>
      </c>
      <c r="E51" s="37">
        <f>TI_EHG_E_E!E51+TI_EHG_CHP_E!E51+TI_EHG_H_E!E51+TI_EHG_EDHP!E51+TI_EHG_EB!E51+TI_EHG_EPS!E51+TI_EHG_DHEP!E51</f>
        <v>4784.7679277729994</v>
      </c>
      <c r="F51" s="37">
        <f>TI_EHG_E_E!F51+TI_EHG_CHP_E!F51+TI_EHG_H_E!F51+TI_EHG_EDHP!F51+TI_EHG_EB!F51+TI_EHG_EPS!F51+TI_EHG_DHEP!F51</f>
        <v>4801.951590713672</v>
      </c>
      <c r="G51" s="37">
        <f>TI_EHG_E_E!G51+TI_EHG_CHP_E!G51+TI_EHG_H_E!G51+TI_EHG_EDHP!G51+TI_EHG_EB!G51+TI_EHG_EPS!G51+TI_EHG_DHEP!G51</f>
        <v>4932.4562338779006</v>
      </c>
      <c r="H51" s="37">
        <f>TI_EHG_E_E!H51+TI_EHG_CHP_E!H51+TI_EHG_H_E!H51+TI_EHG_EDHP!H51+TI_EHG_EB!H51+TI_EHG_EPS!H51+TI_EHG_DHEP!H51</f>
        <v>5462.8159071367145</v>
      </c>
      <c r="I51" s="37">
        <f>TI_EHG_E_E!I51+TI_EHG_CHP_E!I51+TI_EHG_H_E!I51+TI_EHG_EDHP!I51+TI_EHG_EB!I51+TI_EHG_EPS!I51+TI_EHG_DHEP!I51</f>
        <v>5530.6018056749781</v>
      </c>
      <c r="J51" s="37">
        <f>TI_EHG_E_E!J51+TI_EHG_CHP_E!J51+TI_EHG_H_E!J51+TI_EHG_EDHP!J51+TI_EHG_EB!J51+TI_EHG_EPS!J51+TI_EHG_DHEP!J51</f>
        <v>5627.2380051590699</v>
      </c>
      <c r="K51" s="37">
        <f>TI_EHG_E_E!K51+TI_EHG_CHP_E!K51+TI_EHG_H_E!K51+TI_EHG_EDHP!K51+TI_EHG_EB!K51+TI_EHG_EPS!K51+TI_EHG_DHEP!K51</f>
        <v>5616.5853826311259</v>
      </c>
      <c r="L51" s="37">
        <f>TI_EHG_E_E!L51+TI_EHG_CHP_E!L51+TI_EHG_H_E!L51+TI_EHG_EDHP!L51+TI_EHG_EB!L51+TI_EHG_EPS!L51+TI_EHG_DHEP!L51</f>
        <v>6962.8852106620807</v>
      </c>
      <c r="M51" s="37">
        <f>TI_EHG_E_E!M51+TI_EHG_CHP_E!M51+TI_EHG_H_E!M51+TI_EHG_EDHP!M51+TI_EHG_EB!M51+TI_EHG_EPS!M51+TI_EHG_DHEP!M51</f>
        <v>7417.9873602751504</v>
      </c>
      <c r="N51" s="37">
        <f>TI_EHG_E_E!N51+TI_EHG_CHP_E!N51+TI_EHG_H_E!N51+TI_EHG_EDHP!N51+TI_EHG_EB!N51+TI_EHG_EPS!N51+TI_EHG_DHEP!N51</f>
        <v>5925.0930352536543</v>
      </c>
      <c r="O51" s="37">
        <f>TI_EHG_E_E!O51+TI_EHG_CHP_E!O51+TI_EHG_H_E!O51+TI_EHG_EDHP!O51+TI_EHG_EB!O51+TI_EHG_EPS!O51+TI_EHG_DHEP!O51</f>
        <v>5152.5401547721394</v>
      </c>
      <c r="P51" s="37">
        <f>TI_EHG_E_E!P51+TI_EHG_CHP_E!P51+TI_EHG_H_E!P51+TI_EHG_EDHP!P51+TI_EHG_EB!P51+TI_EHG_EPS!P51+TI_EHG_DHEP!P51</f>
        <v>4206.8775580395532</v>
      </c>
      <c r="Q51" s="37">
        <f>TI_EHG_E_E!Q51+TI_EHG_CHP_E!Q51+TI_EHG_H_E!Q51+TI_EHG_EDHP!Q51+TI_EHG_EB!Q51+TI_EHG_EPS!Q51+TI_EHG_DHEP!Q51</f>
        <v>3089.657351676698</v>
      </c>
      <c r="R51" s="37">
        <f>TI_EHG_E_E!R51+TI_EHG_CHP_E!R51+TI_EHG_H_E!R51+TI_EHG_EDHP!R51+TI_EHG_EB!R51+TI_EHG_EPS!R51+TI_EHG_DHEP!R51</f>
        <v>4494.5828890799648</v>
      </c>
      <c r="S51" s="37">
        <f>TI_EHG_E_E!S51+TI_EHG_CHP_E!S51+TI_EHG_H_E!S51+TI_EHG_EDHP!S51+TI_EHG_EB!S51+TI_EHG_EPS!S51+TI_EHG_DHEP!S51</f>
        <v>6531.3009458297511</v>
      </c>
      <c r="T51" s="37">
        <f>TI_EHG_E_E!T51+TI_EHG_CHP_E!T51+TI_EHG_H_E!T51+TI_EHG_EDHP!T51+TI_EHG_EB!T51+TI_EHG_EPS!T51+TI_EHG_DHEP!T51</f>
        <v>7287.8192605331033</v>
      </c>
      <c r="U51" s="37">
        <f>TI_EHG_E_E!U51+TI_EHG_CHP_E!U51+TI_EHG_H_E!U51+TI_EHG_EDHP!U51+TI_EHG_EB!U51+TI_EHG_EPS!U51+TI_EHG_DHEP!U51</f>
        <v>5772.4235597592433</v>
      </c>
      <c r="V51" s="37">
        <f>TI_EHG_E_E!V51+TI_EHG_CHP_E!V51+TI_EHG_H_E!V51+TI_EHG_EDHP!V51+TI_EHG_EB!V51+TI_EHG_EPS!V51+TI_EHG_DHEP!V51</f>
        <v>7164.2214961306972</v>
      </c>
      <c r="W51" s="37">
        <f>TI_EHG_E_E!W51+TI_EHG_CHP_E!W51+TI_EHG_H_E!W51+TI_EHG_EDHP!W51+TI_EHG_EB!W51+TI_EHG_EPS!W51+TI_EHG_DHEP!W51</f>
        <v>6570.7798796216675</v>
      </c>
      <c r="X51" s="37">
        <f>TI_EHG_E_E!X51+TI_EHG_CHP_E!X51+TI_EHG_H_E!X51+TI_EHG_EDHP!X51+TI_EHG_EB!X51+TI_EHG_EPS!X51+TI_EHG_DHEP!X51</f>
        <v>6337.5532244196038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6630.3228718830605</v>
      </c>
      <c r="D52" s="37">
        <f t="shared" ref="D52:W52" si="31">SUM(D53:D70)</f>
        <v>7326.7340498710237</v>
      </c>
      <c r="E52" s="37">
        <f t="shared" si="31"/>
        <v>6226.7194325021492</v>
      </c>
      <c r="F52" s="37">
        <f t="shared" si="31"/>
        <v>6135.0637145313831</v>
      </c>
      <c r="G52" s="37">
        <f t="shared" si="31"/>
        <v>6292.2453138435076</v>
      </c>
      <c r="H52" s="37">
        <f t="shared" si="31"/>
        <v>6420.7799656061916</v>
      </c>
      <c r="I52" s="37">
        <f t="shared" si="31"/>
        <v>6894.091401547721</v>
      </c>
      <c r="J52" s="37">
        <f t="shared" si="31"/>
        <v>7542.5393809114348</v>
      </c>
      <c r="K52" s="37">
        <f t="shared" si="31"/>
        <v>8383.7403267411864</v>
      </c>
      <c r="L52" s="37">
        <f t="shared" si="31"/>
        <v>7992.4472055030092</v>
      </c>
      <c r="M52" s="37">
        <f t="shared" si="31"/>
        <v>9221.3411865864127</v>
      </c>
      <c r="N52" s="37">
        <f t="shared" si="31"/>
        <v>7946.7137575236457</v>
      </c>
      <c r="O52" s="37">
        <f t="shared" si="31"/>
        <v>9722.3293207222705</v>
      </c>
      <c r="P52" s="37">
        <f t="shared" si="31"/>
        <v>11360.839294926911</v>
      </c>
      <c r="Q52" s="37">
        <f t="shared" si="31"/>
        <v>11004.466552020634</v>
      </c>
      <c r="R52" s="37">
        <f t="shared" si="31"/>
        <v>11075.936027515045</v>
      </c>
      <c r="S52" s="37">
        <f t="shared" si="31"/>
        <v>12025.083233018058</v>
      </c>
      <c r="T52" s="37">
        <f t="shared" si="31"/>
        <v>11589.510232158213</v>
      </c>
      <c r="U52" s="37">
        <f t="shared" si="31"/>
        <v>13426.279105760963</v>
      </c>
      <c r="V52" s="37">
        <f t="shared" si="31"/>
        <v>13543.368271711088</v>
      </c>
      <c r="W52" s="37">
        <f t="shared" si="31"/>
        <v>14479.626999140155</v>
      </c>
      <c r="X52" s="37">
        <f t="shared" ref="X52" si="32">SUM(X53:X70)</f>
        <v>14488.947549441098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5570.0744625967327</v>
      </c>
      <c r="D53" s="10">
        <f>TI_EHG_E_E!D53+TI_EHG_CHP_E!D53+TI_EHG_H_E!D53+TI_EHG_EDHP!D53+TI_EHG_EB!D53+TI_EHG_EPS!D53+TI_EHG_DHEP!D53</f>
        <v>6244.3941530524507</v>
      </c>
      <c r="E53" s="10">
        <f>TI_EHG_E_E!E53+TI_EHG_CHP_E!E53+TI_EHG_H_E!E53+TI_EHG_EDHP!E53+TI_EHG_EB!E53+TI_EHG_EPS!E53+TI_EHG_DHEP!E53</f>
        <v>5062.6165090283748</v>
      </c>
      <c r="F53" s="10">
        <f>TI_EHG_E_E!F53+TI_EHG_CHP_E!F53+TI_EHG_H_E!F53+TI_EHG_EDHP!F53+TI_EHG_EB!F53+TI_EHG_EPS!F53+TI_EHG_DHEP!F53</f>
        <v>4931.3953568357692</v>
      </c>
      <c r="G53" s="10">
        <f>TI_EHG_E_E!G53+TI_EHG_CHP_E!G53+TI_EHG_H_E!G53+TI_EHG_EDHP!G53+TI_EHG_EB!G53+TI_EHG_EPS!G53+TI_EHG_DHEP!G53</f>
        <v>4990.6423903697332</v>
      </c>
      <c r="H53" s="10">
        <f>TI_EHG_E_E!H53+TI_EHG_CHP_E!H53+TI_EHG_H_E!H53+TI_EHG_EDHP!H53+TI_EHG_EB!H53+TI_EHG_EPS!H53+TI_EHG_DHEP!H53</f>
        <v>4311.1907996560622</v>
      </c>
      <c r="I53" s="10">
        <f>TI_EHG_E_E!I53+TI_EHG_CHP_E!I53+TI_EHG_H_E!I53+TI_EHG_EDHP!I53+TI_EHG_EB!I53+TI_EHG_EPS!I53+TI_EHG_DHEP!I53</f>
        <v>4718.6539982803097</v>
      </c>
      <c r="J53" s="10">
        <f>TI_EHG_E_E!J53+TI_EHG_CHP_E!J53+TI_EHG_H_E!J53+TI_EHG_EDHP!J53+TI_EHG_EB!J53+TI_EHG_EPS!J53+TI_EHG_DHEP!J53</f>
        <v>4814.2691315563188</v>
      </c>
      <c r="K53" s="10">
        <f>TI_EHG_E_E!K53+TI_EHG_CHP_E!K53+TI_EHG_H_E!K53+TI_EHG_EDHP!K53+TI_EHG_EB!K53+TI_EHG_EPS!K53+TI_EHG_DHEP!K53</f>
        <v>5344.6708512467749</v>
      </c>
      <c r="L53" s="10">
        <f>TI_EHG_E_E!L53+TI_EHG_CHP_E!L53+TI_EHG_H_E!L53+TI_EHG_EDHP!L53+TI_EHG_EB!L53+TI_EHG_EPS!L53+TI_EHG_DHEP!L53</f>
        <v>4771.6722269991405</v>
      </c>
      <c r="M53" s="10">
        <f>TI_EHG_E_E!M53+TI_EHG_CHP_E!M53+TI_EHG_H_E!M53+TI_EHG_EDHP!M53+TI_EHG_EB!M53+TI_EHG_EPS!M53+TI_EHG_DHEP!M53</f>
        <v>5262.4411006018918</v>
      </c>
      <c r="N53" s="10">
        <f>TI_EHG_E_E!N53+TI_EHG_CHP_E!N53+TI_EHG_H_E!N53+TI_EHG_EDHP!N53+TI_EHG_EB!N53+TI_EHG_EPS!N53+TI_EHG_DHEP!N53</f>
        <v>3933.2641444539981</v>
      </c>
      <c r="O53" s="10">
        <f>TI_EHG_E_E!O53+TI_EHG_CHP_E!O53+TI_EHG_H_E!O53+TI_EHG_EDHP!O53+TI_EHG_EB!O53+TI_EHG_EPS!O53+TI_EHG_DHEP!O53</f>
        <v>5144.5085124677553</v>
      </c>
      <c r="P53" s="10">
        <f>TI_EHG_E_E!P53+TI_EHG_CHP_E!P53+TI_EHG_H_E!P53+TI_EHG_EDHP!P53+TI_EHG_EB!P53+TI_EHG_EPS!P53+TI_EHG_DHEP!P53</f>
        <v>6184.0440240756661</v>
      </c>
      <c r="Q53" s="10">
        <f>TI_EHG_E_E!Q53+TI_EHG_CHP_E!Q53+TI_EHG_H_E!Q53+TI_EHG_EDHP!Q53+TI_EHG_EB!Q53+TI_EHG_EPS!Q53+TI_EHG_DHEP!Q53</f>
        <v>5483.4588993981079</v>
      </c>
      <c r="R53" s="10">
        <f>TI_EHG_E_E!R53+TI_EHG_CHP_E!R53+TI_EHG_H_E!R53+TI_EHG_EDHP!R53+TI_EHG_EB!R53+TI_EHG_EPS!R53+TI_EHG_DHEP!R53</f>
        <v>4776.9795356835757</v>
      </c>
      <c r="S53" s="10">
        <f>TI_EHG_E_E!S53+TI_EHG_CHP_E!S53+TI_EHG_H_E!S53+TI_EHG_EDHP!S53+TI_EHG_EB!S53+TI_EHG_EPS!S53+TI_EHG_DHEP!S53</f>
        <v>5231.2304385210664</v>
      </c>
      <c r="T53" s="10">
        <f>TI_EHG_E_E!T53+TI_EHG_CHP_E!T53+TI_EHG_H_E!T53+TI_EHG_EDHP!T53+TI_EHG_EB!T53+TI_EHG_EPS!T53+TI_EHG_DHEP!T53</f>
        <v>4299.3342218400694</v>
      </c>
      <c r="U53" s="10">
        <f>TI_EHG_E_E!U53+TI_EHG_CHP_E!U53+TI_EHG_H_E!U53+TI_EHG_EDHP!U53+TI_EHG_EB!U53+TI_EHG_EPS!U53+TI_EHG_DHEP!U53</f>
        <v>5598.5748925193457</v>
      </c>
      <c r="V53" s="10">
        <f>TI_EHG_E_E!V53+TI_EHG_CHP_E!V53+TI_EHG_H_E!V53+TI_EHG_EDHP!V53+TI_EHG_EB!V53+TI_EHG_EPS!V53+TI_EHG_DHEP!V53</f>
        <v>4893.6843508168522</v>
      </c>
      <c r="W53" s="10">
        <f>TI_EHG_E_E!W53+TI_EHG_CHP_E!W53+TI_EHG_H_E!W53+TI_EHG_EDHP!W53+TI_EHG_EB!W53+TI_EHG_EPS!W53+TI_EHG_DHEP!W53</f>
        <v>5382.07901977644</v>
      </c>
      <c r="X53" s="10">
        <f>TI_EHG_E_E!X53+TI_EHG_CHP_E!X53+TI_EHG_H_E!X53+TI_EHG_EDHP!X53+TI_EHG_EB!X53+TI_EHG_EPS!X53+TI_EHG_DHEP!X53</f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43.62055030094583</v>
      </c>
      <c r="D54" s="10">
        <f>TI_EHG_E_E!D54+TI_EHG_CHP_E!D54+TI_EHG_H_E!D54+TI_EHG_EDHP!D54+TI_EHG_EB!D54+TI_EHG_EPS!D54+TI_EHG_DHEP!D54</f>
        <v>41.696732588134132</v>
      </c>
      <c r="E54" s="10">
        <f>TI_EHG_E_E!E54+TI_EHG_CHP_E!E54+TI_EHG_H_E!E54+TI_EHG_EDHP!E54+TI_EHG_EB!E54+TI_EHG_EPS!E54+TI_EHG_DHEP!E54</f>
        <v>42.513585554600169</v>
      </c>
      <c r="F54" s="10">
        <f>TI_EHG_E_E!F54+TI_EHG_CHP_E!F54+TI_EHG_H_E!F54+TI_EHG_EDHP!F54+TI_EHG_EB!F54+TI_EHG_EPS!F54+TI_EHG_DHEP!F54</f>
        <v>42.164058469475492</v>
      </c>
      <c r="G54" s="10">
        <f>TI_EHG_E_E!G54+TI_EHG_CHP_E!G54+TI_EHG_H_E!G54+TI_EHG_EDHP!G54+TI_EHG_EB!G54+TI_EHG_EPS!G54+TI_EHG_DHEP!G54</f>
        <v>40.427858985382628</v>
      </c>
      <c r="H54" s="10">
        <f>TI_EHG_E_E!H54+TI_EHG_CHP_E!H54+TI_EHG_H_E!H54+TI_EHG_EDHP!H54+TI_EHG_EB!H54+TI_EHG_EPS!H54+TI_EHG_DHEP!H54</f>
        <v>41.34952708512467</v>
      </c>
      <c r="I54" s="10">
        <f>TI_EHG_E_E!I54+TI_EHG_CHP_E!I54+TI_EHG_H_E!I54+TI_EHG_EDHP!I54+TI_EHG_EB!I54+TI_EHG_EPS!I54+TI_EHG_DHEP!I54</f>
        <v>39.919604471195179</v>
      </c>
      <c r="J54" s="10">
        <f>TI_EHG_E_E!J54+TI_EHG_CHP_E!J54+TI_EHG_H_E!J54+TI_EHG_EDHP!J54+TI_EHG_EB!J54+TI_EHG_EPS!J54+TI_EHG_DHEP!J54</f>
        <v>40.0079105760963</v>
      </c>
      <c r="K54" s="10">
        <f>TI_EHG_E_E!K54+TI_EHG_CHP_E!K54+TI_EHG_H_E!K54+TI_EHG_EDHP!K54+TI_EHG_EB!K54+TI_EHG_EPS!K54+TI_EHG_DHEP!K54</f>
        <v>39.993035253654341</v>
      </c>
      <c r="L54" s="10">
        <f>TI_EHG_E_E!L54+TI_EHG_CHP_E!L54+TI_EHG_H_E!L54+TI_EHG_EDHP!L54+TI_EHG_EB!L54+TI_EHG_EPS!L54+TI_EHG_DHEP!L54</f>
        <v>38.538005159071368</v>
      </c>
      <c r="M54" s="10">
        <f>TI_EHG_E_E!M54+TI_EHG_CHP_E!M54+TI_EHG_H_E!M54+TI_EHG_EDHP!M54+TI_EHG_EB!M54+TI_EHG_EPS!M54+TI_EHG_DHEP!M54</f>
        <v>40.962768701633699</v>
      </c>
      <c r="N54" s="10">
        <f>TI_EHG_E_E!N54+TI_EHG_CHP_E!N54+TI_EHG_H_E!N54+TI_EHG_EDHP!N54+TI_EHG_EB!N54+TI_EHG_EPS!N54+TI_EHG_DHEP!N54</f>
        <v>41.038521066208077</v>
      </c>
      <c r="O54" s="10">
        <f>TI_EHG_E_E!O54+TI_EHG_CHP_E!O54+TI_EHG_H_E!O54+TI_EHG_EDHP!O54+TI_EHG_EB!O54+TI_EHG_EPS!O54+TI_EHG_DHEP!O54</f>
        <v>39.379707652622521</v>
      </c>
      <c r="P54" s="10">
        <f>TI_EHG_E_E!P54+TI_EHG_CHP_E!P54+TI_EHG_H_E!P54+TI_EHG_EDHP!P54+TI_EHG_EB!P54+TI_EHG_EPS!P54+TI_EHG_DHEP!P54</f>
        <v>35.560791057609627</v>
      </c>
      <c r="Q54" s="10">
        <f>TI_EHG_E_E!Q54+TI_EHG_CHP_E!Q54+TI_EHG_H_E!Q54+TI_EHG_EDHP!Q54+TI_EHG_EB!Q54+TI_EHG_EPS!Q54+TI_EHG_DHEP!Q54</f>
        <v>41.316165090283747</v>
      </c>
      <c r="R54" s="10">
        <f>TI_EHG_E_E!R54+TI_EHG_CHP_E!R54+TI_EHG_H_E!R54+TI_EHG_EDHP!R54+TI_EHG_EB!R54+TI_EHG_EPS!R54+TI_EHG_DHEP!R54</f>
        <v>41.910404127257088</v>
      </c>
      <c r="S54" s="10">
        <f>TI_EHG_E_E!S54+TI_EHG_CHP_E!S54+TI_EHG_H_E!S54+TI_EHG_EDHP!S54+TI_EHG_EB!S54+TI_EHG_EPS!S54+TI_EHG_DHEP!S54</f>
        <v>43.036629406706787</v>
      </c>
      <c r="T54" s="10">
        <f>TI_EHG_E_E!T54+TI_EHG_CHP_E!T54+TI_EHG_H_E!T54+TI_EHG_EDHP!T54+TI_EHG_EB!T54+TI_EHG_EPS!T54+TI_EHG_DHEP!T54</f>
        <v>44.858641444539977</v>
      </c>
      <c r="U54" s="10">
        <f>TI_EHG_E_E!U54+TI_EHG_CHP_E!U54+TI_EHG_H_E!U54+TI_EHG_EDHP!U54+TI_EHG_EB!U54+TI_EHG_EPS!U54+TI_EHG_DHEP!U54</f>
        <v>41.266552020636283</v>
      </c>
      <c r="V54" s="10">
        <f>TI_EHG_E_E!V54+TI_EHG_CHP_E!V54+TI_EHG_H_E!V54+TI_EHG_EDHP!V54+TI_EHG_EB!V54+TI_EHG_EPS!V54+TI_EHG_DHEP!V54</f>
        <v>41.183490971625098</v>
      </c>
      <c r="W54" s="10">
        <f>TI_EHG_E_E!W54+TI_EHG_CHP_E!W54+TI_EHG_H_E!W54+TI_EHG_EDHP!W54+TI_EHG_EB!W54+TI_EHG_EPS!W54+TI_EHG_DHEP!W54</f>
        <v>41.424247635425623</v>
      </c>
      <c r="X54" s="10">
        <f>TI_EHG_E_E!X54+TI_EHG_CHP_E!X54+TI_EHG_H_E!X54+TI_EHG_EDHP!X54+TI_EHG_EB!X54+TI_EHG_EPS!X54+TI_EHG_DHEP!X54</f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4.1410146173688727</v>
      </c>
      <c r="D55" s="10">
        <f>TI_EHG_E_E!D55+TI_EHG_CHP_E!D55+TI_EHG_H_E!D55+TI_EHG_EDHP!D55+TI_EHG_EB!D55+TI_EHG_EPS!D55+TI_EHG_DHEP!D55</f>
        <v>11.284608770421322</v>
      </c>
      <c r="E55" s="10">
        <f>TI_EHG_E_E!E55+TI_EHG_CHP_E!E55+TI_EHG_H_E!E55+TI_EHG_EDHP!E55+TI_EHG_EB!E55+TI_EHG_EPS!E55+TI_EHG_DHEP!E55</f>
        <v>22.836629406706791</v>
      </c>
      <c r="F55" s="10">
        <f>TI_EHG_E_E!F55+TI_EHG_CHP_E!F55+TI_EHG_H_E!F55+TI_EHG_EDHP!F55+TI_EHG_EB!F55+TI_EHG_EPS!F55+TI_EHG_DHEP!F55</f>
        <v>33.340498710232154</v>
      </c>
      <c r="G55" s="10">
        <f>TI_EHG_E_E!G55+TI_EHG_CHP_E!G55+TI_EHG_H_E!G55+TI_EHG_EDHP!G55+TI_EHG_EB!G55+TI_EHG_EPS!G55+TI_EHG_DHEP!G55</f>
        <v>51.147893379191743</v>
      </c>
      <c r="H55" s="10">
        <f>TI_EHG_E_E!H55+TI_EHG_CHP_E!H55+TI_EHG_H_E!H55+TI_EHG_EDHP!H55+TI_EHG_EB!H55+TI_EHG_EPS!H55+TI_EHG_DHEP!H55</f>
        <v>82.766122098022365</v>
      </c>
      <c r="I55" s="10">
        <f>TI_EHG_E_E!I55+TI_EHG_CHP_E!I55+TI_EHG_H_E!I55+TI_EHG_EDHP!I55+TI_EHG_EB!I55+TI_EHG_EPS!I55+TI_EHG_DHEP!I55</f>
        <v>187.66809974204642</v>
      </c>
      <c r="J55" s="10">
        <f>TI_EHG_E_E!J55+TI_EHG_CHP_E!J55+TI_EHG_H_E!J55+TI_EHG_EDHP!J55+TI_EHG_EB!J55+TI_EHG_EPS!J55+TI_EHG_DHEP!J55</f>
        <v>349.9664660361135</v>
      </c>
      <c r="K55" s="10">
        <f>TI_EHG_E_E!K55+TI_EHG_CHP_E!K55+TI_EHG_H_E!K55+TI_EHG_EDHP!K55+TI_EHG_EB!K55+TI_EHG_EPS!K55+TI_EHG_DHEP!K55</f>
        <v>489.61392949269128</v>
      </c>
      <c r="L55" s="10">
        <f>TI_EHG_E_E!L55+TI_EHG_CHP_E!L55+TI_EHG_H_E!L55+TI_EHG_EDHP!L55+TI_EHG_EB!L55+TI_EHG_EPS!L55+TI_EHG_DHEP!L55</f>
        <v>680.27257093723119</v>
      </c>
      <c r="M55" s="10">
        <f>TI_EHG_E_E!M55+TI_EHG_CHP_E!M55+TI_EHG_H_E!M55+TI_EHG_EDHP!M55+TI_EHG_EB!M55+TI_EHG_EPS!M55+TI_EHG_DHEP!M55</f>
        <v>855.11521926053319</v>
      </c>
      <c r="N55" s="10">
        <f>TI_EHG_E_E!N55+TI_EHG_CHP_E!N55+TI_EHG_H_E!N55+TI_EHG_EDHP!N55+TI_EHG_EB!N55+TI_EHG_EPS!N55+TI_EHG_DHEP!N55</f>
        <v>1063.7677558039554</v>
      </c>
      <c r="O55" s="10">
        <f>TI_EHG_E_E!O55+TI_EHG_CHP_E!O55+TI_EHG_H_E!O55+TI_EHG_EDHP!O55+TI_EHG_EB!O55+TI_EHG_EPS!O55+TI_EHG_DHEP!O55</f>
        <v>1305.1074806534823</v>
      </c>
      <c r="P55" s="10">
        <f>TI_EHG_E_E!P55+TI_EHG_CHP_E!P55+TI_EHG_H_E!P55+TI_EHG_EDHP!P55+TI_EHG_EB!P55+TI_EHG_EPS!P55+TI_EHG_DHEP!P55</f>
        <v>1387.5326741186589</v>
      </c>
      <c r="Q55" s="10">
        <f>TI_EHG_E_E!Q55+TI_EHG_CHP_E!Q55+TI_EHG_H_E!Q55+TI_EHG_EDHP!Q55+TI_EHG_EB!Q55+TI_EHG_EPS!Q55+TI_EHG_DHEP!Q55</f>
        <v>1489.576698194325</v>
      </c>
      <c r="R55" s="10">
        <f>TI_EHG_E_E!R55+TI_EHG_CHP_E!R55+TI_EHG_H_E!R55+TI_EHG_EDHP!R55+TI_EHG_EB!R55+TI_EHG_EPS!R55+TI_EHG_DHEP!R55</f>
        <v>1841.8402407566639</v>
      </c>
      <c r="S55" s="10">
        <f>TI_EHG_E_E!S55+TI_EHG_CHP_E!S55+TI_EHG_H_E!S55+TI_EHG_EDHP!S55+TI_EHG_EB!S55+TI_EHG_EPS!S55+TI_EHG_DHEP!S55</f>
        <v>1838.4337919174541</v>
      </c>
      <c r="T55" s="10">
        <f>TI_EHG_E_E!T55+TI_EHG_CHP_E!T55+TI_EHG_H_E!T55+TI_EHG_EDHP!T55+TI_EHG_EB!T55+TI_EHG_EPS!T55+TI_EHG_DHEP!T55</f>
        <v>2116.0306964746346</v>
      </c>
      <c r="U55" s="10">
        <f>TI_EHG_E_E!U55+TI_EHG_CHP_E!U55+TI_EHG_H_E!U55+TI_EHG_EDHP!U55+TI_EHG_EB!U55+TI_EHG_EPS!U55+TI_EHG_DHEP!U55</f>
        <v>2459.036543422184</v>
      </c>
      <c r="V55" s="10">
        <f>TI_EHG_E_E!V55+TI_EHG_CHP_E!V55+TI_EHG_H_E!V55+TI_EHG_EDHP!V55+TI_EHG_EB!V55+TI_EHG_EPS!V55+TI_EHG_DHEP!V55</f>
        <v>2985.5273430782458</v>
      </c>
      <c r="W55" s="10">
        <f>TI_EHG_E_E!W55+TI_EHG_CHP_E!W55+TI_EHG_H_E!W55+TI_EHG_EDHP!W55+TI_EHG_EB!W55+TI_EHG_EPS!W55+TI_EHG_DHEP!W55</f>
        <v>3443.2849527085127</v>
      </c>
      <c r="X55" s="10">
        <f>TI_EHG_E_E!X55+TI_EHG_CHP_E!X55+TI_EHG_H_E!X55+TI_EHG_EDHP!X55+TI_EHG_EB!X55+TI_EHG_EPS!X55+TI_EHG_DHEP!X55</f>
        <v>3191.6950128976778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0.44909716251074799</v>
      </c>
      <c r="D56" s="10">
        <f>TI_EHG_E_E!D56+TI_EHG_CHP_E!D56+TI_EHG_H_E!D56+TI_EHG_EDHP!D56+TI_EHG_EB!D56+TI_EHG_EPS!D56+TI_EHG_DHEP!D56</f>
        <v>0.52975064488392087</v>
      </c>
      <c r="E56" s="10">
        <f>TI_EHG_E_E!E56+TI_EHG_CHP_E!E56+TI_EHG_H_E!E56+TI_EHG_EDHP!E56+TI_EHG_EB!E56+TI_EHG_EPS!E56+TI_EHG_DHEP!E56</f>
        <v>0.61083404987102319</v>
      </c>
      <c r="F56" s="10">
        <f>TI_EHG_E_E!F56+TI_EHG_CHP_E!F56+TI_EHG_H_E!F56+TI_EHG_EDHP!F56+TI_EHG_EB!F56+TI_EHG_EPS!F56+TI_EHG_DHEP!F56</f>
        <v>0.66784178847807396</v>
      </c>
      <c r="G56" s="10">
        <f>TI_EHG_E_E!G56+TI_EHG_CHP_E!G56+TI_EHG_H_E!G56+TI_EHG_EDHP!G56+TI_EHG_EB!G56+TI_EHG_EPS!G56+TI_EHG_DHEP!G56</f>
        <v>0.72639724849527088</v>
      </c>
      <c r="H56" s="10">
        <f>TI_EHG_E_E!H56+TI_EHG_CHP_E!H56+TI_EHG_H_E!H56+TI_EHG_EDHP!H56+TI_EHG_EB!H56+TI_EHG_EPS!H56+TI_EHG_DHEP!H56</f>
        <v>0.90292347377472049</v>
      </c>
      <c r="I56" s="10">
        <f>TI_EHG_E_E!I56+TI_EHG_CHP_E!I56+TI_EHG_H_E!I56+TI_EHG_EDHP!I56+TI_EHG_EB!I56+TI_EHG_EPS!I56+TI_EHG_DHEP!I56</f>
        <v>1.04067067927773</v>
      </c>
      <c r="J56" s="10">
        <f>TI_EHG_E_E!J56+TI_EHG_CHP_E!J56+TI_EHG_H_E!J56+TI_EHG_EDHP!J56+TI_EHG_EB!J56+TI_EHG_EPS!J56+TI_EHG_DHEP!J56</f>
        <v>1.510920034393809</v>
      </c>
      <c r="K56" s="10">
        <f>TI_EHG_E_E!K56+TI_EHG_CHP_E!K56+TI_EHG_H_E!K56+TI_EHG_EDHP!K56+TI_EHG_EB!K56+TI_EHG_EPS!K56+TI_EHG_DHEP!K56</f>
        <v>3.5848667239896819</v>
      </c>
      <c r="L56" s="10">
        <f>TI_EHG_E_E!L56+TI_EHG_CHP_E!L56+TI_EHG_H_E!L56+TI_EHG_EDHP!L56+TI_EHG_EB!L56+TI_EHG_EPS!L56+TI_EHG_DHEP!L56</f>
        <v>14.958813413585558</v>
      </c>
      <c r="M56" s="10">
        <f>TI_EHG_E_E!M56+TI_EHG_CHP_E!M56+TI_EHG_H_E!M56+TI_EHG_EDHP!M56+TI_EHG_EB!M56+TI_EHG_EPS!M56+TI_EHG_DHEP!M56</f>
        <v>53.310404127257087</v>
      </c>
      <c r="N56" s="10">
        <f>TI_EHG_E_E!N56+TI_EHG_CHP_E!N56+TI_EHG_H_E!N56+TI_EHG_EDHP!N56+TI_EHG_EB!N56+TI_EHG_EPS!N56+TI_EHG_DHEP!N56</f>
        <v>200.67145313843503</v>
      </c>
      <c r="O56" s="10">
        <f>TI_EHG_E_E!O56+TI_EHG_CHP_E!O56+TI_EHG_H_E!O56+TI_EHG_EDHP!O56+TI_EHG_EB!O56+TI_EHG_EPS!O56+TI_EHG_DHEP!O56</f>
        <v>380.73422184006881</v>
      </c>
      <c r="P56" s="10">
        <f>TI_EHG_E_E!P56+TI_EHG_CHP_E!P56+TI_EHG_H_E!P56+TI_EHG_EDHP!P56+TI_EHG_EB!P56+TI_EHG_EPS!P56+TI_EHG_DHEP!P56</f>
        <v>446.56904557179712</v>
      </c>
      <c r="Q56" s="10">
        <f>TI_EHG_E_E!Q56+TI_EHG_CHP_E!Q56+TI_EHG_H_E!Q56+TI_EHG_EDHP!Q56+TI_EHG_EB!Q56+TI_EHG_EPS!Q56+TI_EHG_DHEP!Q56</f>
        <v>549.58039552880496</v>
      </c>
      <c r="R56" s="10">
        <f>TI_EHG_E_E!R56+TI_EHG_CHP_E!R56+TI_EHG_H_E!R56+TI_EHG_EDHP!R56+TI_EHG_EB!R56+TI_EHG_EPS!R56+TI_EHG_DHEP!R56</f>
        <v>666.70859845227858</v>
      </c>
      <c r="S56" s="10">
        <f>TI_EHG_E_E!S56+TI_EHG_CHP_E!S56+TI_EHG_H_E!S56+TI_EHG_EDHP!S56+TI_EHG_EB!S56+TI_EHG_EPS!S56+TI_EHG_DHEP!S56</f>
        <v>744.62244196044708</v>
      </c>
      <c r="T56" s="10">
        <f>TI_EHG_E_E!T56+TI_EHG_CHP_E!T56+TI_EHG_H_E!T56+TI_EHG_EDHP!T56+TI_EHG_EB!T56+TI_EHG_EPS!T56+TI_EHG_DHEP!T56</f>
        <v>824.29991401547716</v>
      </c>
      <c r="U56" s="10">
        <f>TI_EHG_E_E!U56+TI_EHG_CHP_E!U56+TI_EHG_H_E!U56+TI_EHG_EDHP!U56+TI_EHG_EB!U56+TI_EHG_EPS!U56+TI_EHG_DHEP!U56</f>
        <v>929.42613929492677</v>
      </c>
      <c r="V56" s="10">
        <f>TI_EHG_E_E!V56+TI_EHG_CHP_E!V56+TI_EHG_H_E!V56+TI_EHG_EDHP!V56+TI_EHG_EB!V56+TI_EHG_EPS!V56+TI_EHG_DHEP!V56</f>
        <v>1047.3067067927773</v>
      </c>
      <c r="W56" s="10">
        <f>TI_EHG_E_E!W56+TI_EHG_CHP_E!W56+TI_EHG_H_E!W56+TI_EHG_EDHP!W56+TI_EHG_EB!W56+TI_EHG_EPS!W56+TI_EHG_DHEP!W56</f>
        <v>1135.3619948409287</v>
      </c>
      <c r="X56" s="10">
        <f>TI_EHG_E_E!X56+TI_EHG_CHP_E!X56+TI_EHG_H_E!X56+TI_EHG_EDHP!X56+TI_EHG_EB!X56+TI_EHG_EPS!X56+TI_EHG_DHEP!X56</f>
        <v>1321.6964746345654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167.71762682717107</v>
      </c>
      <c r="I58" s="10">
        <f>TI_EHG_E_E!I58+TI_EHG_CHP_E!I58+TI_EHG_H_E!I58+TI_EHG_EDHP!I58+TI_EHG_EB!I58+TI_EHG_EPS!I58+TI_EHG_DHEP!I58</f>
        <v>145.00335339638869</v>
      </c>
      <c r="J58" s="10">
        <f>TI_EHG_E_E!J58+TI_EHG_CHP_E!J58+TI_EHG_H_E!J58+TI_EHG_EDHP!J58+TI_EHG_EB!J58+TI_EHG_EPS!J58+TI_EHG_DHEP!J58</f>
        <v>137.26474634565776</v>
      </c>
      <c r="K58" s="10">
        <f>TI_EHG_E_E!K58+TI_EHG_CHP_E!K58+TI_EHG_H_E!K58+TI_EHG_EDHP!K58+TI_EHG_EB!K58+TI_EHG_EPS!K58+TI_EHG_DHEP!K58</f>
        <v>147.84565778159933</v>
      </c>
      <c r="L58" s="10">
        <f>TI_EHG_E_E!L58+TI_EHG_CHP_E!L58+TI_EHG_H_E!L58+TI_EHG_EDHP!L58+TI_EHG_EB!L58+TI_EHG_EPS!L58+TI_EHG_DHEP!L58</f>
        <v>136.28598452278587</v>
      </c>
      <c r="M58" s="10">
        <f>TI_EHG_E_E!M58+TI_EHG_CHP_E!M58+TI_EHG_H_E!M58+TI_EHG_EDHP!M58+TI_EHG_EB!M58+TI_EHG_EPS!M58+TI_EHG_DHEP!M58</f>
        <v>152.82046431642297</v>
      </c>
      <c r="N58" s="10">
        <f>TI_EHG_E_E!N58+TI_EHG_CHP_E!N58+TI_EHG_H_E!N58+TI_EHG_EDHP!N58+TI_EHG_EB!N58+TI_EHG_EPS!N58+TI_EHG_DHEP!N58</f>
        <v>196.37592433361988</v>
      </c>
      <c r="O58" s="10">
        <f>TI_EHG_E_E!O58+TI_EHG_CHP_E!O58+TI_EHG_H_E!O58+TI_EHG_EDHP!O58+TI_EHG_EB!O58+TI_EHG_EPS!O58+TI_EHG_DHEP!O58</f>
        <v>200.67085124677561</v>
      </c>
      <c r="P58" s="10">
        <f>TI_EHG_E_E!P58+TI_EHG_CHP_E!P58+TI_EHG_H_E!P58+TI_EHG_EDHP!P58+TI_EHG_EB!P58+TI_EHG_EPS!P58+TI_EHG_DHEP!P58</f>
        <v>262.82192605331045</v>
      </c>
      <c r="Q58" s="10">
        <f>TI_EHG_E_E!Q58+TI_EHG_CHP_E!Q58+TI_EHG_H_E!Q58+TI_EHG_EDHP!Q58+TI_EHG_EB!Q58+TI_EHG_EPS!Q58+TI_EHG_DHEP!Q58</f>
        <v>252.47979363714529</v>
      </c>
      <c r="R58" s="10">
        <f>TI_EHG_E_E!R58+TI_EHG_CHP_E!R58+TI_EHG_H_E!R58+TI_EHG_EDHP!R58+TI_EHG_EB!R58+TI_EHG_EPS!R58+TI_EHG_DHEP!R58</f>
        <v>263.28916595012902</v>
      </c>
      <c r="S58" s="10">
        <f>TI_EHG_E_E!S58+TI_EHG_CHP_E!S58+TI_EHG_H_E!S58+TI_EHG_EDHP!S58+TI_EHG_EB!S58+TI_EHG_EPS!S58+TI_EHG_DHEP!S58</f>
        <v>293.97867583834903</v>
      </c>
      <c r="T58" s="10">
        <f>TI_EHG_E_E!T58+TI_EHG_CHP_E!T58+TI_EHG_H_E!T58+TI_EHG_EDHP!T58+TI_EHG_EB!T58+TI_EHG_EPS!T58+TI_EHG_DHEP!T58</f>
        <v>382.60464316423042</v>
      </c>
      <c r="U58" s="10">
        <f>TI_EHG_E_E!U58+TI_EHG_CHP_E!U58+TI_EHG_H_E!U58+TI_EHG_EDHP!U58+TI_EHG_EB!U58+TI_EHG_EPS!U58+TI_EHG_DHEP!U58</f>
        <v>395.10275150472899</v>
      </c>
      <c r="V58" s="10">
        <f>TI_EHG_E_E!V58+TI_EHG_CHP_E!V58+TI_EHG_H_E!V58+TI_EHG_EDHP!V58+TI_EHG_EB!V58+TI_EHG_EPS!V58+TI_EHG_DHEP!V58</f>
        <v>420.06431642304392</v>
      </c>
      <c r="W58" s="10">
        <f>TI_EHG_E_E!W58+TI_EHG_CHP_E!W58+TI_EHG_H_E!W58+TI_EHG_EDHP!W58+TI_EHG_EB!W58+TI_EHG_EPS!W58+TI_EHG_DHEP!W58</f>
        <v>437.01719690455718</v>
      </c>
      <c r="X58" s="10">
        <f>TI_EHG_E_E!X58+TI_EHG_CHP_E!X58+TI_EHG_H_E!X58+TI_EHG_EDHP!X58+TI_EHG_EB!X58+TI_EHG_EPS!X58+TI_EHG_DHEP!X58</f>
        <v>424.20214961306954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167.64591573516768</v>
      </c>
      <c r="D59" s="10">
        <f>TI_EHG_E_E!D59+TI_EHG_CHP_E!D59+TI_EHG_H_E!D59+TI_EHG_EDHP!D59+TI_EHG_EB!D59+TI_EHG_EPS!D59+TI_EHG_DHEP!D59</f>
        <v>158.068271711092</v>
      </c>
      <c r="E59" s="10">
        <f>TI_EHG_E_E!E59+TI_EHG_CHP_E!E59+TI_EHG_H_E!E59+TI_EHG_EDHP!E59+TI_EHG_EB!E59+TI_EHG_EPS!E59+TI_EHG_DHEP!E59</f>
        <v>172.06457437661214</v>
      </c>
      <c r="F59" s="10">
        <f>TI_EHG_E_E!F59+TI_EHG_CHP_E!F59+TI_EHG_H_E!F59+TI_EHG_EDHP!F59+TI_EHG_EB!F59+TI_EHG_EPS!F59+TI_EHG_DHEP!F59</f>
        <v>177.34307824591576</v>
      </c>
      <c r="G59" s="10">
        <f>TI_EHG_E_E!G59+TI_EHG_CHP_E!G59+TI_EHG_H_E!G59+TI_EHG_EDHP!G59+TI_EHG_EB!G59+TI_EHG_EPS!G59+TI_EHG_DHEP!G59</f>
        <v>180.04204643164226</v>
      </c>
      <c r="H59" s="10">
        <f>TI_EHG_E_E!H59+TI_EHG_CHP_E!H59+TI_EHG_H_E!H59+TI_EHG_EDHP!H59+TI_EHG_EB!H59+TI_EHG_EPS!H59+TI_EHG_DHEP!H59</f>
        <v>637.36027515047283</v>
      </c>
      <c r="I59" s="10">
        <f>TI_EHG_E_E!I59+TI_EHG_CHP_E!I59+TI_EHG_H_E!I59+TI_EHG_EDHP!I59+TI_EHG_EB!I59+TI_EHG_EPS!I59+TI_EHG_DHEP!I59</f>
        <v>632.20120378331899</v>
      </c>
      <c r="J59" s="10">
        <f>TI_EHG_E_E!J59+TI_EHG_CHP_E!J59+TI_EHG_H_E!J59+TI_EHG_EDHP!J59+TI_EHG_EB!J59+TI_EHG_EPS!J59+TI_EHG_DHEP!J59</f>
        <v>1001.7913155631984</v>
      </c>
      <c r="K59" s="10">
        <f>TI_EHG_E_E!K59+TI_EHG_CHP_E!K59+TI_EHG_H_E!K59+TI_EHG_EDHP!K59+TI_EHG_EB!K59+TI_EHG_EPS!K59+TI_EHG_DHEP!K59</f>
        <v>1097.9507308684438</v>
      </c>
      <c r="L59" s="10">
        <f>TI_EHG_E_E!L59+TI_EHG_CHP_E!L59+TI_EHG_H_E!L59+TI_EHG_EDHP!L59+TI_EHG_EB!L59+TI_EHG_EPS!L59+TI_EHG_DHEP!L59</f>
        <v>976.2347377472056</v>
      </c>
      <c r="M59" s="10">
        <f>TI_EHG_E_E!M59+TI_EHG_CHP_E!M59+TI_EHG_H_E!M59+TI_EHG_EDHP!M59+TI_EHG_EB!M59+TI_EHG_EPS!M59+TI_EHG_DHEP!M59</f>
        <v>1401.5477214101459</v>
      </c>
      <c r="N59" s="10">
        <f>TI_EHG_E_E!N59+TI_EHG_CHP_E!N59+TI_EHG_H_E!N59+TI_EHG_EDHP!N59+TI_EHG_EB!N59+TI_EHG_EPS!N59+TI_EHG_DHEP!N59</f>
        <v>1034.6003439380909</v>
      </c>
      <c r="O59" s="10">
        <f>TI_EHG_E_E!O59+TI_EHG_CHP_E!O59+TI_EHG_H_E!O59+TI_EHG_EDHP!O59+TI_EHG_EB!O59+TI_EHG_EPS!O59+TI_EHG_DHEP!O59</f>
        <v>1079.3592433361994</v>
      </c>
      <c r="P59" s="10">
        <f>TI_EHG_E_E!P59+TI_EHG_CHP_E!P59+TI_EHG_H_E!P59+TI_EHG_EDHP!P59+TI_EHG_EB!P59+TI_EHG_EPS!P59+TI_EHG_DHEP!P59</f>
        <v>1387.0593293207221</v>
      </c>
      <c r="Q59" s="10">
        <f>TI_EHG_E_E!Q59+TI_EHG_CHP_E!Q59+TI_EHG_H_E!Q59+TI_EHG_EDHP!Q59+TI_EHG_EB!Q59+TI_EHG_EPS!Q59+TI_EHG_DHEP!Q59</f>
        <v>1499.2760103181427</v>
      </c>
      <c r="R59" s="10">
        <f>TI_EHG_E_E!R59+TI_EHG_CHP_E!R59+TI_EHG_H_E!R59+TI_EHG_EDHP!R59+TI_EHG_EB!R59+TI_EHG_EPS!R59+TI_EHG_DHEP!R59</f>
        <v>1748.4014617368871</v>
      </c>
      <c r="S59" s="10">
        <f>TI_EHG_E_E!S59+TI_EHG_CHP_E!S59+TI_EHG_H_E!S59+TI_EHG_EDHP!S59+TI_EHG_EB!S59+TI_EHG_EPS!S59+TI_EHG_DHEP!S59</f>
        <v>2107.958469475494</v>
      </c>
      <c r="T59" s="10">
        <f>TI_EHG_E_E!T59+TI_EHG_CHP_E!T59+TI_EHG_H_E!T59+TI_EHG_EDHP!T59+TI_EHG_EB!T59+TI_EHG_EPS!T59+TI_EHG_DHEP!T59</f>
        <v>2140.14969905417</v>
      </c>
      <c r="U59" s="10">
        <f>TI_EHG_E_E!U59+TI_EHG_CHP_E!U59+TI_EHG_H_E!U59+TI_EHG_EDHP!U59+TI_EHG_EB!U59+TI_EHG_EPS!U59+TI_EHG_DHEP!U59</f>
        <v>2190.3629406706796</v>
      </c>
      <c r="V59" s="10">
        <f>TI_EHG_E_E!V59+TI_EHG_CHP_E!V59+TI_EHG_H_E!V59+TI_EHG_EDHP!V59+TI_EHG_EB!V59+TI_EHG_EPS!V59+TI_EHG_DHEP!V59</f>
        <v>2284.9869303525365</v>
      </c>
      <c r="W59" s="10">
        <f>TI_EHG_E_E!W59+TI_EHG_CHP_E!W59+TI_EHG_H_E!W59+TI_EHG_EDHP!W59+TI_EHG_EB!W59+TI_EHG_EPS!W59+TI_EHG_DHEP!W59</f>
        <v>2175.6809114359412</v>
      </c>
      <c r="X59" s="10">
        <f>TI_EHG_E_E!X59+TI_EHG_CHP_E!X59+TI_EHG_H_E!X59+TI_EHG_EDHP!X59+TI_EHG_EB!X59+TI_EHG_EPS!X59+TI_EHG_DHEP!X59</f>
        <v>2422.4174548581259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67.688907996560616</v>
      </c>
      <c r="D61" s="10">
        <f>TI_EHG_E_E!D61+TI_EHG_CHP_E!D61+TI_EHG_H_E!D61+TI_EHG_EDHP!D61+TI_EHG_EB!D61+TI_EHG_EPS!D61+TI_EHG_DHEP!D61</f>
        <v>82.377987962166813</v>
      </c>
      <c r="E61" s="10">
        <f>TI_EHG_E_E!E61+TI_EHG_CHP_E!E61+TI_EHG_H_E!E61+TI_EHG_EDHP!E61+TI_EHG_EB!E61+TI_EHG_EPS!E61+TI_EHG_DHEP!E61</f>
        <v>111.63662940670673</v>
      </c>
      <c r="F61" s="10">
        <f>TI_EHG_E_E!F61+TI_EHG_CHP_E!F61+TI_EHG_H_E!F61+TI_EHG_EDHP!F61+TI_EHG_EB!F61+TI_EHG_EPS!F61+TI_EHG_DHEP!F61</f>
        <v>117.60773860705071</v>
      </c>
      <c r="G61" s="10">
        <f>TI_EHG_E_E!G61+TI_EHG_CHP_E!G61+TI_EHG_H_E!G61+TI_EHG_EDHP!G61+TI_EHG_EB!G61+TI_EHG_EPS!G61+TI_EHG_DHEP!G61</f>
        <v>131.55631986242474</v>
      </c>
      <c r="H61" s="10">
        <f>TI_EHG_E_E!H61+TI_EHG_CHP_E!H61+TI_EHG_H_E!H61+TI_EHG_EDHP!H61+TI_EHG_EB!H61+TI_EHG_EPS!H61+TI_EHG_DHEP!H61</f>
        <v>191.84101461736878</v>
      </c>
      <c r="I61" s="10">
        <f>TI_EHG_E_E!I61+TI_EHG_CHP_E!I61+TI_EHG_H_E!I61+TI_EHG_EDHP!I61+TI_EHG_EB!I61+TI_EHG_EPS!I61+TI_EHG_DHEP!I61</f>
        <v>212.11908856405844</v>
      </c>
      <c r="J61" s="10">
        <f>TI_EHG_E_E!J61+TI_EHG_CHP_E!J61+TI_EHG_H_E!J61+TI_EHG_EDHP!J61+TI_EHG_EB!J61+TI_EHG_EPS!J61+TI_EHG_DHEP!J61</f>
        <v>223.34479793637149</v>
      </c>
      <c r="K61" s="10">
        <f>TI_EHG_E_E!K61+TI_EHG_CHP_E!K61+TI_EHG_H_E!K61+TI_EHG_EDHP!K61+TI_EHG_EB!K61+TI_EHG_EPS!K61+TI_EHG_DHEP!K61</f>
        <v>252.72278589853823</v>
      </c>
      <c r="L61" s="10">
        <f>TI_EHG_E_E!L61+TI_EHG_CHP_E!L61+TI_EHG_H_E!L61+TI_EHG_EDHP!L61+TI_EHG_EB!L61+TI_EHG_EPS!L61+TI_EHG_DHEP!L61</f>
        <v>330.72983662940663</v>
      </c>
      <c r="M61" s="10">
        <f>TI_EHG_E_E!M61+TI_EHG_CHP_E!M61+TI_EHG_H_E!M61+TI_EHG_EDHP!M61+TI_EHG_EB!M61+TI_EHG_EPS!M61+TI_EHG_DHEP!M61</f>
        <v>378.5229578675839</v>
      </c>
      <c r="N61" s="10">
        <f>TI_EHG_E_E!N61+TI_EHG_CHP_E!N61+TI_EHG_H_E!N61+TI_EHG_EDHP!N61+TI_EHG_EB!N61+TI_EHG_EPS!N61+TI_EHG_DHEP!N61</f>
        <v>396.98426483233015</v>
      </c>
      <c r="O61" s="10">
        <f>TI_EHG_E_E!O61+TI_EHG_CHP_E!O61+TI_EHG_H_E!O61+TI_EHG_EDHP!O61+TI_EHG_EB!O61+TI_EHG_EPS!O61+TI_EHG_DHEP!O61</f>
        <v>434.28555460017185</v>
      </c>
      <c r="P61" s="10">
        <f>TI_EHG_E_E!P61+TI_EHG_CHP_E!P61+TI_EHG_H_E!P61+TI_EHG_EDHP!P61+TI_EHG_EB!P61+TI_EHG_EPS!P61+TI_EHG_DHEP!P61</f>
        <v>494.12760103181421</v>
      </c>
      <c r="Q61" s="10">
        <f>TI_EHG_E_E!Q61+TI_EHG_CHP_E!Q61+TI_EHG_H_E!Q61+TI_EHG_EDHP!Q61+TI_EHG_EB!Q61+TI_EHG_EPS!Q61+TI_EHG_DHEP!Q61</f>
        <v>497.64720550300927</v>
      </c>
      <c r="R61" s="10">
        <f>TI_EHG_E_E!R61+TI_EHG_CHP_E!R61+TI_EHG_H_E!R61+TI_EHG_EDHP!R61+TI_EHG_EB!R61+TI_EHG_EPS!R61+TI_EHG_DHEP!R61</f>
        <v>562.05167669819434</v>
      </c>
      <c r="S61" s="10">
        <f>TI_EHG_E_E!S61+TI_EHG_CHP_E!S61+TI_EHG_H_E!S61+TI_EHG_EDHP!S61+TI_EHG_EB!S61+TI_EHG_EPS!S61+TI_EHG_DHEP!S61</f>
        <v>578.62579535683574</v>
      </c>
      <c r="T61" s="10">
        <f>TI_EHG_E_E!T61+TI_EHG_CHP_E!T61+TI_EHG_H_E!T61+TI_EHG_EDHP!T61+TI_EHG_EB!T61+TI_EHG_EPS!T61+TI_EHG_DHEP!T61</f>
        <v>585.77747205502999</v>
      </c>
      <c r="U61" s="10">
        <f>TI_EHG_E_E!U61+TI_EHG_CHP_E!U61+TI_EHG_H_E!U61+TI_EHG_EDHP!U61+TI_EHG_EB!U61+TI_EHG_EPS!U61+TI_EHG_DHEP!U61</f>
        <v>620.43533963886489</v>
      </c>
      <c r="V61" s="10">
        <f>TI_EHG_E_E!V61+TI_EHG_CHP_E!V61+TI_EHG_H_E!V61+TI_EHG_EDHP!V61+TI_EHG_EB!V61+TI_EHG_EPS!V61+TI_EHG_DHEP!V61</f>
        <v>661.9324161650901</v>
      </c>
      <c r="W61" s="10">
        <f>TI_EHG_E_E!W61+TI_EHG_CHP_E!W61+TI_EHG_H_E!W61+TI_EHG_EDHP!W61+TI_EHG_EB!W61+TI_EHG_EPS!W61+TI_EHG_DHEP!W61</f>
        <v>686.57592433361992</v>
      </c>
      <c r="X61" s="10">
        <f>TI_EHG_E_E!X61+TI_EHG_CHP_E!X61+TI_EHG_H_E!X61+TI_EHG_EDHP!X61+TI_EHG_EB!X61+TI_EHG_EPS!X61+TI_EHG_DHEP!X61</f>
        <v>777.75064488392093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776.70292347377472</v>
      </c>
      <c r="D62" s="10">
        <f>TI_EHG_E_E!D62+TI_EHG_CHP_E!D62+TI_EHG_H_E!D62+TI_EHG_EDHP!D62+TI_EHG_EB!D62+TI_EHG_EPS!D62+TI_EHG_DHEP!D62</f>
        <v>788.38254514187452</v>
      </c>
      <c r="E62" s="10">
        <f>TI_EHG_E_E!E62+TI_EHG_CHP_E!E62+TI_EHG_H_E!E62+TI_EHG_EDHP!E62+TI_EHG_EB!E62+TI_EHG_EPS!E62+TI_EHG_DHEP!E62</f>
        <v>814.4406706792779</v>
      </c>
      <c r="F62" s="10">
        <f>TI_EHG_E_E!F62+TI_EHG_CHP_E!F62+TI_EHG_H_E!F62+TI_EHG_EDHP!F62+TI_EHG_EB!F62+TI_EHG_EPS!F62+TI_EHG_DHEP!F62</f>
        <v>832.54514187446262</v>
      </c>
      <c r="G62" s="10">
        <f>TI_EHG_E_E!G62+TI_EHG_CHP_E!G62+TI_EHG_H_E!G62+TI_EHG_EDHP!G62+TI_EHG_EB!G62+TI_EHG_EPS!G62+TI_EHG_DHEP!G62</f>
        <v>897.70240756663804</v>
      </c>
      <c r="H62" s="10">
        <f>TI_EHG_E_E!H62+TI_EHG_CHP_E!H62+TI_EHG_H_E!H62+TI_EHG_EDHP!H62+TI_EHG_EB!H62+TI_EHG_EPS!H62+TI_EHG_DHEP!H62</f>
        <v>987.65167669819414</v>
      </c>
      <c r="I62" s="10">
        <f>TI_EHG_E_E!I62+TI_EHG_CHP_E!I62+TI_EHG_H_E!I62+TI_EHG_EDHP!I62+TI_EHG_EB!I62+TI_EHG_EPS!I62+TI_EHG_DHEP!I62</f>
        <v>957.48538263112641</v>
      </c>
      <c r="J62" s="10">
        <f>TI_EHG_E_E!J62+TI_EHG_CHP_E!J62+TI_EHG_H_E!J62+TI_EHG_EDHP!J62+TI_EHG_EB!J62+TI_EHG_EPS!J62+TI_EHG_DHEP!J62</f>
        <v>974.38409286328454</v>
      </c>
      <c r="K62" s="10">
        <f>TI_EHG_E_E!K62+TI_EHG_CHP_E!K62+TI_EHG_H_E!K62+TI_EHG_EDHP!K62+TI_EHG_EB!K62+TI_EHG_EPS!K62+TI_EHG_DHEP!K62</f>
        <v>1007.3584694754943</v>
      </c>
      <c r="L62" s="10">
        <f>TI_EHG_E_E!L62+TI_EHG_CHP_E!L62+TI_EHG_H_E!L62+TI_EHG_EDHP!L62+TI_EHG_EB!L62+TI_EHG_EPS!L62+TI_EHG_DHEP!L62</f>
        <v>1043.7550300945829</v>
      </c>
      <c r="M62" s="10">
        <f>TI_EHG_E_E!M62+TI_EHG_CHP_E!M62+TI_EHG_H_E!M62+TI_EHG_EDHP!M62+TI_EHG_EB!M62+TI_EHG_EPS!M62+TI_EHG_DHEP!M62</f>
        <v>1076.6205503009455</v>
      </c>
      <c r="N62" s="10">
        <f>TI_EHG_E_E!N62+TI_EHG_CHP_E!N62+TI_EHG_H_E!N62+TI_EHG_EDHP!N62+TI_EHG_EB!N62+TI_EHG_EPS!N62+TI_EHG_DHEP!N62</f>
        <v>1079.0950988822012</v>
      </c>
      <c r="O62" s="10">
        <f>TI_EHG_E_E!O62+TI_EHG_CHP_E!O62+TI_EHG_H_E!O62+TI_EHG_EDHP!O62+TI_EHG_EB!O62+TI_EHG_EPS!O62+TI_EHG_DHEP!O62</f>
        <v>1137.4516766981942</v>
      </c>
      <c r="P62" s="10">
        <f>TI_EHG_E_E!P62+TI_EHG_CHP_E!P62+TI_EHG_H_E!P62+TI_EHG_EDHP!P62+TI_EHG_EB!P62+TI_EHG_EPS!P62+TI_EHG_DHEP!P62</f>
        <v>1162.1018916595012</v>
      </c>
      <c r="Q62" s="10">
        <f>TI_EHG_E_E!Q62+TI_EHG_CHP_E!Q62+TI_EHG_H_E!Q62+TI_EHG_EDHP!Q62+TI_EHG_EB!Q62+TI_EHG_EPS!Q62+TI_EHG_DHEP!Q62</f>
        <v>1186.7701633705933</v>
      </c>
      <c r="R62" s="10">
        <f>TI_EHG_E_E!R62+TI_EHG_CHP_E!R62+TI_EHG_H_E!R62+TI_EHG_EDHP!R62+TI_EHG_EB!R62+TI_EHG_EPS!R62+TI_EHG_DHEP!R62</f>
        <v>1164.6958727429062</v>
      </c>
      <c r="S62" s="10">
        <f>TI_EHG_E_E!S62+TI_EHG_CHP_E!S62+TI_EHG_H_E!S62+TI_EHG_EDHP!S62+TI_EHG_EB!S62+TI_EHG_EPS!S62+TI_EHG_DHEP!S62</f>
        <v>1177.2129836629406</v>
      </c>
      <c r="T62" s="10">
        <f>TI_EHG_E_E!T62+TI_EHG_CHP_E!T62+TI_EHG_H_E!T62+TI_EHG_EDHP!T62+TI_EHG_EB!T62+TI_EHG_EPS!T62+TI_EHG_DHEP!T62</f>
        <v>1188.4791917454859</v>
      </c>
      <c r="U62" s="10">
        <f>TI_EHG_E_E!U62+TI_EHG_CHP_E!U62+TI_EHG_H_E!U62+TI_EHG_EDHP!U62+TI_EHG_EB!U62+TI_EHG_EPS!U62+TI_EHG_DHEP!U62</f>
        <v>1174.8188306104903</v>
      </c>
      <c r="V62" s="10">
        <f>TI_EHG_E_E!V62+TI_EHG_CHP_E!V62+TI_EHG_H_E!V62+TI_EHG_EDHP!V62+TI_EHG_EB!V62+TI_EHG_EPS!V62+TI_EHG_DHEP!V62</f>
        <v>1186.8904557179706</v>
      </c>
      <c r="W62" s="10">
        <f>TI_EHG_E_E!W62+TI_EHG_CHP_E!W62+TI_EHG_H_E!W62+TI_EHG_EDHP!W62+TI_EHG_EB!W62+TI_EHG_EPS!W62+TI_EHG_DHEP!W62</f>
        <v>1154.9783319002579</v>
      </c>
      <c r="X62" s="10">
        <f>TI_EHG_E_E!X62+TI_EHG_CHP_E!X62+TI_EHG_H_E!X62+TI_EHG_EDHP!X62+TI_EHG_EB!X62+TI_EHG_EPS!X62+TI_EHG_DHEP!X62</f>
        <v>1152.3495270851247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0.86809974204643159</v>
      </c>
      <c r="S69" s="10">
        <f>TI_EHG_E_E!S69+TI_EHG_CHP_E!S69+TI_EHG_H_E!S69+TI_EHG_EDHP!S69+TI_EHG_EB!S69+TI_EHG_EPS!S69+TI_EHG_DHEP!S69</f>
        <v>1.0411865864144458</v>
      </c>
      <c r="T69" s="10">
        <f>TI_EHG_E_E!T69+TI_EHG_CHP_E!T69+TI_EHG_H_E!T69+TI_EHG_EDHP!T69+TI_EHG_EB!T69+TI_EHG_EPS!T69+TI_EHG_DHEP!T69</f>
        <v>3.4307824591573513E-2</v>
      </c>
      <c r="U69" s="10">
        <f>TI_EHG_E_E!U69+TI_EHG_CHP_E!U69+TI_EHG_H_E!U69+TI_EHG_EDHP!U69+TI_EHG_EB!U69+TI_EHG_EPS!U69+TI_EHG_DHEP!U69</f>
        <v>2.106620808254514E-2</v>
      </c>
      <c r="V69" s="10">
        <f>TI_EHG_E_E!V69+TI_EHG_CHP_E!V69+TI_EHG_H_E!V69+TI_EHG_EDHP!V69+TI_EHG_EB!V69+TI_EHG_EPS!V69+TI_EHG_DHEP!V69</f>
        <v>1.7540842648323299E-2</v>
      </c>
      <c r="W69" s="10">
        <f>TI_EHG_E_E!W69+TI_EHG_CHP_E!W69+TI_EHG_H_E!W69+TI_EHG_EDHP!W69+TI_EHG_EB!W69+TI_EHG_EPS!W69+TI_EHG_DHEP!W69</f>
        <v>1.4498710232158216</v>
      </c>
      <c r="X69" s="10">
        <f>TI_EHG_E_E!X69+TI_EHG_CHP_E!X69+TI_EHG_H_E!X69+TI_EHG_EDHP!X69+TI_EHG_EB!X69+TI_EHG_EPS!X69+TI_EHG_DHEP!X69</f>
        <v>2.0306104901117799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0.91625107480653467</v>
      </c>
      <c r="O70" s="10">
        <f>TI_EHG_E_E!O70+TI_EHG_CHP_E!O70+TI_EHG_H_E!O70+TI_EHG_EDHP!O70+TI_EHG_EB!O70+TI_EHG_EPS!O70+TI_EHG_DHEP!O70</f>
        <v>0.83207222699914007</v>
      </c>
      <c r="P70" s="10">
        <f>TI_EHG_E_E!P70+TI_EHG_CHP_E!P70+TI_EHG_H_E!P70+TI_EHG_EDHP!P70+TI_EHG_EB!P70+TI_EHG_EPS!P70+TI_EHG_DHEP!P70</f>
        <v>1.0220120378331901</v>
      </c>
      <c r="Q70" s="10">
        <f>TI_EHG_E_E!Q70+TI_EHG_CHP_E!Q70+TI_EHG_H_E!Q70+TI_EHG_EDHP!Q70+TI_EHG_EB!Q70+TI_EHG_EPS!Q70+TI_EHG_DHEP!Q70</f>
        <v>4.3612209802235595</v>
      </c>
      <c r="R70" s="10">
        <f>TI_EHG_E_E!R70+TI_EHG_CHP_E!R70+TI_EHG_H_E!R70+TI_EHG_EDHP!R70+TI_EHG_EB!R70+TI_EHG_EPS!R70+TI_EHG_DHEP!R70</f>
        <v>9.1909716251074798</v>
      </c>
      <c r="S70" s="10">
        <f>TI_EHG_E_E!S70+TI_EHG_CHP_E!S70+TI_EHG_H_E!S70+TI_EHG_EDHP!S70+TI_EHG_EB!S70+TI_EHG_EPS!S70+TI_EHG_DHEP!S70</f>
        <v>8.9428202923473776</v>
      </c>
      <c r="T70" s="10">
        <f>TI_EHG_E_E!T70+TI_EHG_CHP_E!T70+TI_EHG_H_E!T70+TI_EHG_EDHP!T70+TI_EHG_EB!T70+TI_EHG_EPS!T70+TI_EHG_DHEP!T70</f>
        <v>7.9414445399828022</v>
      </c>
      <c r="U70" s="10">
        <f>TI_EHG_E_E!U70+TI_EHG_CHP_E!U70+TI_EHG_H_E!U70+TI_EHG_EDHP!U70+TI_EHG_EB!U70+TI_EHG_EPS!U70+TI_EHG_DHEP!U70</f>
        <v>17.234049871023217</v>
      </c>
      <c r="V70" s="10">
        <f>TI_EHG_E_E!V70+TI_EHG_CHP_E!V70+TI_EHG_H_E!V70+TI_EHG_EDHP!V70+TI_EHG_EB!V70+TI_EHG_EPS!V70+TI_EHG_DHEP!V70</f>
        <v>21.774720550300948</v>
      </c>
      <c r="W70" s="10">
        <f>TI_EHG_E_E!W70+TI_EHG_CHP_E!W70+TI_EHG_H_E!W70+TI_EHG_EDHP!W70+TI_EHG_EB!W70+TI_EHG_EPS!W70+TI_EHG_DHEP!W70</f>
        <v>21.774548581255374</v>
      </c>
      <c r="X70" s="10">
        <f>TI_EHG_E_E!X70+TI_EHG_CHP_E!X70+TI_EHG_H_E!X70+TI_EHG_EDHP!X70+TI_EHG_EB!X70+TI_EHG_EPS!X70+TI_EHG_DHEP!X70</f>
        <v>29.158641444539981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776.70292347377472</v>
      </c>
      <c r="D71" s="37">
        <f t="shared" ref="D71:W71" si="34">SUM(D72:D73)</f>
        <v>788.38254514187452</v>
      </c>
      <c r="E71" s="37">
        <f t="shared" si="34"/>
        <v>814.4406706792779</v>
      </c>
      <c r="F71" s="37">
        <f t="shared" si="34"/>
        <v>832.54514187446262</v>
      </c>
      <c r="G71" s="37">
        <f t="shared" si="34"/>
        <v>897.70240756663804</v>
      </c>
      <c r="H71" s="37">
        <f t="shared" si="34"/>
        <v>987.65167669819414</v>
      </c>
      <c r="I71" s="37">
        <f t="shared" si="34"/>
        <v>957.48538263112641</v>
      </c>
      <c r="J71" s="37">
        <f t="shared" si="34"/>
        <v>998.09226139294924</v>
      </c>
      <c r="K71" s="37">
        <f t="shared" si="34"/>
        <v>1032.6134995700772</v>
      </c>
      <c r="L71" s="37">
        <f t="shared" si="34"/>
        <v>1069.3231298366293</v>
      </c>
      <c r="M71" s="37">
        <f t="shared" si="34"/>
        <v>1102.4228718830607</v>
      </c>
      <c r="N71" s="37">
        <f t="shared" si="34"/>
        <v>1132.9035253654342</v>
      </c>
      <c r="O71" s="37">
        <f t="shared" si="34"/>
        <v>1195.8576096302663</v>
      </c>
      <c r="P71" s="37">
        <f t="shared" si="34"/>
        <v>1210.7427343078245</v>
      </c>
      <c r="Q71" s="37">
        <f t="shared" si="34"/>
        <v>1265.0334479793637</v>
      </c>
      <c r="R71" s="37">
        <f t="shared" si="34"/>
        <v>1278.4992261392949</v>
      </c>
      <c r="S71" s="37">
        <f t="shared" si="34"/>
        <v>1285.0714531384349</v>
      </c>
      <c r="T71" s="37">
        <f t="shared" si="34"/>
        <v>1284.0460017196906</v>
      </c>
      <c r="U71" s="37">
        <f t="shared" si="34"/>
        <v>1257.9535683576958</v>
      </c>
      <c r="V71" s="37">
        <f t="shared" si="34"/>
        <v>1289.4361994840926</v>
      </c>
      <c r="W71" s="37">
        <f t="shared" si="34"/>
        <v>1251.104385210662</v>
      </c>
      <c r="X71" s="37">
        <f t="shared" ref="X71" si="35">SUM(X72:X73)</f>
        <v>1244.288392089424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23.708168529664654</v>
      </c>
      <c r="K72" s="10">
        <f>TI_EHG_E_E!K72+TI_EHG_CHP_E!K72+TI_EHG_H_E!K72+TI_EHG_EDHP!K72+TI_EHG_EB!K72+TI_EHG_EPS!K72+TI_EHG_DHEP!K72</f>
        <v>25.25503009458297</v>
      </c>
      <c r="L72" s="10">
        <f>TI_EHG_E_E!L72+TI_EHG_CHP_E!L72+TI_EHG_H_E!L72+TI_EHG_EDHP!L72+TI_EHG_EB!L72+TI_EHG_EPS!L72+TI_EHG_DHEP!L72</f>
        <v>25.568099742046432</v>
      </c>
      <c r="M72" s="10">
        <f>TI_EHG_E_E!M72+TI_EHG_CHP_E!M72+TI_EHG_H_E!M72+TI_EHG_EDHP!M72+TI_EHG_EB!M72+TI_EHG_EPS!M72+TI_EHG_DHEP!M72</f>
        <v>25.802321582115212</v>
      </c>
      <c r="N72" s="10">
        <f>TI_EHG_E_E!N72+TI_EHG_CHP_E!N72+TI_EHG_H_E!N72+TI_EHG_EDHP!N72+TI_EHG_EB!N72+TI_EHG_EPS!N72+TI_EHG_DHEP!N72</f>
        <v>53.808426483233013</v>
      </c>
      <c r="O72" s="10">
        <f>TI_EHG_E_E!O72+TI_EHG_CHP_E!O72+TI_EHG_H_E!O72+TI_EHG_EDHP!O72+TI_EHG_EB!O72+TI_EHG_EPS!O72+TI_EHG_DHEP!O72</f>
        <v>58.405932932072218</v>
      </c>
      <c r="P72" s="10">
        <f>TI_EHG_E_E!P72+TI_EHG_CHP_E!P72+TI_EHG_H_E!P72+TI_EHG_EDHP!P72+TI_EHG_EB!P72+TI_EHG_EPS!P72+TI_EHG_DHEP!P72</f>
        <v>48.6408426483233</v>
      </c>
      <c r="Q72" s="10">
        <f>TI_EHG_E_E!Q72+TI_EHG_CHP_E!Q72+TI_EHG_H_E!Q72+TI_EHG_EDHP!Q72+TI_EHG_EB!Q72+TI_EHG_EPS!Q72+TI_EHG_DHEP!Q72</f>
        <v>78.263284608770419</v>
      </c>
      <c r="R72" s="10">
        <f>TI_EHG_E_E!R72+TI_EHG_CHP_E!R72+TI_EHG_H_E!R72+TI_EHG_EDHP!R72+TI_EHG_EB!R72+TI_EHG_EPS!R72+TI_EHG_DHEP!R72</f>
        <v>113.80335339638862</v>
      </c>
      <c r="S72" s="10">
        <f>TI_EHG_E_E!S72+TI_EHG_CHP_E!S72+TI_EHG_H_E!S72+TI_EHG_EDHP!S72+TI_EHG_EB!S72+TI_EHG_EPS!S72+TI_EHG_DHEP!S72</f>
        <v>107.8584694754944</v>
      </c>
      <c r="T72" s="10">
        <f>TI_EHG_E_E!T72+TI_EHG_CHP_E!T72+TI_EHG_H_E!T72+TI_EHG_EDHP!T72+TI_EHG_EB!T72+TI_EHG_EPS!T72+TI_EHG_DHEP!T72</f>
        <v>95.566809974204645</v>
      </c>
      <c r="U72" s="10">
        <f>TI_EHG_E_E!U72+TI_EHG_CHP_E!U72+TI_EHG_H_E!U72+TI_EHG_EDHP!U72+TI_EHG_EB!U72+TI_EHG_EPS!U72+TI_EHG_DHEP!U72</f>
        <v>83.134737747205492</v>
      </c>
      <c r="V72" s="10">
        <f>TI_EHG_E_E!V72+TI_EHG_CHP_E!V72+TI_EHG_H_E!V72+TI_EHG_EDHP!V72+TI_EHG_EB!V72+TI_EHG_EPS!V72+TI_EHG_DHEP!V72</f>
        <v>102.5457437661221</v>
      </c>
      <c r="W72" s="10">
        <f>TI_EHG_E_E!W72+TI_EHG_CHP_E!W72+TI_EHG_H_E!W72+TI_EHG_EDHP!W72+TI_EHG_EB!W72+TI_EHG_EPS!W72+TI_EHG_DHEP!W72</f>
        <v>96.126053310404117</v>
      </c>
      <c r="X72" s="10">
        <f>TI_EHG_E_E!X72+TI_EHG_CHP_E!X72+TI_EHG_H_E!X72+TI_EHG_EDHP!X72+TI_EHG_EB!X72+TI_EHG_EPS!X72+TI_EHG_DHEP!X72</f>
        <v>91.938865004299217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776.70292347377472</v>
      </c>
      <c r="D73" s="10">
        <f>TI_EHG_E_E!D73+TI_EHG_CHP_E!D73+TI_EHG_H_E!D73+TI_EHG_EDHP!D73+TI_EHG_EB!D73+TI_EHG_EPS!D73+TI_EHG_DHEP!D73</f>
        <v>788.38254514187452</v>
      </c>
      <c r="E73" s="10">
        <f>TI_EHG_E_E!E73+TI_EHG_CHP_E!E73+TI_EHG_H_E!E73+TI_EHG_EDHP!E73+TI_EHG_EB!E73+TI_EHG_EPS!E73+TI_EHG_DHEP!E73</f>
        <v>814.4406706792779</v>
      </c>
      <c r="F73" s="10">
        <f>TI_EHG_E_E!F73+TI_EHG_CHP_E!F73+TI_EHG_H_E!F73+TI_EHG_EDHP!F73+TI_EHG_EB!F73+TI_EHG_EPS!F73+TI_EHG_DHEP!F73</f>
        <v>832.54514187446262</v>
      </c>
      <c r="G73" s="10">
        <f>TI_EHG_E_E!G73+TI_EHG_CHP_E!G73+TI_EHG_H_E!G73+TI_EHG_EDHP!G73+TI_EHG_EB!G73+TI_EHG_EPS!G73+TI_EHG_DHEP!G73</f>
        <v>897.70240756663804</v>
      </c>
      <c r="H73" s="10">
        <f>TI_EHG_E_E!H73+TI_EHG_CHP_E!H73+TI_EHG_H_E!H73+TI_EHG_EDHP!H73+TI_EHG_EB!H73+TI_EHG_EPS!H73+TI_EHG_DHEP!H73</f>
        <v>987.65167669819414</v>
      </c>
      <c r="I73" s="10">
        <f>TI_EHG_E_E!I73+TI_EHG_CHP_E!I73+TI_EHG_H_E!I73+TI_EHG_EDHP!I73+TI_EHG_EB!I73+TI_EHG_EPS!I73+TI_EHG_DHEP!I73</f>
        <v>957.48538263112641</v>
      </c>
      <c r="J73" s="10">
        <f>TI_EHG_E_E!J73+TI_EHG_CHP_E!J73+TI_EHG_H_E!J73+TI_EHG_EDHP!J73+TI_EHG_EB!J73+TI_EHG_EPS!J73+TI_EHG_DHEP!J73</f>
        <v>974.38409286328454</v>
      </c>
      <c r="K73" s="10">
        <f>TI_EHG_E_E!K73+TI_EHG_CHP_E!K73+TI_EHG_H_E!K73+TI_EHG_EDHP!K73+TI_EHG_EB!K73+TI_EHG_EPS!K73+TI_EHG_DHEP!K73</f>
        <v>1007.3584694754943</v>
      </c>
      <c r="L73" s="10">
        <f>TI_EHG_E_E!L73+TI_EHG_CHP_E!L73+TI_EHG_H_E!L73+TI_EHG_EDHP!L73+TI_EHG_EB!L73+TI_EHG_EPS!L73+TI_EHG_DHEP!L73</f>
        <v>1043.7550300945829</v>
      </c>
      <c r="M73" s="10">
        <f>TI_EHG_E_E!M73+TI_EHG_CHP_E!M73+TI_EHG_H_E!M73+TI_EHG_EDHP!M73+TI_EHG_EB!M73+TI_EHG_EPS!M73+TI_EHG_DHEP!M73</f>
        <v>1076.6205503009455</v>
      </c>
      <c r="N73" s="10">
        <f>TI_EHG_E_E!N73+TI_EHG_CHP_E!N73+TI_EHG_H_E!N73+TI_EHG_EDHP!N73+TI_EHG_EB!N73+TI_EHG_EPS!N73+TI_EHG_DHEP!N73</f>
        <v>1079.0950988822012</v>
      </c>
      <c r="O73" s="10">
        <f>TI_EHG_E_E!O73+TI_EHG_CHP_E!O73+TI_EHG_H_E!O73+TI_EHG_EDHP!O73+TI_EHG_EB!O73+TI_EHG_EPS!O73+TI_EHG_DHEP!O73</f>
        <v>1137.4516766981942</v>
      </c>
      <c r="P73" s="10">
        <f>TI_EHG_E_E!P73+TI_EHG_CHP_E!P73+TI_EHG_H_E!P73+TI_EHG_EDHP!P73+TI_EHG_EB!P73+TI_EHG_EPS!P73+TI_EHG_DHEP!P73</f>
        <v>1162.1018916595012</v>
      </c>
      <c r="Q73" s="10">
        <f>TI_EHG_E_E!Q73+TI_EHG_CHP_E!Q73+TI_EHG_H_E!Q73+TI_EHG_EDHP!Q73+TI_EHG_EB!Q73+TI_EHG_EPS!Q73+TI_EHG_DHEP!Q73</f>
        <v>1186.7701633705933</v>
      </c>
      <c r="R73" s="10">
        <f>TI_EHG_E_E!R73+TI_EHG_CHP_E!R73+TI_EHG_H_E!R73+TI_EHG_EDHP!R73+TI_EHG_EB!R73+TI_EHG_EPS!R73+TI_EHG_DHEP!R73</f>
        <v>1164.6958727429062</v>
      </c>
      <c r="S73" s="10">
        <f>TI_EHG_E_E!S73+TI_EHG_CHP_E!S73+TI_EHG_H_E!S73+TI_EHG_EDHP!S73+TI_EHG_EB!S73+TI_EHG_EPS!S73+TI_EHG_DHEP!S73</f>
        <v>1177.2129836629406</v>
      </c>
      <c r="T73" s="10">
        <f>TI_EHG_E_E!T73+TI_EHG_CHP_E!T73+TI_EHG_H_E!T73+TI_EHG_EDHP!T73+TI_EHG_EB!T73+TI_EHG_EPS!T73+TI_EHG_DHEP!T73</f>
        <v>1188.4791917454859</v>
      </c>
      <c r="U73" s="10">
        <f>TI_EHG_E_E!U73+TI_EHG_CHP_E!U73+TI_EHG_H_E!U73+TI_EHG_EDHP!U73+TI_EHG_EB!U73+TI_EHG_EPS!U73+TI_EHG_DHEP!U73</f>
        <v>1174.8188306104903</v>
      </c>
      <c r="V73" s="10">
        <f>TI_EHG_E_E!V73+TI_EHG_CHP_E!V73+TI_EHG_H_E!V73+TI_EHG_EDHP!V73+TI_EHG_EB!V73+TI_EHG_EPS!V73+TI_EHG_DHEP!V73</f>
        <v>1186.8904557179706</v>
      </c>
      <c r="W73" s="10">
        <f>TI_EHG_E_E!W73+TI_EHG_CHP_E!W73+TI_EHG_H_E!W73+TI_EHG_EDHP!W73+TI_EHG_EB!W73+TI_EHG_EPS!W73+TI_EHG_DHEP!W73</f>
        <v>1154.9783319002579</v>
      </c>
      <c r="X73" s="10">
        <f>TI_EHG_E_E!X73+TI_EHG_CHP_E!X73+TI_EHG_H_E!X73+TI_EHG_EDHP!X73+TI_EHG_EB!X73+TI_EHG_EPS!X73+TI_EHG_DHEP!X73</f>
        <v>1152.3495270851247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107092.5193465176</v>
      </c>
      <c r="D74" s="37">
        <f>TI_EHG_E_E!D74+TI_EHG_CHP_E!D74+TI_EHG_H_E!D74+TI_EHG_EDHP!D74+TI_EHG_EB!D74+TI_EHG_EPS!D74+TI_EHG_DHEP!D74</f>
        <v>108618.056749785</v>
      </c>
      <c r="E74" s="37">
        <f>TI_EHG_E_E!E74+TI_EHG_CHP_E!E74+TI_EHG_H_E!E74+TI_EHG_EDHP!E74+TI_EHG_EB!E74+TI_EHG_EPS!E74+TI_EHG_DHEP!E74</f>
        <v>112663.8005159071</v>
      </c>
      <c r="F74" s="37">
        <f>TI_EHG_E_E!F74+TI_EHG_CHP_E!F74+TI_EHG_H_E!F74+TI_EHG_EDHP!F74+TI_EHG_EB!F74+TI_EHG_EPS!F74+TI_EHG_DHEP!F74</f>
        <v>113775.5803955288</v>
      </c>
      <c r="G74" s="37">
        <f>TI_EHG_E_E!G74+TI_EHG_CHP_E!G74+TI_EHG_H_E!G74+TI_EHG_EDHP!G74+TI_EHG_EB!G74+TI_EHG_EPS!G74+TI_EHG_DHEP!G74</f>
        <v>115625.36543422181</v>
      </c>
      <c r="H74" s="37">
        <f>TI_EHG_E_E!H74+TI_EHG_CHP_E!H74+TI_EHG_H_E!H74+TI_EHG_EDHP!H74+TI_EHG_EB!H74+TI_EHG_EPS!H74+TI_EHG_DHEP!H74</f>
        <v>116473.51676698191</v>
      </c>
      <c r="I74" s="37">
        <f>TI_EHG_E_E!I74+TI_EHG_CHP_E!I74+TI_EHG_H_E!I74+TI_EHG_EDHP!I74+TI_EHG_EB!I74+TI_EHG_EPS!I74+TI_EHG_DHEP!I74</f>
        <v>116128.37489251931</v>
      </c>
      <c r="J74" s="37">
        <f>TI_EHG_E_E!J74+TI_EHG_CHP_E!J74+TI_EHG_H_E!J74+TI_EHG_EDHP!J74+TI_EHG_EB!J74+TI_EHG_EPS!J74+TI_EHG_DHEP!J74</f>
        <v>113429.92261392951</v>
      </c>
      <c r="K74" s="37">
        <f>TI_EHG_E_E!K74+TI_EHG_CHP_E!K74+TI_EHG_H_E!K74+TI_EHG_EDHP!K74+TI_EHG_EB!K74+TI_EHG_EPS!K74+TI_EHG_DHEP!K74</f>
        <v>113356.92175408429</v>
      </c>
      <c r="L74" s="37">
        <f>TI_EHG_E_E!L74+TI_EHG_CHP_E!L74+TI_EHG_H_E!L74+TI_EHG_EDHP!L74+TI_EHG_EB!L74+TI_EHG_EPS!L74+TI_EHG_DHEP!L74</f>
        <v>106857</v>
      </c>
      <c r="M74" s="37">
        <f>TI_EHG_E_E!M74+TI_EHG_CHP_E!M74+TI_EHG_H_E!M74+TI_EHG_EDHP!M74+TI_EHG_EB!M74+TI_EHG_EPS!M74+TI_EHG_DHEP!M74</f>
        <v>111612</v>
      </c>
      <c r="N74" s="37">
        <f>TI_EHG_E_E!N74+TI_EHG_CHP_E!N74+TI_EHG_H_E!N74+TI_EHG_EDHP!N74+TI_EHG_EB!N74+TI_EHG_EPS!N74+TI_EHG_DHEP!N74</f>
        <v>115209</v>
      </c>
      <c r="O74" s="37">
        <f>TI_EHG_E_E!O74+TI_EHG_CHP_E!O74+TI_EHG_H_E!O74+TI_EHG_EDHP!O74+TI_EHG_EB!O74+TI_EHG_EPS!O74+TI_EHG_DHEP!O74</f>
        <v>110863</v>
      </c>
      <c r="P74" s="37">
        <f>TI_EHG_E_E!P74+TI_EHG_CHP_E!P74+TI_EHG_H_E!P74+TI_EHG_EDHP!P74+TI_EHG_EB!P74+TI_EHG_EPS!P74+TI_EHG_DHEP!P74</f>
        <v>110414.9158211522</v>
      </c>
      <c r="Q74" s="37">
        <f>TI_EHG_E_E!Q74+TI_EHG_CHP_E!Q74+TI_EHG_H_E!Q74+TI_EHG_EDHP!Q74+TI_EHG_EB!Q74+TI_EHG_EPS!Q74+TI_EHG_DHEP!Q74</f>
        <v>113747.769733448</v>
      </c>
      <c r="R74" s="37">
        <f>TI_EHG_E_E!R74+TI_EHG_CHP_E!R74+TI_EHG_H_E!R74+TI_EHG_EDHP!R74+TI_EHG_EB!R74+TI_EHG_EPS!R74+TI_EHG_DHEP!R74</f>
        <v>113996.44496990539</v>
      </c>
      <c r="S74" s="37">
        <f>TI_EHG_E_E!S74+TI_EHG_CHP_E!S74+TI_EHG_H_E!S74+TI_EHG_EDHP!S74+TI_EHG_EB!S74+TI_EHG_EPS!S74+TI_EHG_DHEP!S74</f>
        <v>105078.83705932929</v>
      </c>
      <c r="T74" s="37">
        <f>TI_EHG_E_E!T74+TI_EHG_CHP_E!T74+TI_EHG_H_E!T74+TI_EHG_EDHP!T74+TI_EHG_EB!T74+TI_EHG_EPS!T74+TI_EHG_DHEP!T74</f>
        <v>103860.7398108341</v>
      </c>
      <c r="U74" s="37">
        <f>TI_EHG_E_E!U74+TI_EHG_CHP_E!U74+TI_EHG_H_E!U74+TI_EHG_EDHP!U74+TI_EHG_EB!U74+TI_EHG_EPS!U74+TI_EHG_DHEP!U74</f>
        <v>107628.6900257954</v>
      </c>
      <c r="V74" s="37">
        <f>TI_EHG_E_E!V74+TI_EHG_CHP_E!V74+TI_EHG_H_E!V74+TI_EHG_EDHP!V74+TI_EHG_EB!V74+TI_EHG_EPS!V74+TI_EHG_DHEP!V74</f>
        <v>103987</v>
      </c>
      <c r="W74" s="37">
        <f>TI_EHG_E_E!W74+TI_EHG_CHP_E!W74+TI_EHG_H_E!W74+TI_EHG_EDHP!W74+TI_EHG_EB!W74+TI_EHG_EPS!W74+TI_EHG_DHEP!W74</f>
        <v>92210.999999999985</v>
      </c>
      <c r="X74" s="37">
        <f>TI_EHG_E_E!X74+TI_EHG_CHP_E!X74+TI_EHG_H_E!X74+TI_EHG_EDHP!X74+TI_EHG_EB!X74+TI_EHG_EPS!X74+TI_EHG_DHEP!X74</f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758.22596732588124</v>
      </c>
      <c r="D76" s="40">
        <f>TI_EHG_E_E!D76+TI_EHG_CHP_E!D76+TI_EHG_H_E!D76+TI_EHG_EDHP!D76+TI_EHG_EB!D76+TI_EHG_EPS!D76+TI_EHG_DHEP!D76</f>
        <v>698.42209802235595</v>
      </c>
      <c r="E76" s="40">
        <f>TI_EHG_E_E!E76+TI_EHG_CHP_E!E76+TI_EHG_H_E!E76+TI_EHG_EDHP!E76+TI_EHG_EB!E76+TI_EHG_EPS!E76+TI_EHG_DHEP!E76</f>
        <v>827.20601891659499</v>
      </c>
      <c r="F76" s="40">
        <f>TI_EHG_E_E!F76+TI_EHG_CHP_E!F76+TI_EHG_H_E!F76+TI_EHG_EDHP!F76+TI_EHG_EB!F76+TI_EHG_EPS!F76+TI_EHG_DHEP!F76</f>
        <v>819.14668959587266</v>
      </c>
      <c r="G76" s="40">
        <f>TI_EHG_E_E!G76+TI_EHG_CHP_E!G76+TI_EHG_H_E!G76+TI_EHG_EDHP!G76+TI_EHG_EB!G76+TI_EHG_EPS!G76+TI_EHG_DHEP!G76</f>
        <v>811.77532244196038</v>
      </c>
      <c r="H76" s="40">
        <f>TI_EHG_E_E!H76+TI_EHG_CHP_E!H76+TI_EHG_H_E!H76+TI_EHG_EDHP!H76+TI_EHG_EB!H76+TI_EHG_EPS!H76+TI_EHG_DHEP!H76</f>
        <v>732.15503009458291</v>
      </c>
      <c r="I76" s="40">
        <f>TI_EHG_E_E!I76+TI_EHG_CHP_E!I76+TI_EHG_H_E!I76+TI_EHG_EDHP!I76+TI_EHG_EB!I76+TI_EHG_EPS!I76+TI_EHG_DHEP!I76</f>
        <v>812.1981943250214</v>
      </c>
      <c r="J76" s="40">
        <f>TI_EHG_E_E!J76+TI_EHG_CHP_E!J76+TI_EHG_H_E!J76+TI_EHG_EDHP!J76+TI_EHG_EB!J76+TI_EHG_EPS!J76+TI_EHG_DHEP!J76</f>
        <v>859.99802235597588</v>
      </c>
      <c r="K76" s="40">
        <f>TI_EHG_E_E!K76+TI_EHG_CHP_E!K76+TI_EHG_H_E!K76+TI_EHG_EDHP!K76+TI_EHG_EB!K76+TI_EHG_EPS!K76+TI_EHG_DHEP!K76</f>
        <v>740.92012037833183</v>
      </c>
      <c r="L76" s="40">
        <f>TI_EHG_E_E!L76+TI_EHG_CHP_E!L76+TI_EHG_H_E!L76+TI_EHG_EDHP!L76+TI_EHG_EB!L76+TI_EHG_EPS!L76+TI_EHG_DHEP!L76</f>
        <v>768.46208082545138</v>
      </c>
      <c r="M76" s="40">
        <f>TI_EHG_E_E!M76+TI_EHG_CHP_E!M76+TI_EHG_H_E!M76+TI_EHG_EDHP!M76+TI_EHG_EB!M76+TI_EHG_EPS!M76+TI_EHG_DHEP!M76</f>
        <v>751.47712811693896</v>
      </c>
      <c r="N76" s="40">
        <f>TI_EHG_E_E!N76+TI_EHG_CHP_E!N76+TI_EHG_H_E!N76+TI_EHG_EDHP!N76+TI_EHG_EB!N76+TI_EHG_EPS!N76+TI_EHG_DHEP!N76</f>
        <v>605.38890799656053</v>
      </c>
      <c r="O76" s="40">
        <f>TI_EHG_E_E!O76+TI_EHG_CHP_E!O76+TI_EHG_H_E!O76+TI_EHG_EDHP!O76+TI_EHG_EB!O76+TI_EHG_EPS!O76+TI_EHG_DHEP!O76</f>
        <v>583.88933791917452</v>
      </c>
      <c r="P76" s="40">
        <f>TI_EHG_E_E!P76+TI_EHG_CHP_E!P76+TI_EHG_H_E!P76+TI_EHG_EDHP!P76+TI_EHG_EB!P76+TI_EHG_EPS!P76+TI_EHG_DHEP!P76</f>
        <v>612.22631126397255</v>
      </c>
      <c r="Q76" s="40">
        <f>TI_EHG_E_E!Q76+TI_EHG_CHP_E!Q76+TI_EHG_H_E!Q76+TI_EHG_EDHP!Q76+TI_EHG_EB!Q76+TI_EHG_EPS!Q76+TI_EHG_DHEP!Q76</f>
        <v>686.17721410146169</v>
      </c>
      <c r="R76" s="40">
        <f>TI_EHG_E_E!R76+TI_EHG_CHP_E!R76+TI_EHG_H_E!R76+TI_EHG_EDHP!R76+TI_EHG_EB!R76+TI_EHG_EPS!R76+TI_EHG_DHEP!R76</f>
        <v>594.29131556319862</v>
      </c>
      <c r="S76" s="40">
        <f>TI_EHG_E_E!S76+TI_EHG_CHP_E!S76+TI_EHG_H_E!S76+TI_EHG_EDHP!S76+TI_EHG_EB!S76+TI_EHG_EPS!S76+TI_EHG_DHEP!S76</f>
        <v>580.55554600171968</v>
      </c>
      <c r="T76" s="40">
        <f>TI_EHG_E_E!T76+TI_EHG_CHP_E!T76+TI_EHG_H_E!T76+TI_EHG_EDHP!T76+TI_EHG_EB!T76+TI_EHG_EPS!T76+TI_EHG_DHEP!T76</f>
        <v>614.71195184866713</v>
      </c>
      <c r="U76" s="40">
        <f>TI_EHG_E_E!U76+TI_EHG_CHP_E!U76+TI_EHG_H_E!U76+TI_EHG_EDHP!U76+TI_EHG_EB!U76+TI_EHG_EPS!U76+TI_EHG_DHEP!U76</f>
        <v>642.2200343938091</v>
      </c>
      <c r="V76" s="40">
        <f>TI_EHG_E_E!V76+TI_EHG_CHP_E!V76+TI_EHG_H_E!V76+TI_EHG_EDHP!V76+TI_EHG_EB!V76+TI_EHG_EPS!V76+TI_EHG_DHEP!V76</f>
        <v>559.15391229578677</v>
      </c>
      <c r="W76" s="40">
        <f>TI_EHG_E_E!W76+TI_EHG_CHP_E!W76+TI_EHG_H_E!W76+TI_EHG_EDHP!W76+TI_EHG_EB!W76+TI_EHG_EPS!W76+TI_EHG_DHEP!W76</f>
        <v>543.42080825451421</v>
      </c>
      <c r="X76" s="40">
        <f>TI_EHG_E_E!X76+TI_EHG_CHP_E!X76+TI_EHG_H_E!X76+TI_EHG_EDHP!X76+TI_EHG_EB!X76+TI_EHG_EPS!X76+TI_EHG_DHEP!X76</f>
        <v>519.09380911435937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121603.12046431639</v>
      </c>
      <c r="D2" s="31">
        <f t="shared" ref="D2:W2" si="1">SUM(D3,D17,D22,D25,D26,D51,D52,D71,D74,D75,D76)</f>
        <v>121856.78736027511</v>
      </c>
      <c r="E2" s="31">
        <f t="shared" si="1"/>
        <v>125316.01625107478</v>
      </c>
      <c r="F2" s="31">
        <f t="shared" si="1"/>
        <v>127050.41805674978</v>
      </c>
      <c r="G2" s="31">
        <f t="shared" si="1"/>
        <v>128808.14823731725</v>
      </c>
      <c r="H2" s="31">
        <f t="shared" si="1"/>
        <v>131107.35803955284</v>
      </c>
      <c r="I2" s="31">
        <f t="shared" si="1"/>
        <v>130260.25348237314</v>
      </c>
      <c r="J2" s="31">
        <f t="shared" si="1"/>
        <v>128108.50000000001</v>
      </c>
      <c r="K2" s="31">
        <f t="shared" si="1"/>
        <v>127882.17867583838</v>
      </c>
      <c r="L2" s="31">
        <f t="shared" si="1"/>
        <v>122812.45795356836</v>
      </c>
      <c r="M2" s="31">
        <f t="shared" si="1"/>
        <v>129094.22708512467</v>
      </c>
      <c r="N2" s="31">
        <f t="shared" si="1"/>
        <v>129762.24806534823</v>
      </c>
      <c r="O2" s="31">
        <f t="shared" si="1"/>
        <v>127907.78736027515</v>
      </c>
      <c r="P2" s="31">
        <f t="shared" si="1"/>
        <v>128373.23817712814</v>
      </c>
      <c r="Q2" s="31">
        <f t="shared" si="1"/>
        <v>128136.71676698196</v>
      </c>
      <c r="R2" s="31">
        <f t="shared" si="1"/>
        <v>128963.35924333618</v>
      </c>
      <c r="S2" s="31">
        <f t="shared" si="1"/>
        <v>122019.81779879618</v>
      </c>
      <c r="T2" s="31">
        <f t="shared" si="1"/>
        <v>121524.41496130702</v>
      </c>
      <c r="U2" s="31">
        <f t="shared" si="1"/>
        <v>124229.19509888225</v>
      </c>
      <c r="V2" s="31">
        <f t="shared" si="1"/>
        <v>120645.65356835769</v>
      </c>
      <c r="W2" s="31">
        <f t="shared" si="1"/>
        <v>108989.81728288907</v>
      </c>
      <c r="X2" s="31">
        <f t="shared" ref="X2" si="2">SUM(X3,X17,X22,X25,X26,X51,X52,X71,X74,X75,X76)</f>
        <v>115648.48288907995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6064.4166809974204</v>
      </c>
      <c r="D3" s="34">
        <f t="shared" ref="D3:W3" si="4">SUM(D4,D8,D11)</f>
        <v>4451.5142734307819</v>
      </c>
      <c r="E3" s="34">
        <f t="shared" si="4"/>
        <v>5102.5127257093727</v>
      </c>
      <c r="F3" s="34">
        <f t="shared" si="4"/>
        <v>5577.1949269131555</v>
      </c>
      <c r="G3" s="34">
        <f t="shared" si="4"/>
        <v>5256.1383490971612</v>
      </c>
      <c r="H3" s="34">
        <f t="shared" si="4"/>
        <v>5915.0185726569216</v>
      </c>
      <c r="I3" s="34">
        <f t="shared" si="4"/>
        <v>4919.5567497850388</v>
      </c>
      <c r="J3" s="34">
        <f t="shared" si="4"/>
        <v>5312.6492691315543</v>
      </c>
      <c r="K3" s="34">
        <f t="shared" si="4"/>
        <v>4628.9290627687005</v>
      </c>
      <c r="L3" s="34">
        <f t="shared" si="4"/>
        <v>4637.6230438521061</v>
      </c>
      <c r="M3" s="34">
        <f t="shared" si="4"/>
        <v>4370.5932932072219</v>
      </c>
      <c r="N3" s="34">
        <f t="shared" si="4"/>
        <v>3680.2432502149609</v>
      </c>
      <c r="O3" s="34">
        <f t="shared" si="4"/>
        <v>4813.6222699914015</v>
      </c>
      <c r="P3" s="34">
        <f t="shared" si="4"/>
        <v>5311.6507308684431</v>
      </c>
      <c r="Q3" s="34">
        <f t="shared" si="4"/>
        <v>2566.5771281169391</v>
      </c>
      <c r="R3" s="34">
        <f t="shared" si="4"/>
        <v>2505.7533963886499</v>
      </c>
      <c r="S3" s="34">
        <f t="shared" si="4"/>
        <v>2233.1266552020634</v>
      </c>
      <c r="T3" s="34">
        <f t="shared" si="4"/>
        <v>2829.6815133276009</v>
      </c>
      <c r="U3" s="34">
        <f t="shared" si="4"/>
        <v>1779.0295786758379</v>
      </c>
      <c r="V3" s="34">
        <f t="shared" si="4"/>
        <v>772.41332760103171</v>
      </c>
      <c r="W3" s="34">
        <f t="shared" si="4"/>
        <v>649.38521066208079</v>
      </c>
      <c r="X3" s="34">
        <f t="shared" ref="X3" si="5">SUM(X4,X8,X11)</f>
        <v>1189.0889079965602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5956.0045571797073</v>
      </c>
      <c r="D4" s="29">
        <f t="shared" ref="D4:W4" si="7">SUM(D5:D7)</f>
        <v>4345.1323301805669</v>
      </c>
      <c r="E4" s="29">
        <f t="shared" si="7"/>
        <v>5037.5466036113503</v>
      </c>
      <c r="F4" s="29">
        <f t="shared" si="7"/>
        <v>5577.1949269131555</v>
      </c>
      <c r="G4" s="29">
        <f t="shared" si="7"/>
        <v>5256.1383490971612</v>
      </c>
      <c r="H4" s="29">
        <f t="shared" si="7"/>
        <v>5915.0185726569216</v>
      </c>
      <c r="I4" s="29">
        <f t="shared" si="7"/>
        <v>4919.5567497850388</v>
      </c>
      <c r="J4" s="29">
        <f t="shared" si="7"/>
        <v>5312.6492691315543</v>
      </c>
      <c r="K4" s="29">
        <f t="shared" si="7"/>
        <v>4628.9290627687005</v>
      </c>
      <c r="L4" s="29">
        <f t="shared" si="7"/>
        <v>4637.6230438521061</v>
      </c>
      <c r="M4" s="29">
        <f t="shared" si="7"/>
        <v>4370.5932932072219</v>
      </c>
      <c r="N4" s="29">
        <f t="shared" si="7"/>
        <v>3680.2432502149609</v>
      </c>
      <c r="O4" s="29">
        <f t="shared" si="7"/>
        <v>4813.6222699914015</v>
      </c>
      <c r="P4" s="29">
        <f t="shared" si="7"/>
        <v>5311.6507308684431</v>
      </c>
      <c r="Q4" s="29">
        <f t="shared" si="7"/>
        <v>2566.5771281169391</v>
      </c>
      <c r="R4" s="29">
        <f t="shared" si="7"/>
        <v>2505.7533963886499</v>
      </c>
      <c r="S4" s="29">
        <f t="shared" si="7"/>
        <v>2233.1266552020634</v>
      </c>
      <c r="T4" s="29">
        <f t="shared" si="7"/>
        <v>2829.6815133276009</v>
      </c>
      <c r="U4" s="29">
        <f t="shared" si="7"/>
        <v>1779.0295786758379</v>
      </c>
      <c r="V4" s="29">
        <f t="shared" si="7"/>
        <v>772.41332760103171</v>
      </c>
      <c r="W4" s="29">
        <f t="shared" si="7"/>
        <v>649.38521066208079</v>
      </c>
      <c r="X4" s="29">
        <f t="shared" ref="X4" si="8">SUM(X5:X7)</f>
        <v>1189.0889079965602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5956.0045571797073</v>
      </c>
      <c r="D7" s="10">
        <v>4345.1323301805669</v>
      </c>
      <c r="E7" s="10">
        <v>5037.5466036113503</v>
      </c>
      <c r="F7" s="10">
        <v>5577.1949269131555</v>
      </c>
      <c r="G7" s="10">
        <v>5256.1383490971612</v>
      </c>
      <c r="H7" s="10">
        <v>5915.0185726569216</v>
      </c>
      <c r="I7" s="10">
        <v>4919.5567497850388</v>
      </c>
      <c r="J7" s="10">
        <v>5312.6492691315543</v>
      </c>
      <c r="K7" s="10">
        <v>4628.9290627687005</v>
      </c>
      <c r="L7" s="10">
        <v>4637.6230438521061</v>
      </c>
      <c r="M7" s="10">
        <v>4370.5932932072219</v>
      </c>
      <c r="N7" s="10">
        <v>3680.2432502149609</v>
      </c>
      <c r="O7" s="10">
        <v>4813.6222699914015</v>
      </c>
      <c r="P7" s="10">
        <v>5311.6507308684431</v>
      </c>
      <c r="Q7" s="10">
        <v>2566.5771281169391</v>
      </c>
      <c r="R7" s="10">
        <v>2505.7533963886499</v>
      </c>
      <c r="S7" s="10">
        <v>2233.1266552020634</v>
      </c>
      <c r="T7" s="10">
        <v>2829.6815133276009</v>
      </c>
      <c r="U7" s="10">
        <v>1779.0295786758379</v>
      </c>
      <c r="V7" s="10">
        <v>772.41332760103171</v>
      </c>
      <c r="W7" s="10">
        <v>649.38521066208079</v>
      </c>
      <c r="X7" s="10">
        <v>1189.0889079965602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108.4121238177128</v>
      </c>
      <c r="D8" s="29">
        <f t="shared" ref="D8:W8" si="10">SUM(D9:D10)</f>
        <v>106.3819432502149</v>
      </c>
      <c r="E8" s="29">
        <f t="shared" si="10"/>
        <v>64.966122098022353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108.4121238177128</v>
      </c>
      <c r="D10" s="10">
        <v>106.3819432502149</v>
      </c>
      <c r="E10" s="10">
        <v>64.966122098022353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921.86629406706777</v>
      </c>
      <c r="D17" s="37">
        <f t="shared" ref="D17:W17" si="16">SUM(D18:D21)</f>
        <v>787.64926913155614</v>
      </c>
      <c r="E17" s="37">
        <f t="shared" si="16"/>
        <v>805.20206362854674</v>
      </c>
      <c r="F17" s="37">
        <f t="shared" si="16"/>
        <v>711.684350816853</v>
      </c>
      <c r="G17" s="37">
        <f t="shared" si="16"/>
        <v>720.87987962166801</v>
      </c>
      <c r="H17" s="37">
        <f t="shared" si="16"/>
        <v>755.72029234737738</v>
      </c>
      <c r="I17" s="37">
        <f t="shared" si="16"/>
        <v>834.84522785898525</v>
      </c>
      <c r="J17" s="37">
        <f t="shared" si="16"/>
        <v>891.14118658641439</v>
      </c>
      <c r="K17" s="37">
        <f t="shared" si="16"/>
        <v>753.86448839208947</v>
      </c>
      <c r="L17" s="37">
        <f t="shared" si="16"/>
        <v>495.38073946689588</v>
      </c>
      <c r="M17" s="37">
        <f t="shared" si="16"/>
        <v>609.96466036113497</v>
      </c>
      <c r="N17" s="37">
        <f t="shared" si="16"/>
        <v>428.35683576956143</v>
      </c>
      <c r="O17" s="37">
        <f t="shared" si="16"/>
        <v>648.12751504729147</v>
      </c>
      <c r="P17" s="37">
        <f t="shared" si="16"/>
        <v>623.98357695614789</v>
      </c>
      <c r="Q17" s="37">
        <f t="shared" si="16"/>
        <v>750.41152192605318</v>
      </c>
      <c r="R17" s="37">
        <f t="shared" si="16"/>
        <v>699.13766122098014</v>
      </c>
      <c r="S17" s="37">
        <f t="shared" si="16"/>
        <v>559.62175408426469</v>
      </c>
      <c r="T17" s="37">
        <f t="shared" si="16"/>
        <v>605.74875322441949</v>
      </c>
      <c r="U17" s="37">
        <f t="shared" si="16"/>
        <v>506.17549441100596</v>
      </c>
      <c r="V17" s="37">
        <f t="shared" si="16"/>
        <v>488.69200343938093</v>
      </c>
      <c r="W17" s="37">
        <f t="shared" si="16"/>
        <v>404.11315563198622</v>
      </c>
      <c r="X17" s="37">
        <f t="shared" ref="X17" si="17">SUM(X18:X21)</f>
        <v>456.44797936371452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236.5219260533103</v>
      </c>
      <c r="D19" s="10">
        <v>223.71023215821151</v>
      </c>
      <c r="E19" s="10">
        <v>176.4402407566638</v>
      </c>
      <c r="F19" s="10">
        <v>154.60017196904559</v>
      </c>
      <c r="G19" s="10">
        <v>171.15219260533104</v>
      </c>
      <c r="H19" s="10">
        <v>174.87102321582114</v>
      </c>
      <c r="I19" s="10">
        <v>187.16680997420463</v>
      </c>
      <c r="J19" s="10">
        <v>199.41960447119516</v>
      </c>
      <c r="K19" s="10">
        <v>213.06964746345653</v>
      </c>
      <c r="L19" s="10">
        <v>132.93207222699911</v>
      </c>
      <c r="M19" s="10">
        <v>125.7523645743766</v>
      </c>
      <c r="N19" s="10">
        <v>77.004299226139295</v>
      </c>
      <c r="O19" s="10">
        <v>135.48340498710232</v>
      </c>
      <c r="P19" s="10">
        <v>145.90111779879621</v>
      </c>
      <c r="Q19" s="10">
        <v>130.01306964746345</v>
      </c>
      <c r="R19" s="10">
        <v>124.71263972484952</v>
      </c>
      <c r="S19" s="10">
        <v>101.79183147033535</v>
      </c>
      <c r="T19" s="10">
        <v>98.907652622527934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685.3443680137575</v>
      </c>
      <c r="D20" s="10">
        <v>563.93903697334463</v>
      </c>
      <c r="E20" s="10">
        <v>628.76182287188294</v>
      </c>
      <c r="F20" s="10">
        <v>557.08417884780738</v>
      </c>
      <c r="G20" s="10">
        <v>549.72768701633697</v>
      </c>
      <c r="H20" s="10">
        <v>580.8492691315563</v>
      </c>
      <c r="I20" s="10">
        <v>647.67841788478063</v>
      </c>
      <c r="J20" s="10">
        <v>691.72158211521923</v>
      </c>
      <c r="K20" s="10">
        <v>540.79484092863299</v>
      </c>
      <c r="L20" s="10">
        <v>362.44866723989674</v>
      </c>
      <c r="M20" s="10">
        <v>484.21229578675838</v>
      </c>
      <c r="N20" s="10">
        <v>306.91444539982797</v>
      </c>
      <c r="O20" s="10">
        <v>452.15141874462591</v>
      </c>
      <c r="P20" s="10">
        <v>427.72330180567496</v>
      </c>
      <c r="Q20" s="10">
        <v>542.78417884780731</v>
      </c>
      <c r="R20" s="10">
        <v>502.98607050730857</v>
      </c>
      <c r="S20" s="10">
        <v>400.58985382631113</v>
      </c>
      <c r="T20" s="10">
        <v>430.72734307824584</v>
      </c>
      <c r="U20" s="10">
        <v>506.17549441100596</v>
      </c>
      <c r="V20" s="10">
        <v>488.69200343938093</v>
      </c>
      <c r="W20" s="10">
        <v>404.11315563198622</v>
      </c>
      <c r="X20" s="10">
        <v>456.44797936371452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44.43809114359415</v>
      </c>
      <c r="O21" s="10">
        <v>60.492691315563192</v>
      </c>
      <c r="P21" s="10">
        <v>50.3591573516767</v>
      </c>
      <c r="Q21" s="10">
        <v>77.614273430782447</v>
      </c>
      <c r="R21" s="10">
        <v>71.438950988822015</v>
      </c>
      <c r="S21" s="10">
        <v>57.24006878761822</v>
      </c>
      <c r="T21" s="10">
        <v>76.113757523645745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1234.6588134135854</v>
      </c>
      <c r="D26" s="37">
        <f t="shared" ref="D26:W26" si="22">SUM(D27,D33)</f>
        <v>993.36001719690466</v>
      </c>
      <c r="E26" s="37">
        <f t="shared" si="22"/>
        <v>853.15752364574371</v>
      </c>
      <c r="F26" s="37">
        <f t="shared" si="22"/>
        <v>1180.474290627687</v>
      </c>
      <c r="G26" s="37">
        <f t="shared" si="22"/>
        <v>1205.925279449699</v>
      </c>
      <c r="H26" s="37">
        <f t="shared" si="22"/>
        <v>1696.0374892519349</v>
      </c>
      <c r="I26" s="37">
        <f t="shared" si="22"/>
        <v>1650.7947549441099</v>
      </c>
      <c r="J26" s="37">
        <f t="shared" si="22"/>
        <v>1427.8079105760962</v>
      </c>
      <c r="K26" s="37">
        <f t="shared" si="22"/>
        <v>1245.6035253654341</v>
      </c>
      <c r="L26" s="37">
        <f t="shared" si="22"/>
        <v>1270.0288048151331</v>
      </c>
      <c r="M26" s="37">
        <f t="shared" si="22"/>
        <v>1306.1702493551159</v>
      </c>
      <c r="N26" s="37">
        <f t="shared" si="22"/>
        <v>1720.7849527085125</v>
      </c>
      <c r="O26" s="37">
        <f t="shared" si="22"/>
        <v>1788.0081685296643</v>
      </c>
      <c r="P26" s="37">
        <f t="shared" si="22"/>
        <v>1368.2818572656925</v>
      </c>
      <c r="Q26" s="37">
        <f t="shared" si="22"/>
        <v>1380.0839208942389</v>
      </c>
      <c r="R26" s="37">
        <f t="shared" si="22"/>
        <v>1344.2797936371453</v>
      </c>
      <c r="S26" s="37">
        <f t="shared" si="22"/>
        <v>1417.6667239896817</v>
      </c>
      <c r="T26" s="37">
        <f t="shared" si="22"/>
        <v>1391.7810834049869</v>
      </c>
      <c r="U26" s="37">
        <f t="shared" si="22"/>
        <v>1132.4491831470336</v>
      </c>
      <c r="V26" s="37">
        <f t="shared" si="22"/>
        <v>1160.3914015477212</v>
      </c>
      <c r="W26" s="37">
        <f t="shared" si="22"/>
        <v>1099.0556319862426</v>
      </c>
      <c r="X26" s="37">
        <f t="shared" ref="X26" si="23">SUM(X27,X33)</f>
        <v>1171.5523645743765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1234.6588134135854</v>
      </c>
      <c r="D33" s="29">
        <f t="shared" ref="D33:W33" si="28">SUM(D34:D50)</f>
        <v>993.36001719690466</v>
      </c>
      <c r="E33" s="29">
        <f t="shared" si="28"/>
        <v>853.15752364574371</v>
      </c>
      <c r="F33" s="29">
        <f t="shared" si="28"/>
        <v>1180.474290627687</v>
      </c>
      <c r="G33" s="29">
        <f t="shared" si="28"/>
        <v>1205.925279449699</v>
      </c>
      <c r="H33" s="29">
        <f t="shared" si="28"/>
        <v>1696.0374892519349</v>
      </c>
      <c r="I33" s="29">
        <f t="shared" si="28"/>
        <v>1650.7947549441099</v>
      </c>
      <c r="J33" s="29">
        <f t="shared" si="28"/>
        <v>1427.8079105760962</v>
      </c>
      <c r="K33" s="29">
        <f t="shared" si="28"/>
        <v>1245.6035253654341</v>
      </c>
      <c r="L33" s="29">
        <f t="shared" si="28"/>
        <v>1270.0288048151331</v>
      </c>
      <c r="M33" s="29">
        <f t="shared" si="28"/>
        <v>1306.1702493551159</v>
      </c>
      <c r="N33" s="29">
        <f t="shared" si="28"/>
        <v>1720.7849527085125</v>
      </c>
      <c r="O33" s="29">
        <f t="shared" si="28"/>
        <v>1788.0081685296643</v>
      </c>
      <c r="P33" s="29">
        <f t="shared" si="28"/>
        <v>1368.2818572656925</v>
      </c>
      <c r="Q33" s="29">
        <f t="shared" si="28"/>
        <v>1380.0839208942389</v>
      </c>
      <c r="R33" s="29">
        <f t="shared" si="28"/>
        <v>1344.2797936371453</v>
      </c>
      <c r="S33" s="29">
        <f t="shared" si="28"/>
        <v>1417.6667239896817</v>
      </c>
      <c r="T33" s="29">
        <f t="shared" si="28"/>
        <v>1391.7810834049869</v>
      </c>
      <c r="U33" s="29">
        <f t="shared" si="28"/>
        <v>1132.4491831470336</v>
      </c>
      <c r="V33" s="29">
        <f t="shared" si="28"/>
        <v>1160.3914015477212</v>
      </c>
      <c r="W33" s="29">
        <f t="shared" si="28"/>
        <v>1099.0556319862426</v>
      </c>
      <c r="X33" s="29">
        <f t="shared" ref="X33" si="29">SUM(X34:X50)</f>
        <v>1171.5523645743765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21.28159931212382</v>
      </c>
      <c r="H34" s="10">
        <v>15.370077386070511</v>
      </c>
      <c r="I34" s="10">
        <v>107.5902837489252</v>
      </c>
      <c r="J34" s="10">
        <v>105.22570937231301</v>
      </c>
      <c r="K34" s="10">
        <v>100.4964746345658</v>
      </c>
      <c r="L34" s="10">
        <v>46.110146173688733</v>
      </c>
      <c r="M34" s="10">
        <v>56.750902837489249</v>
      </c>
      <c r="N34" s="10">
        <v>153.70042992261389</v>
      </c>
      <c r="O34" s="10">
        <v>232.91530524505589</v>
      </c>
      <c r="P34" s="10">
        <v>199.8105760963027</v>
      </c>
      <c r="Q34" s="10">
        <v>82.761736887360271</v>
      </c>
      <c r="R34" s="10">
        <v>39.016251074806533</v>
      </c>
      <c r="S34" s="10">
        <v>60.297850386930349</v>
      </c>
      <c r="T34" s="10">
        <v>23.10945829750645</v>
      </c>
      <c r="U34" s="10">
        <v>24.042304385210659</v>
      </c>
      <c r="V34" s="10">
        <v>30.20920034393809</v>
      </c>
      <c r="W34" s="10">
        <v>11.891659501289769</v>
      </c>
      <c r="X34" s="10">
        <v>27.39647463456577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78.05477214101461</v>
      </c>
      <c r="D43" s="10">
        <v>87.298194325021484</v>
      </c>
      <c r="E43" s="10">
        <v>48.270765262252795</v>
      </c>
      <c r="F43" s="10">
        <v>55.962940670679266</v>
      </c>
      <c r="G43" s="10">
        <v>77.330610490111781</v>
      </c>
      <c r="H43" s="10">
        <v>133.29346517626828</v>
      </c>
      <c r="I43" s="10">
        <v>100.73327601031815</v>
      </c>
      <c r="J43" s="10">
        <v>92.593207222699903</v>
      </c>
      <c r="K43" s="10">
        <v>108.87325881341359</v>
      </c>
      <c r="L43" s="10">
        <v>135.32846087704212</v>
      </c>
      <c r="M43" s="10">
        <v>161.78366294067069</v>
      </c>
      <c r="N43" s="10">
        <v>467.79286328460876</v>
      </c>
      <c r="O43" s="10">
        <v>380.89776440240752</v>
      </c>
      <c r="P43" s="10">
        <v>344.71934651762683</v>
      </c>
      <c r="Q43" s="10">
        <v>389.68503869303521</v>
      </c>
      <c r="R43" s="10">
        <v>422.46698194325018</v>
      </c>
      <c r="S43" s="10">
        <v>439.22226999140145</v>
      </c>
      <c r="T43" s="10">
        <v>448.6648323301805</v>
      </c>
      <c r="U43" s="10">
        <v>336.76345657781604</v>
      </c>
      <c r="V43" s="10">
        <v>412.49441100601894</v>
      </c>
      <c r="W43" s="10">
        <v>438.26079105760965</v>
      </c>
      <c r="X43" s="10">
        <v>430.27540842648318</v>
      </c>
    </row>
    <row r="44" spans="1:24" ht="11.25" customHeight="1" x14ac:dyDescent="0.2">
      <c r="A44" s="41" t="s">
        <v>75</v>
      </c>
      <c r="B44" s="9" t="s">
        <v>76</v>
      </c>
      <c r="C44" s="10">
        <v>1151.1703353396388</v>
      </c>
      <c r="D44" s="10">
        <v>853.96956147893388</v>
      </c>
      <c r="E44" s="10">
        <v>781.59931212381764</v>
      </c>
      <c r="F44" s="10">
        <v>994.57919174548579</v>
      </c>
      <c r="G44" s="10">
        <v>900.94918314703341</v>
      </c>
      <c r="H44" s="10">
        <v>1290.755460017197</v>
      </c>
      <c r="I44" s="10">
        <v>1207.6350816852964</v>
      </c>
      <c r="J44" s="10">
        <v>1029.929234737747</v>
      </c>
      <c r="K44" s="10">
        <v>961.13998280309534</v>
      </c>
      <c r="L44" s="10">
        <v>921.01281169389506</v>
      </c>
      <c r="M44" s="10">
        <v>1049.9928632846086</v>
      </c>
      <c r="N44" s="10">
        <v>997.44539982803099</v>
      </c>
      <c r="O44" s="10">
        <v>1067.1901977644022</v>
      </c>
      <c r="P44" s="10">
        <v>738.52992261392944</v>
      </c>
      <c r="Q44" s="10">
        <v>812.09638865004297</v>
      </c>
      <c r="R44" s="10">
        <v>819.73963886500428</v>
      </c>
      <c r="S44" s="10">
        <v>847.44643164230433</v>
      </c>
      <c r="T44" s="10">
        <v>848.40756663800505</v>
      </c>
      <c r="U44" s="10">
        <v>701.88813413585558</v>
      </c>
      <c r="V44" s="10">
        <v>695.70481513327593</v>
      </c>
      <c r="W44" s="10">
        <v>644.16147893379184</v>
      </c>
      <c r="X44" s="10">
        <v>705.8445399828031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5.4337059329320718</v>
      </c>
      <c r="D48" s="10">
        <v>23.28744625967326</v>
      </c>
      <c r="E48" s="10">
        <v>23.28744625967326</v>
      </c>
      <c r="F48" s="10">
        <v>129.93215821152188</v>
      </c>
      <c r="G48" s="10">
        <v>164.32596732588141</v>
      </c>
      <c r="H48" s="10">
        <v>158.21152192605331</v>
      </c>
      <c r="I48" s="10">
        <v>123.05339638865</v>
      </c>
      <c r="J48" s="10">
        <v>105.4743766122098</v>
      </c>
      <c r="K48" s="10">
        <v>47.387016337059322</v>
      </c>
      <c r="L48" s="10">
        <v>44.329836629406707</v>
      </c>
      <c r="M48" s="10">
        <v>9.9360275150472912</v>
      </c>
      <c r="N48" s="10">
        <v>9.1717110920034397</v>
      </c>
      <c r="O48" s="10">
        <v>30.57231298366294</v>
      </c>
      <c r="P48" s="10">
        <v>14.52184006878762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28.804815133276009</v>
      </c>
      <c r="E50" s="10">
        <v>0</v>
      </c>
      <c r="F50" s="10">
        <v>0</v>
      </c>
      <c r="G50" s="10">
        <v>42.037919174548577</v>
      </c>
      <c r="H50" s="10">
        <v>98.40696474634565</v>
      </c>
      <c r="I50" s="10">
        <v>111.78271711092</v>
      </c>
      <c r="J50" s="10">
        <v>94.585382631126393</v>
      </c>
      <c r="K50" s="10">
        <v>27.70679277730008</v>
      </c>
      <c r="L50" s="10">
        <v>123.2475494411006</v>
      </c>
      <c r="M50" s="10">
        <v>27.70679277730008</v>
      </c>
      <c r="N50" s="10">
        <v>92.67454858125538</v>
      </c>
      <c r="O50" s="10">
        <v>76.432588134135841</v>
      </c>
      <c r="P50" s="10">
        <v>70.70017196904557</v>
      </c>
      <c r="Q50" s="10">
        <v>95.540756663800494</v>
      </c>
      <c r="R50" s="10">
        <v>63.056921754084257</v>
      </c>
      <c r="S50" s="10">
        <v>70.70017196904557</v>
      </c>
      <c r="T50" s="10">
        <v>71.599226139294913</v>
      </c>
      <c r="U50" s="10">
        <v>69.755288048151328</v>
      </c>
      <c r="V50" s="10">
        <v>21.982975064488389</v>
      </c>
      <c r="W50" s="10">
        <v>4.7417024935511609</v>
      </c>
      <c r="X50" s="10">
        <v>8.0359415305245054</v>
      </c>
    </row>
    <row r="51" spans="1:24" ht="11.25" customHeight="1" x14ac:dyDescent="0.2">
      <c r="A51" s="35" t="s">
        <v>89</v>
      </c>
      <c r="B51" s="36" t="s">
        <v>90</v>
      </c>
      <c r="C51" s="37">
        <v>233.61754084264834</v>
      </c>
      <c r="D51" s="37">
        <v>212.98314703353401</v>
      </c>
      <c r="E51" s="37">
        <v>186.26354256233873</v>
      </c>
      <c r="F51" s="37">
        <v>150.2141014617369</v>
      </c>
      <c r="G51" s="37">
        <v>147.57214101461739</v>
      </c>
      <c r="H51" s="37">
        <v>520.95296646603606</v>
      </c>
      <c r="I51" s="37">
        <v>442.17300085984522</v>
      </c>
      <c r="J51" s="37">
        <v>446.77059329320713</v>
      </c>
      <c r="K51" s="37">
        <v>556.85417024935509</v>
      </c>
      <c r="L51" s="37">
        <v>2560.5263112639727</v>
      </c>
      <c r="M51" s="37">
        <v>3233.6216680997418</v>
      </c>
      <c r="N51" s="37">
        <v>2085.2223559759241</v>
      </c>
      <c r="O51" s="37">
        <v>1518.0094582975066</v>
      </c>
      <c r="P51" s="37">
        <v>1230.8353396388652</v>
      </c>
      <c r="Q51" s="37">
        <v>777.59638865004297</v>
      </c>
      <c r="R51" s="37">
        <v>1748.803611349957</v>
      </c>
      <c r="S51" s="37">
        <v>3574.2058469475492</v>
      </c>
      <c r="T51" s="37">
        <v>4314.6569217540837</v>
      </c>
      <c r="U51" s="37">
        <v>2825.5809974204644</v>
      </c>
      <c r="V51" s="37">
        <v>4023.9842648323302</v>
      </c>
      <c r="W51" s="37">
        <v>3540.1655202063625</v>
      </c>
      <c r="X51" s="37">
        <v>3171.1020636285461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5888.9452278589852</v>
      </c>
      <c r="D52" s="37">
        <f t="shared" ref="D52:W52" si="31">SUM(D53:D70)</f>
        <v>6602.362166809974</v>
      </c>
      <c r="E52" s="37">
        <f t="shared" si="31"/>
        <v>5492.0771281169391</v>
      </c>
      <c r="F52" s="37">
        <f t="shared" si="31"/>
        <v>5410.9067927772985</v>
      </c>
      <c r="G52" s="37">
        <f t="shared" si="31"/>
        <v>5557.2208082545148</v>
      </c>
      <c r="H52" s="37">
        <f t="shared" si="31"/>
        <v>5330.0423903697338</v>
      </c>
      <c r="I52" s="37">
        <f t="shared" si="31"/>
        <v>5847.1820292347384</v>
      </c>
      <c r="J52" s="37">
        <f t="shared" si="31"/>
        <v>6159.5138435081672</v>
      </c>
      <c r="K52" s="37">
        <f t="shared" si="31"/>
        <v>6906.2853826311257</v>
      </c>
      <c r="L52" s="37">
        <f t="shared" si="31"/>
        <v>6557.1039552880484</v>
      </c>
      <c r="M52" s="37">
        <f t="shared" si="31"/>
        <v>7492.0673258813413</v>
      </c>
      <c r="N52" s="37">
        <f t="shared" si="31"/>
        <v>6113.9987102321584</v>
      </c>
      <c r="O52" s="37">
        <f t="shared" si="31"/>
        <v>7730.0494411006011</v>
      </c>
      <c r="P52" s="37">
        <f t="shared" si="31"/>
        <v>8916.7858985382645</v>
      </c>
      <c r="Q52" s="37">
        <f t="shared" si="31"/>
        <v>8390.3579535683566</v>
      </c>
      <c r="R52" s="37">
        <f t="shared" si="31"/>
        <v>8142.268701633704</v>
      </c>
      <c r="S52" s="37">
        <f t="shared" si="31"/>
        <v>8662.9085124677549</v>
      </c>
      <c r="T52" s="37">
        <f t="shared" si="31"/>
        <v>8036.270335339641</v>
      </c>
      <c r="U52" s="37">
        <f t="shared" si="31"/>
        <v>9870.0364574376617</v>
      </c>
      <c r="V52" s="37">
        <f t="shared" si="31"/>
        <v>9740.5450558899374</v>
      </c>
      <c r="W52" s="37">
        <f t="shared" si="31"/>
        <v>10694.502235597591</v>
      </c>
      <c r="X52" s="37">
        <f t="shared" ref="X52" si="32">SUM(X53:X70)</f>
        <v>10417.228030954426</v>
      </c>
    </row>
    <row r="53" spans="1:24" ht="11.25" customHeight="1" x14ac:dyDescent="0.2">
      <c r="A53" s="42" t="s">
        <v>93</v>
      </c>
      <c r="B53" s="9" t="s">
        <v>94</v>
      </c>
      <c r="C53" s="10">
        <v>5570.0744625967327</v>
      </c>
      <c r="D53" s="10">
        <v>6244.3941530524507</v>
      </c>
      <c r="E53" s="10">
        <v>5062.6165090283748</v>
      </c>
      <c r="F53" s="10">
        <v>4931.3953568357692</v>
      </c>
      <c r="G53" s="10">
        <v>4990.6423903697332</v>
      </c>
      <c r="H53" s="10">
        <v>4311.1907996560622</v>
      </c>
      <c r="I53" s="10">
        <v>4718.6539982803097</v>
      </c>
      <c r="J53" s="10">
        <v>4814.2691315563188</v>
      </c>
      <c r="K53" s="10">
        <v>5344.6708512467749</v>
      </c>
      <c r="L53" s="10">
        <v>4771.6722269991405</v>
      </c>
      <c r="M53" s="10">
        <v>5262.4411006018918</v>
      </c>
      <c r="N53" s="10">
        <v>3933.2641444539981</v>
      </c>
      <c r="O53" s="10">
        <v>5144.5085124677553</v>
      </c>
      <c r="P53" s="10">
        <v>6184.0440240756661</v>
      </c>
      <c r="Q53" s="10">
        <v>5483.4588993981079</v>
      </c>
      <c r="R53" s="10">
        <v>4776.9795356835757</v>
      </c>
      <c r="S53" s="10">
        <v>5231.2304385210664</v>
      </c>
      <c r="T53" s="10">
        <v>4299.3342218400694</v>
      </c>
      <c r="U53" s="10">
        <v>5598.5748925193457</v>
      </c>
      <c r="V53" s="10">
        <v>4893.6843508168522</v>
      </c>
      <c r="W53" s="10">
        <v>5382.07901977644</v>
      </c>
      <c r="X53" s="10">
        <v>5126.0484952708512</v>
      </c>
    </row>
    <row r="54" spans="1:24" ht="11.25" customHeight="1" x14ac:dyDescent="0.2">
      <c r="A54" s="42" t="s">
        <v>95</v>
      </c>
      <c r="B54" s="9" t="s">
        <v>96</v>
      </c>
      <c r="C54" s="10">
        <v>43.62055030094583</v>
      </c>
      <c r="D54" s="10">
        <v>41.696732588134132</v>
      </c>
      <c r="E54" s="10">
        <v>42.513585554600169</v>
      </c>
      <c r="F54" s="10">
        <v>42.164058469475492</v>
      </c>
      <c r="G54" s="10">
        <v>40.427858985382628</v>
      </c>
      <c r="H54" s="10">
        <v>41.34952708512467</v>
      </c>
      <c r="I54" s="10">
        <v>39.919604471195179</v>
      </c>
      <c r="J54" s="10">
        <v>40.0079105760963</v>
      </c>
      <c r="K54" s="10">
        <v>39.993035253654341</v>
      </c>
      <c r="L54" s="10">
        <v>38.538005159071368</v>
      </c>
      <c r="M54" s="10">
        <v>40.962768701633699</v>
      </c>
      <c r="N54" s="10">
        <v>41.038521066208077</v>
      </c>
      <c r="O54" s="10">
        <v>39.379707652622521</v>
      </c>
      <c r="P54" s="10">
        <v>35.560791057609627</v>
      </c>
      <c r="Q54" s="10">
        <v>41.316165090283747</v>
      </c>
      <c r="R54" s="10">
        <v>41.910404127257088</v>
      </c>
      <c r="S54" s="10">
        <v>43.036629406706787</v>
      </c>
      <c r="T54" s="10">
        <v>44.858641444539977</v>
      </c>
      <c r="U54" s="10">
        <v>41.266552020636283</v>
      </c>
      <c r="V54" s="10">
        <v>41.183490971625098</v>
      </c>
      <c r="W54" s="10">
        <v>41.424247635425623</v>
      </c>
      <c r="X54" s="10">
        <v>41.598538263112637</v>
      </c>
    </row>
    <row r="55" spans="1:24" ht="11.25" customHeight="1" x14ac:dyDescent="0.2">
      <c r="A55" s="42" t="s">
        <v>97</v>
      </c>
      <c r="B55" s="9" t="s">
        <v>98</v>
      </c>
      <c r="C55" s="10">
        <v>4.1410146173688727</v>
      </c>
      <c r="D55" s="10">
        <v>11.284608770421322</v>
      </c>
      <c r="E55" s="10">
        <v>22.836629406706791</v>
      </c>
      <c r="F55" s="10">
        <v>33.340498710232154</v>
      </c>
      <c r="G55" s="10">
        <v>51.147893379191743</v>
      </c>
      <c r="H55" s="10">
        <v>82.766122098022365</v>
      </c>
      <c r="I55" s="10">
        <v>187.66809974204642</v>
      </c>
      <c r="J55" s="10">
        <v>349.9664660361135</v>
      </c>
      <c r="K55" s="10">
        <v>489.61392949269128</v>
      </c>
      <c r="L55" s="10">
        <v>680.27257093723119</v>
      </c>
      <c r="M55" s="10">
        <v>855.11521926053319</v>
      </c>
      <c r="N55" s="10">
        <v>1063.7677558039554</v>
      </c>
      <c r="O55" s="10">
        <v>1305.1074806534823</v>
      </c>
      <c r="P55" s="10">
        <v>1387.5326741186589</v>
      </c>
      <c r="Q55" s="10">
        <v>1489.576698194325</v>
      </c>
      <c r="R55" s="10">
        <v>1841.8402407566639</v>
      </c>
      <c r="S55" s="10">
        <v>1838.4337919174541</v>
      </c>
      <c r="T55" s="10">
        <v>2116.0306964746346</v>
      </c>
      <c r="U55" s="10">
        <v>2459.036543422184</v>
      </c>
      <c r="V55" s="10">
        <v>2985.5273430782458</v>
      </c>
      <c r="W55" s="10">
        <v>3443.2849527085127</v>
      </c>
      <c r="X55" s="10">
        <v>3191.6950128976778</v>
      </c>
    </row>
    <row r="56" spans="1:24" ht="11.25" customHeight="1" x14ac:dyDescent="0.2">
      <c r="A56" s="42" t="s">
        <v>99</v>
      </c>
      <c r="B56" s="9" t="s">
        <v>100</v>
      </c>
      <c r="C56" s="10">
        <v>0.44909716251074799</v>
      </c>
      <c r="D56" s="10">
        <v>0.52975064488392087</v>
      </c>
      <c r="E56" s="10">
        <v>0.61083404987102319</v>
      </c>
      <c r="F56" s="10">
        <v>0.66784178847807396</v>
      </c>
      <c r="G56" s="10">
        <v>0.72639724849527088</v>
      </c>
      <c r="H56" s="10">
        <v>0.90292347377472049</v>
      </c>
      <c r="I56" s="10">
        <v>1.04067067927773</v>
      </c>
      <c r="J56" s="10">
        <v>1.510920034393809</v>
      </c>
      <c r="K56" s="10">
        <v>3.5848667239896819</v>
      </c>
      <c r="L56" s="10">
        <v>14.958813413585558</v>
      </c>
      <c r="M56" s="10">
        <v>53.310404127257087</v>
      </c>
      <c r="N56" s="10">
        <v>200.67145313843503</v>
      </c>
      <c r="O56" s="10">
        <v>380.73422184006881</v>
      </c>
      <c r="P56" s="10">
        <v>446.56904557179712</v>
      </c>
      <c r="Q56" s="10">
        <v>549.58039552880496</v>
      </c>
      <c r="R56" s="10">
        <v>666.70859845227858</v>
      </c>
      <c r="S56" s="10">
        <v>744.62244196044708</v>
      </c>
      <c r="T56" s="10">
        <v>824.29991401547716</v>
      </c>
      <c r="U56" s="10">
        <v>929.42613929492677</v>
      </c>
      <c r="V56" s="10">
        <v>1047.3067067927773</v>
      </c>
      <c r="W56" s="10">
        <v>1135.3619948409287</v>
      </c>
      <c r="X56" s="10">
        <v>1321.6964746345654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53.513843508168527</v>
      </c>
      <c r="O58" s="10">
        <v>48.592777300085977</v>
      </c>
      <c r="P58" s="10">
        <v>77.515821152192601</v>
      </c>
      <c r="Q58" s="10">
        <v>71.464746345657773</v>
      </c>
      <c r="R58" s="10">
        <v>79.053396388650029</v>
      </c>
      <c r="S58" s="10">
        <v>83.925451418744629</v>
      </c>
      <c r="T58" s="10">
        <v>114.47128116938948</v>
      </c>
      <c r="U58" s="10">
        <v>109.17901977644019</v>
      </c>
      <c r="V58" s="10">
        <v>110.4781599312124</v>
      </c>
      <c r="W58" s="10">
        <v>114.5304385210662</v>
      </c>
      <c r="X58" s="10">
        <v>86.249355116079101</v>
      </c>
    </row>
    <row r="59" spans="1:24" ht="11.25" customHeight="1" x14ac:dyDescent="0.2">
      <c r="A59" s="42" t="s">
        <v>105</v>
      </c>
      <c r="B59" s="9" t="s">
        <v>106</v>
      </c>
      <c r="C59" s="10">
        <v>42.729492691315563</v>
      </c>
      <c r="D59" s="10">
        <v>37.880997420464311</v>
      </c>
      <c r="E59" s="10">
        <v>45.237403267411857</v>
      </c>
      <c r="F59" s="10">
        <v>47.793035253654338</v>
      </c>
      <c r="G59" s="10">
        <v>52.092261392949261</v>
      </c>
      <c r="H59" s="10">
        <v>291.9174548581255</v>
      </c>
      <c r="I59" s="10">
        <v>264.25907136715392</v>
      </c>
      <c r="J59" s="10">
        <v>308.7560619088564</v>
      </c>
      <c r="K59" s="10">
        <v>362.75915735167672</v>
      </c>
      <c r="L59" s="10">
        <v>340.88082545141867</v>
      </c>
      <c r="M59" s="10">
        <v>528.66147893379184</v>
      </c>
      <c r="N59" s="10">
        <v>18.004471195184863</v>
      </c>
      <c r="O59" s="10">
        <v>11.206276870163371</v>
      </c>
      <c r="P59" s="10">
        <v>12.106878761822871</v>
      </c>
      <c r="Q59" s="10">
        <v>9.9263972484952703</v>
      </c>
      <c r="R59" s="10">
        <v>9.6289767841788461</v>
      </c>
      <c r="S59" s="10">
        <v>54.012123817712805</v>
      </c>
      <c r="T59" s="10">
        <v>51.173344797936373</v>
      </c>
      <c r="U59" s="10">
        <v>148.26483233018058</v>
      </c>
      <c r="V59" s="10">
        <v>119.92416165090286</v>
      </c>
      <c r="W59" s="10">
        <v>105.79733447979365</v>
      </c>
      <c r="X59" s="10">
        <v>138.6597592433362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60.834049871023211</v>
      </c>
      <c r="D61" s="10">
        <v>75.714187446259672</v>
      </c>
      <c r="E61" s="10">
        <v>105.259415305245</v>
      </c>
      <c r="F61" s="10">
        <v>111.18280309544279</v>
      </c>
      <c r="G61" s="10">
        <v>127.13766122098021</v>
      </c>
      <c r="H61" s="10">
        <v>185.84600171969038</v>
      </c>
      <c r="I61" s="10">
        <v>198.31375752364573</v>
      </c>
      <c r="J61" s="10">
        <v>204.3087704213242</v>
      </c>
      <c r="K61" s="10">
        <v>231.94325021496127</v>
      </c>
      <c r="L61" s="10">
        <v>275.98641444539976</v>
      </c>
      <c r="M61" s="10">
        <v>281.76646603611351</v>
      </c>
      <c r="N61" s="10">
        <v>302.62089423903694</v>
      </c>
      <c r="O61" s="10">
        <v>278.01607910576092</v>
      </c>
      <c r="P61" s="10">
        <v>286.75494411006014</v>
      </c>
      <c r="Q61" s="10">
        <v>261.50034393809108</v>
      </c>
      <c r="R61" s="10">
        <v>271.10550300945835</v>
      </c>
      <c r="S61" s="10">
        <v>236.81788478073946</v>
      </c>
      <c r="T61" s="10">
        <v>151.53834909716247</v>
      </c>
      <c r="U61" s="10">
        <v>142.58400687876178</v>
      </c>
      <c r="V61" s="10">
        <v>120.40868443680135</v>
      </c>
      <c r="W61" s="10">
        <v>116.93095442820291</v>
      </c>
      <c r="X61" s="10">
        <v>155.64256233877899</v>
      </c>
    </row>
    <row r="62" spans="1:24" ht="11.25" customHeight="1" x14ac:dyDescent="0.2">
      <c r="A62" s="42" t="s">
        <v>111</v>
      </c>
      <c r="B62" s="9" t="s">
        <v>112</v>
      </c>
      <c r="C62" s="10">
        <v>167.09656061908859</v>
      </c>
      <c r="D62" s="10">
        <v>190.86173688736031</v>
      </c>
      <c r="E62" s="10">
        <v>213.00275150472919</v>
      </c>
      <c r="F62" s="10">
        <v>244.36319862424759</v>
      </c>
      <c r="G62" s="10">
        <v>295.04634565778161</v>
      </c>
      <c r="H62" s="10">
        <v>416.06956147893379</v>
      </c>
      <c r="I62" s="10">
        <v>437.32682717110919</v>
      </c>
      <c r="J62" s="10">
        <v>440.69458297506452</v>
      </c>
      <c r="K62" s="10">
        <v>433.72029234737749</v>
      </c>
      <c r="L62" s="10">
        <v>434.79509888220122</v>
      </c>
      <c r="M62" s="10">
        <v>469.80988822012029</v>
      </c>
      <c r="N62" s="10">
        <v>501.11762682717108</v>
      </c>
      <c r="O62" s="10">
        <v>522.50438521066201</v>
      </c>
      <c r="P62" s="10">
        <v>486.70171969045566</v>
      </c>
      <c r="Q62" s="10">
        <v>483.53430782459151</v>
      </c>
      <c r="R62" s="10">
        <v>454.20644883920892</v>
      </c>
      <c r="S62" s="10">
        <v>429.81840068787619</v>
      </c>
      <c r="T62" s="10">
        <v>434.56388650042982</v>
      </c>
      <c r="U62" s="10">
        <v>441.70447119518485</v>
      </c>
      <c r="V62" s="10">
        <v>422.0321582115219</v>
      </c>
      <c r="W62" s="10">
        <v>353.67944969905409</v>
      </c>
      <c r="X62" s="10">
        <v>353.63619948409286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0.83559759243336196</v>
      </c>
      <c r="S69" s="10">
        <v>1.0113499570077391</v>
      </c>
      <c r="T69" s="10">
        <v>0</v>
      </c>
      <c r="U69" s="10">
        <v>0</v>
      </c>
      <c r="V69" s="10">
        <v>0</v>
      </c>
      <c r="W69" s="10">
        <v>1.4138435081685301</v>
      </c>
      <c r="X69" s="10">
        <v>2.0016337059329321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167.09656061908859</v>
      </c>
      <c r="D71" s="37">
        <f t="shared" ref="D71:W71" si="34">SUM(D72:D73)</f>
        <v>190.86173688736031</v>
      </c>
      <c r="E71" s="37">
        <f t="shared" si="34"/>
        <v>213.00275150472919</v>
      </c>
      <c r="F71" s="37">
        <f t="shared" si="34"/>
        <v>244.36319862424759</v>
      </c>
      <c r="G71" s="37">
        <f t="shared" si="34"/>
        <v>295.04634565778161</v>
      </c>
      <c r="H71" s="37">
        <f t="shared" si="34"/>
        <v>416.06956147893379</v>
      </c>
      <c r="I71" s="37">
        <f t="shared" si="34"/>
        <v>437.32682717110919</v>
      </c>
      <c r="J71" s="37">
        <f t="shared" si="34"/>
        <v>440.69458297506452</v>
      </c>
      <c r="K71" s="37">
        <f t="shared" si="34"/>
        <v>433.72029234737749</v>
      </c>
      <c r="L71" s="37">
        <f t="shared" si="34"/>
        <v>434.79509888220122</v>
      </c>
      <c r="M71" s="37">
        <f t="shared" si="34"/>
        <v>469.80988822012029</v>
      </c>
      <c r="N71" s="37">
        <f t="shared" si="34"/>
        <v>524.64196044711946</v>
      </c>
      <c r="O71" s="37">
        <f t="shared" si="34"/>
        <v>546.97050730868432</v>
      </c>
      <c r="P71" s="37">
        <f t="shared" si="34"/>
        <v>506.78495270851244</v>
      </c>
      <c r="Q71" s="37">
        <f t="shared" si="34"/>
        <v>523.92012037833183</v>
      </c>
      <c r="R71" s="37">
        <f t="shared" si="34"/>
        <v>526.67110920034384</v>
      </c>
      <c r="S71" s="37">
        <f t="shared" si="34"/>
        <v>493.45124677558039</v>
      </c>
      <c r="T71" s="37">
        <f t="shared" si="34"/>
        <v>485.53654342218391</v>
      </c>
      <c r="U71" s="37">
        <f t="shared" si="34"/>
        <v>487.23336199484095</v>
      </c>
      <c r="V71" s="37">
        <f t="shared" si="34"/>
        <v>472.62751504729147</v>
      </c>
      <c r="W71" s="37">
        <f t="shared" si="34"/>
        <v>391.59552880481505</v>
      </c>
      <c r="X71" s="37">
        <f t="shared" ref="X71" si="35">SUM(X72:X73)</f>
        <v>379.0635425623388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23.524333619948408</v>
      </c>
      <c r="O72" s="10">
        <v>24.46612209802235</v>
      </c>
      <c r="P72" s="10">
        <v>20.083233018056749</v>
      </c>
      <c r="Q72" s="10">
        <v>40.385812553740323</v>
      </c>
      <c r="R72" s="10">
        <v>72.464660361134975</v>
      </c>
      <c r="S72" s="10">
        <v>63.632846087704209</v>
      </c>
      <c r="T72" s="10">
        <v>50.972656921754087</v>
      </c>
      <c r="U72" s="10">
        <v>45.528890799656068</v>
      </c>
      <c r="V72" s="10">
        <v>50.595356835769564</v>
      </c>
      <c r="W72" s="10">
        <v>37.916079105760964</v>
      </c>
      <c r="X72" s="10">
        <v>25.427343078245919</v>
      </c>
    </row>
    <row r="73" spans="1:24" ht="11.25" customHeight="1" x14ac:dyDescent="0.2">
      <c r="A73" s="42" t="s">
        <v>133</v>
      </c>
      <c r="B73" s="9" t="s">
        <v>134</v>
      </c>
      <c r="C73" s="10">
        <v>167.09656061908859</v>
      </c>
      <c r="D73" s="10">
        <v>190.86173688736031</v>
      </c>
      <c r="E73" s="10">
        <v>213.00275150472919</v>
      </c>
      <c r="F73" s="10">
        <v>244.36319862424759</v>
      </c>
      <c r="G73" s="10">
        <v>295.04634565778161</v>
      </c>
      <c r="H73" s="10">
        <v>416.06956147893379</v>
      </c>
      <c r="I73" s="10">
        <v>437.32682717110919</v>
      </c>
      <c r="J73" s="10">
        <v>440.69458297506452</v>
      </c>
      <c r="K73" s="10">
        <v>433.72029234737749</v>
      </c>
      <c r="L73" s="10">
        <v>434.79509888220122</v>
      </c>
      <c r="M73" s="10">
        <v>469.80988822012029</v>
      </c>
      <c r="N73" s="10">
        <v>501.11762682717108</v>
      </c>
      <c r="O73" s="10">
        <v>522.50438521066201</v>
      </c>
      <c r="P73" s="10">
        <v>486.70171969045566</v>
      </c>
      <c r="Q73" s="10">
        <v>483.53430782459151</v>
      </c>
      <c r="R73" s="10">
        <v>454.20644883920892</v>
      </c>
      <c r="S73" s="10">
        <v>429.81840068787619</v>
      </c>
      <c r="T73" s="10">
        <v>434.56388650042982</v>
      </c>
      <c r="U73" s="10">
        <v>441.70447119518485</v>
      </c>
      <c r="V73" s="10">
        <v>422.0321582115219</v>
      </c>
      <c r="W73" s="10">
        <v>353.67944969905409</v>
      </c>
      <c r="X73" s="10">
        <v>353.63619948409286</v>
      </c>
    </row>
    <row r="74" spans="1:24" ht="11.25" customHeight="1" x14ac:dyDescent="0.2">
      <c r="A74" s="35" t="s">
        <v>135</v>
      </c>
      <c r="B74" s="36" t="s">
        <v>136</v>
      </c>
      <c r="C74" s="37">
        <v>107092.5193465176</v>
      </c>
      <c r="D74" s="37">
        <v>108618.056749785</v>
      </c>
      <c r="E74" s="37">
        <v>112663.8005159071</v>
      </c>
      <c r="F74" s="37">
        <v>113775.5803955288</v>
      </c>
      <c r="G74" s="37">
        <v>115625.36543422181</v>
      </c>
      <c r="H74" s="37">
        <v>116473.51676698191</v>
      </c>
      <c r="I74" s="37">
        <v>116128.37489251931</v>
      </c>
      <c r="J74" s="37">
        <v>113429.92261392951</v>
      </c>
      <c r="K74" s="37">
        <v>113356.92175408429</v>
      </c>
      <c r="L74" s="37">
        <v>106857</v>
      </c>
      <c r="M74" s="37">
        <v>111612</v>
      </c>
      <c r="N74" s="37">
        <v>115209</v>
      </c>
      <c r="O74" s="37">
        <v>110863</v>
      </c>
      <c r="P74" s="37">
        <v>110414.9158211522</v>
      </c>
      <c r="Q74" s="37">
        <v>113747.769733448</v>
      </c>
      <c r="R74" s="37">
        <v>113996.44496990539</v>
      </c>
      <c r="S74" s="37">
        <v>105078.83705932929</v>
      </c>
      <c r="T74" s="37">
        <v>103860.7398108341</v>
      </c>
      <c r="U74" s="37">
        <v>107628.6900257954</v>
      </c>
      <c r="V74" s="37">
        <v>103987</v>
      </c>
      <c r="W74" s="37">
        <v>92210.999999999985</v>
      </c>
      <c r="X74" s="37">
        <v>98864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4413.0832330180565</v>
      </c>
      <c r="D2" s="31">
        <f t="shared" ref="D2:W2" si="1">SUM(D3,D17,D22,D25,D26,D51,D52,D71,D74,D75,D76)</f>
        <v>5575.1374032674103</v>
      </c>
      <c r="E2" s="31">
        <f t="shared" si="1"/>
        <v>6182.4827171109191</v>
      </c>
      <c r="F2" s="31">
        <f t="shared" si="1"/>
        <v>6243.3160791057608</v>
      </c>
      <c r="G2" s="31">
        <f t="shared" si="1"/>
        <v>6515.5037833190008</v>
      </c>
      <c r="H2" s="31">
        <f t="shared" si="1"/>
        <v>7926.0079965606183</v>
      </c>
      <c r="I2" s="31">
        <f t="shared" si="1"/>
        <v>7609.9531384350821</v>
      </c>
      <c r="J2" s="31">
        <f t="shared" si="1"/>
        <v>7365.9639724849512</v>
      </c>
      <c r="K2" s="31">
        <f t="shared" si="1"/>
        <v>7391.0460877042124</v>
      </c>
      <c r="L2" s="31">
        <f t="shared" si="1"/>
        <v>5834.3341358555463</v>
      </c>
      <c r="M2" s="31">
        <f t="shared" si="1"/>
        <v>5732.9513327601026</v>
      </c>
      <c r="N2" s="31">
        <f t="shared" si="1"/>
        <v>5990.7494411006019</v>
      </c>
      <c r="O2" s="31">
        <f t="shared" si="1"/>
        <v>5606.5889939810822</v>
      </c>
      <c r="P2" s="31">
        <f t="shared" si="1"/>
        <v>5160.8226139294929</v>
      </c>
      <c r="Q2" s="31">
        <f t="shared" si="1"/>
        <v>4836.5858125537388</v>
      </c>
      <c r="R2" s="31">
        <f t="shared" si="1"/>
        <v>5348.9019776440236</v>
      </c>
      <c r="S2" s="31">
        <f t="shared" si="1"/>
        <v>5805.2515047291481</v>
      </c>
      <c r="T2" s="31">
        <f t="shared" si="1"/>
        <v>5981.8177128116931</v>
      </c>
      <c r="U2" s="31">
        <f t="shared" si="1"/>
        <v>5917.9065348237309</v>
      </c>
      <c r="V2" s="31">
        <f t="shared" si="1"/>
        <v>6339.9429922613936</v>
      </c>
      <c r="W2" s="31">
        <f t="shared" si="1"/>
        <v>6246.0812553740325</v>
      </c>
      <c r="X2" s="31">
        <f t="shared" ref="X2" si="2">SUM(X3,X17,X22,X25,X26,X51,X52,X71,X74,X75,X76)</f>
        <v>6291.8044711951834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517.29243336199488</v>
      </c>
      <c r="D3" s="34">
        <f t="shared" ref="D3:W3" si="4">SUM(D4,D8,D11)</f>
        <v>487.48443680137569</v>
      </c>
      <c r="E3" s="34">
        <f t="shared" si="4"/>
        <v>452.70851246775572</v>
      </c>
      <c r="F3" s="34">
        <f t="shared" si="4"/>
        <v>467.61255374032669</v>
      </c>
      <c r="G3" s="34">
        <f t="shared" si="4"/>
        <v>416.06947549441094</v>
      </c>
      <c r="H3" s="34">
        <f t="shared" si="4"/>
        <v>489.34746345657783</v>
      </c>
      <c r="I3" s="34">
        <f t="shared" si="4"/>
        <v>431.59449699054164</v>
      </c>
      <c r="J3" s="34">
        <f t="shared" si="4"/>
        <v>96.875838349097165</v>
      </c>
      <c r="K3" s="34">
        <f t="shared" si="4"/>
        <v>310.49965606190887</v>
      </c>
      <c r="L3" s="34">
        <f t="shared" si="4"/>
        <v>106.81186586414445</v>
      </c>
      <c r="M3" s="34">
        <f t="shared" si="4"/>
        <v>73.898882201203776</v>
      </c>
      <c r="N3" s="34">
        <f t="shared" si="4"/>
        <v>234.90412725709373</v>
      </c>
      <c r="O3" s="34">
        <f t="shared" si="4"/>
        <v>254.7991401547722</v>
      </c>
      <c r="P3" s="34">
        <f t="shared" si="4"/>
        <v>248.2823731728289</v>
      </c>
      <c r="Q3" s="34">
        <f t="shared" si="4"/>
        <v>222.79097162510749</v>
      </c>
      <c r="R3" s="34">
        <f t="shared" si="4"/>
        <v>264.82579535683578</v>
      </c>
      <c r="S3" s="34">
        <f t="shared" si="4"/>
        <v>207.24299226139289</v>
      </c>
      <c r="T3" s="34">
        <f t="shared" si="4"/>
        <v>185.78185726569214</v>
      </c>
      <c r="U3" s="34">
        <f t="shared" si="4"/>
        <v>195.94024075666377</v>
      </c>
      <c r="V3" s="34">
        <f t="shared" si="4"/>
        <v>179.54453998280306</v>
      </c>
      <c r="W3" s="34">
        <f t="shared" si="4"/>
        <v>173.53267411865858</v>
      </c>
      <c r="X3" s="34">
        <f t="shared" ref="X3" si="5">SUM(X4,X8,X11)</f>
        <v>186.20722269991398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517.29243336199488</v>
      </c>
      <c r="D4" s="29">
        <f t="shared" ref="D4:W4" si="7">SUM(D5:D7)</f>
        <v>487.48443680137569</v>
      </c>
      <c r="E4" s="29">
        <f t="shared" si="7"/>
        <v>452.70851246775572</v>
      </c>
      <c r="F4" s="29">
        <f t="shared" si="7"/>
        <v>467.61255374032669</v>
      </c>
      <c r="G4" s="29">
        <f t="shared" si="7"/>
        <v>416.06947549441094</v>
      </c>
      <c r="H4" s="29">
        <f t="shared" si="7"/>
        <v>489.34746345657783</v>
      </c>
      <c r="I4" s="29">
        <f t="shared" si="7"/>
        <v>431.59449699054164</v>
      </c>
      <c r="J4" s="29">
        <f t="shared" si="7"/>
        <v>96.875838349097165</v>
      </c>
      <c r="K4" s="29">
        <f t="shared" si="7"/>
        <v>310.49965606190887</v>
      </c>
      <c r="L4" s="29">
        <f t="shared" si="7"/>
        <v>106.81186586414445</v>
      </c>
      <c r="M4" s="29">
        <f t="shared" si="7"/>
        <v>73.898882201203776</v>
      </c>
      <c r="N4" s="29">
        <f t="shared" si="7"/>
        <v>234.90412725709373</v>
      </c>
      <c r="O4" s="29">
        <f t="shared" si="7"/>
        <v>254.7991401547722</v>
      </c>
      <c r="P4" s="29">
        <f t="shared" si="7"/>
        <v>248.2823731728289</v>
      </c>
      <c r="Q4" s="29">
        <f t="shared" si="7"/>
        <v>222.79097162510749</v>
      </c>
      <c r="R4" s="29">
        <f t="shared" si="7"/>
        <v>264.82579535683578</v>
      </c>
      <c r="S4" s="29">
        <f t="shared" si="7"/>
        <v>207.24299226139289</v>
      </c>
      <c r="T4" s="29">
        <f t="shared" si="7"/>
        <v>185.78185726569214</v>
      </c>
      <c r="U4" s="29">
        <f t="shared" si="7"/>
        <v>195.94024075666377</v>
      </c>
      <c r="V4" s="29">
        <f t="shared" si="7"/>
        <v>179.54453998280306</v>
      </c>
      <c r="W4" s="29">
        <f t="shared" si="7"/>
        <v>173.53267411865858</v>
      </c>
      <c r="X4" s="29">
        <f t="shared" ref="X4" si="8">SUM(X5:X7)</f>
        <v>186.20722269991398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517.29243336199488</v>
      </c>
      <c r="D7" s="10">
        <v>487.48443680137569</v>
      </c>
      <c r="E7" s="10">
        <v>452.70851246775572</v>
      </c>
      <c r="F7" s="10">
        <v>467.61255374032669</v>
      </c>
      <c r="G7" s="10">
        <v>416.06947549441094</v>
      </c>
      <c r="H7" s="10">
        <v>489.34746345657783</v>
      </c>
      <c r="I7" s="10">
        <v>431.59449699054164</v>
      </c>
      <c r="J7" s="10">
        <v>96.875838349097165</v>
      </c>
      <c r="K7" s="10">
        <v>310.49965606190887</v>
      </c>
      <c r="L7" s="10">
        <v>106.81186586414445</v>
      </c>
      <c r="M7" s="10">
        <v>73.898882201203776</v>
      </c>
      <c r="N7" s="10">
        <v>234.90412725709373</v>
      </c>
      <c r="O7" s="10">
        <v>254.7991401547722</v>
      </c>
      <c r="P7" s="10">
        <v>248.2823731728289</v>
      </c>
      <c r="Q7" s="10">
        <v>222.79097162510749</v>
      </c>
      <c r="R7" s="10">
        <v>264.82579535683578</v>
      </c>
      <c r="S7" s="10">
        <v>207.24299226139289</v>
      </c>
      <c r="T7" s="10">
        <v>185.78185726569214</v>
      </c>
      <c r="U7" s="10">
        <v>195.94024075666377</v>
      </c>
      <c r="V7" s="10">
        <v>179.54453998280306</v>
      </c>
      <c r="W7" s="10">
        <v>173.53267411865858</v>
      </c>
      <c r="X7" s="10">
        <v>186.20722269991398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79.896302665520196</v>
      </c>
      <c r="D17" s="37">
        <f t="shared" ref="D17:W17" si="16">SUM(D18:D21)</f>
        <v>72.953052450558886</v>
      </c>
      <c r="E17" s="37">
        <f t="shared" si="16"/>
        <v>75.26990541702493</v>
      </c>
      <c r="F17" s="37">
        <f t="shared" si="16"/>
        <v>96.677644024075676</v>
      </c>
      <c r="G17" s="37">
        <f t="shared" si="16"/>
        <v>75.31049011177987</v>
      </c>
      <c r="H17" s="37">
        <f t="shared" si="16"/>
        <v>79.380395528804797</v>
      </c>
      <c r="I17" s="37">
        <f t="shared" si="16"/>
        <v>74.892519346517616</v>
      </c>
      <c r="J17" s="37">
        <f t="shared" si="16"/>
        <v>79.975150472914862</v>
      </c>
      <c r="K17" s="37">
        <f t="shared" si="16"/>
        <v>78.847807394668962</v>
      </c>
      <c r="L17" s="37">
        <f t="shared" si="16"/>
        <v>59.955116079105757</v>
      </c>
      <c r="M17" s="37">
        <f t="shared" si="16"/>
        <v>45.958727429062762</v>
      </c>
      <c r="N17" s="37">
        <f t="shared" si="16"/>
        <v>70.758555460017192</v>
      </c>
      <c r="O17" s="37">
        <f t="shared" si="16"/>
        <v>40.300687876182295</v>
      </c>
      <c r="P17" s="37">
        <f t="shared" si="16"/>
        <v>34.852622527944966</v>
      </c>
      <c r="Q17" s="37">
        <f t="shared" si="16"/>
        <v>48.662682717110911</v>
      </c>
      <c r="R17" s="37">
        <f t="shared" si="16"/>
        <v>33.940326741186581</v>
      </c>
      <c r="S17" s="37">
        <f t="shared" si="16"/>
        <v>4.858125537403267</v>
      </c>
      <c r="T17" s="37">
        <f t="shared" si="16"/>
        <v>4.5514187446259671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7.5021496130696468</v>
      </c>
      <c r="D19" s="10">
        <v>7.4376612209802229</v>
      </c>
      <c r="E19" s="10">
        <v>3.5683576956147891</v>
      </c>
      <c r="F19" s="10">
        <v>3.718830610490111</v>
      </c>
      <c r="G19" s="10">
        <v>5.5674978503869301</v>
      </c>
      <c r="H19" s="10">
        <v>5.696474634565778</v>
      </c>
      <c r="I19" s="10">
        <v>3.9552880481513331</v>
      </c>
      <c r="J19" s="10">
        <v>4.2132416165090278</v>
      </c>
      <c r="K19" s="10">
        <v>6.8357695614789344</v>
      </c>
      <c r="L19" s="10">
        <v>7.6956147893379194</v>
      </c>
      <c r="M19" s="10">
        <v>7.265692175408426</v>
      </c>
      <c r="N19" s="10">
        <v>4.858125537403267</v>
      </c>
      <c r="O19" s="10">
        <v>5.0085984522785898</v>
      </c>
      <c r="P19" s="10">
        <v>6.5563198624247629</v>
      </c>
      <c r="Q19" s="10">
        <v>11.844368013757521</v>
      </c>
      <c r="R19" s="10">
        <v>6.0404127257093716</v>
      </c>
      <c r="S19" s="10">
        <v>4.858125537403267</v>
      </c>
      <c r="T19" s="10">
        <v>4.5514187446259671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72.394153052450548</v>
      </c>
      <c r="D20" s="10">
        <v>65.515391229578668</v>
      </c>
      <c r="E20" s="10">
        <v>71.701547721410137</v>
      </c>
      <c r="F20" s="10">
        <v>92.95881341358556</v>
      </c>
      <c r="G20" s="10">
        <v>69.742992261392942</v>
      </c>
      <c r="H20" s="10">
        <v>73.683920894239023</v>
      </c>
      <c r="I20" s="10">
        <v>70.937231298366285</v>
      </c>
      <c r="J20" s="10">
        <v>75.761908856405839</v>
      </c>
      <c r="K20" s="10">
        <v>72.012037833190021</v>
      </c>
      <c r="L20" s="10">
        <v>52.25950128976784</v>
      </c>
      <c r="M20" s="10">
        <v>38.693035253654337</v>
      </c>
      <c r="N20" s="10">
        <v>64.657609630266549</v>
      </c>
      <c r="O20" s="10">
        <v>32.330438521066213</v>
      </c>
      <c r="P20" s="10">
        <v>26.902063628546859</v>
      </c>
      <c r="Q20" s="10">
        <v>33.236801375752357</v>
      </c>
      <c r="R20" s="10">
        <v>26.050300945829751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1.242820292347377</v>
      </c>
      <c r="O21" s="10">
        <v>2.9616509028374889</v>
      </c>
      <c r="P21" s="10">
        <v>1.3942390369733451</v>
      </c>
      <c r="Q21" s="10">
        <v>3.5815133276010309</v>
      </c>
      <c r="R21" s="10">
        <v>1.8496130696474631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11.08245915735168</v>
      </c>
      <c r="D26" s="37">
        <f t="shared" ref="D26:W26" si="22">SUM(D27,D33)</f>
        <v>8.8659501289767846</v>
      </c>
      <c r="E26" s="37">
        <f t="shared" si="22"/>
        <v>9.9742046431642297</v>
      </c>
      <c r="F26" s="37">
        <f t="shared" si="22"/>
        <v>10.6408426483233</v>
      </c>
      <c r="G26" s="37">
        <f t="shared" si="22"/>
        <v>196.67730008598448</v>
      </c>
      <c r="H26" s="37">
        <f t="shared" si="22"/>
        <v>1200.5036973344795</v>
      </c>
      <c r="I26" s="37">
        <f t="shared" si="22"/>
        <v>875.36018916595015</v>
      </c>
      <c r="J26" s="37">
        <f t="shared" si="22"/>
        <v>497.97420464316428</v>
      </c>
      <c r="K26" s="37">
        <f t="shared" si="22"/>
        <v>334.97962166809975</v>
      </c>
      <c r="L26" s="37">
        <f t="shared" si="22"/>
        <v>283.36380051590714</v>
      </c>
      <c r="M26" s="37">
        <f t="shared" si="22"/>
        <v>345.80163370593289</v>
      </c>
      <c r="N26" s="37">
        <f t="shared" si="22"/>
        <v>405.82682717110919</v>
      </c>
      <c r="O26" s="37">
        <f t="shared" si="22"/>
        <v>228.83533963886498</v>
      </c>
      <c r="P26" s="37">
        <f t="shared" si="22"/>
        <v>254.22665520206363</v>
      </c>
      <c r="Q26" s="37">
        <f t="shared" si="22"/>
        <v>264.99320722269988</v>
      </c>
      <c r="R26" s="37">
        <f t="shared" si="22"/>
        <v>245.95975924333618</v>
      </c>
      <c r="S26" s="37">
        <f t="shared" si="22"/>
        <v>269.52407566637999</v>
      </c>
      <c r="T26" s="37">
        <f t="shared" si="22"/>
        <v>300.4378331900258</v>
      </c>
      <c r="U26" s="37">
        <f t="shared" si="22"/>
        <v>276.09535683576956</v>
      </c>
      <c r="V26" s="37">
        <f t="shared" si="22"/>
        <v>311.32785898538265</v>
      </c>
      <c r="W26" s="37">
        <f t="shared" si="22"/>
        <v>314.55167669819429</v>
      </c>
      <c r="X26" s="37">
        <f t="shared" ref="X26" si="23">SUM(X27,X33)</f>
        <v>269.53086844367999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11.08245915735168</v>
      </c>
      <c r="D33" s="29">
        <f t="shared" ref="D33:W33" si="28">SUM(D34:D50)</f>
        <v>8.8659501289767846</v>
      </c>
      <c r="E33" s="29">
        <f t="shared" si="28"/>
        <v>9.9742046431642297</v>
      </c>
      <c r="F33" s="29">
        <f t="shared" si="28"/>
        <v>10.6408426483233</v>
      </c>
      <c r="G33" s="29">
        <f t="shared" si="28"/>
        <v>196.67730008598448</v>
      </c>
      <c r="H33" s="29">
        <f t="shared" si="28"/>
        <v>1200.5036973344795</v>
      </c>
      <c r="I33" s="29">
        <f t="shared" si="28"/>
        <v>875.36018916595015</v>
      </c>
      <c r="J33" s="29">
        <f t="shared" si="28"/>
        <v>497.97420464316428</v>
      </c>
      <c r="K33" s="29">
        <f t="shared" si="28"/>
        <v>334.97962166809975</v>
      </c>
      <c r="L33" s="29">
        <f t="shared" si="28"/>
        <v>283.36380051590714</v>
      </c>
      <c r="M33" s="29">
        <f t="shared" si="28"/>
        <v>345.80163370593289</v>
      </c>
      <c r="N33" s="29">
        <f t="shared" si="28"/>
        <v>405.82682717110919</v>
      </c>
      <c r="O33" s="29">
        <f t="shared" si="28"/>
        <v>228.83533963886498</v>
      </c>
      <c r="P33" s="29">
        <f t="shared" si="28"/>
        <v>254.22665520206363</v>
      </c>
      <c r="Q33" s="29">
        <f t="shared" si="28"/>
        <v>264.99320722269988</v>
      </c>
      <c r="R33" s="29">
        <f t="shared" si="28"/>
        <v>245.95975924333618</v>
      </c>
      <c r="S33" s="29">
        <f t="shared" si="28"/>
        <v>269.52407566637999</v>
      </c>
      <c r="T33" s="29">
        <f t="shared" si="28"/>
        <v>300.4378331900258</v>
      </c>
      <c r="U33" s="29">
        <f t="shared" si="28"/>
        <v>276.09535683576956</v>
      </c>
      <c r="V33" s="29">
        <f t="shared" si="28"/>
        <v>311.32785898538265</v>
      </c>
      <c r="W33" s="29">
        <f t="shared" si="28"/>
        <v>314.55167669819429</v>
      </c>
      <c r="X33" s="29">
        <f t="shared" ref="X33" si="29">SUM(X34:X50)</f>
        <v>269.53086844367999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94.584866723989663</v>
      </c>
      <c r="H34" s="10">
        <v>323.95322441960451</v>
      </c>
      <c r="I34" s="10">
        <v>193.89905417024937</v>
      </c>
      <c r="J34" s="10">
        <v>197.44591573516766</v>
      </c>
      <c r="K34" s="10">
        <v>137.14815133276011</v>
      </c>
      <c r="L34" s="10">
        <v>92.220206362854682</v>
      </c>
      <c r="M34" s="10">
        <v>183.25821152192603</v>
      </c>
      <c r="N34" s="10">
        <v>215.1805674978504</v>
      </c>
      <c r="O34" s="10">
        <v>88.673344797936366</v>
      </c>
      <c r="P34" s="10">
        <v>126.50722269991402</v>
      </c>
      <c r="Q34" s="10">
        <v>156.06500429922613</v>
      </c>
      <c r="R34" s="10">
        <v>161.97661220980223</v>
      </c>
      <c r="S34" s="10">
        <v>182.07592433361989</v>
      </c>
      <c r="T34" s="10">
        <v>224.10937231298368</v>
      </c>
      <c r="U34" s="10">
        <v>261.08142734307825</v>
      </c>
      <c r="V34" s="10">
        <v>295.80834049871027</v>
      </c>
      <c r="W34" s="10">
        <v>292.88684436801373</v>
      </c>
      <c r="X34" s="10">
        <v>257.81006018916588</v>
      </c>
    </row>
    <row r="35" spans="1:24" ht="11.25" customHeight="1" x14ac:dyDescent="0.2">
      <c r="A35" s="41" t="s">
        <v>57</v>
      </c>
      <c r="B35" s="9" t="s">
        <v>58</v>
      </c>
      <c r="C35" s="10">
        <v>11.08245915735168</v>
      </c>
      <c r="D35" s="10">
        <v>8.8659501289767846</v>
      </c>
      <c r="E35" s="10">
        <v>9.9742046431642297</v>
      </c>
      <c r="F35" s="10">
        <v>10.6408426483233</v>
      </c>
      <c r="G35" s="10">
        <v>8.2761822871883055</v>
      </c>
      <c r="H35" s="10">
        <v>10.6408426483233</v>
      </c>
      <c r="I35" s="10">
        <v>10.6408426483233</v>
      </c>
      <c r="J35" s="10">
        <v>7.0938950988822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3.0525365434221841</v>
      </c>
      <c r="H43" s="10">
        <v>5.0875322441960451</v>
      </c>
      <c r="I43" s="10">
        <v>2.035081685296646</v>
      </c>
      <c r="J43" s="10">
        <v>2.035081685296646</v>
      </c>
      <c r="K43" s="10">
        <v>1.017540842648323</v>
      </c>
      <c r="L43" s="10">
        <v>1.017540842648323</v>
      </c>
      <c r="M43" s="10">
        <v>2.035081685296646</v>
      </c>
      <c r="N43" s="10">
        <v>4.5482373172828892</v>
      </c>
      <c r="O43" s="10">
        <v>3.9142734307824587</v>
      </c>
      <c r="P43" s="10">
        <v>6.177214101461737</v>
      </c>
      <c r="Q43" s="10">
        <v>8.6304385210662069</v>
      </c>
      <c r="R43" s="10">
        <v>4.5075666380051587</v>
      </c>
      <c r="S43" s="10">
        <v>3.7698194325021501</v>
      </c>
      <c r="T43" s="10">
        <v>4.1626827171109193</v>
      </c>
      <c r="U43" s="10">
        <v>4.206362854686156</v>
      </c>
      <c r="V43" s="10">
        <v>3.5653482373172833</v>
      </c>
      <c r="W43" s="10">
        <v>4.885038693035253</v>
      </c>
      <c r="X43" s="10">
        <v>3.6925193465176269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74.521754084264828</v>
      </c>
      <c r="H44" s="10">
        <v>417.51306964746345</v>
      </c>
      <c r="I44" s="10">
        <v>266.55864144454</v>
      </c>
      <c r="J44" s="10">
        <v>32.483834909716244</v>
      </c>
      <c r="K44" s="10">
        <v>29.617626827171101</v>
      </c>
      <c r="L44" s="10">
        <v>39.171711092003441</v>
      </c>
      <c r="M44" s="10">
        <v>36.305417024935515</v>
      </c>
      <c r="N44" s="10">
        <v>79.469819432502135</v>
      </c>
      <c r="O44" s="10">
        <v>36.681857265692173</v>
      </c>
      <c r="P44" s="10">
        <v>23.376956147893377</v>
      </c>
      <c r="Q44" s="10">
        <v>21.228202923473777</v>
      </c>
      <c r="R44" s="10">
        <v>17.266122098022358</v>
      </c>
      <c r="S44" s="10">
        <v>14.930094582975062</v>
      </c>
      <c r="T44" s="10">
        <v>18.381083404987102</v>
      </c>
      <c r="U44" s="10">
        <v>5.6656061908856401</v>
      </c>
      <c r="V44" s="10">
        <v>4.7990541702493541</v>
      </c>
      <c r="W44" s="10">
        <v>6.090713671539123</v>
      </c>
      <c r="X44" s="10">
        <v>4.547721410146174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16.241960447119521</v>
      </c>
      <c r="H50" s="10">
        <v>443.30902837489236</v>
      </c>
      <c r="I50" s="10">
        <v>402.22656921754083</v>
      </c>
      <c r="J50" s="10">
        <v>258.91547721410149</v>
      </c>
      <c r="K50" s="10">
        <v>167.19630266552019</v>
      </c>
      <c r="L50" s="10">
        <v>150.95434221840068</v>
      </c>
      <c r="M50" s="10">
        <v>124.20292347377469</v>
      </c>
      <c r="N50" s="10">
        <v>106.62820292347378</v>
      </c>
      <c r="O50" s="10">
        <v>99.565864144453997</v>
      </c>
      <c r="P50" s="10">
        <v>98.165262252794506</v>
      </c>
      <c r="Q50" s="10">
        <v>79.069561478933778</v>
      </c>
      <c r="R50" s="10">
        <v>62.209458297506444</v>
      </c>
      <c r="S50" s="10">
        <v>68.748237317282886</v>
      </c>
      <c r="T50" s="10">
        <v>53.784694754944105</v>
      </c>
      <c r="U50" s="10">
        <v>5.1419604471195184</v>
      </c>
      <c r="V50" s="10">
        <v>7.1551160791057606</v>
      </c>
      <c r="W50" s="10">
        <v>10.689079965606187</v>
      </c>
      <c r="X50" s="10">
        <v>3.480567497850386</v>
      </c>
    </row>
    <row r="51" spans="1:24" ht="11.25" customHeight="1" x14ac:dyDescent="0.2">
      <c r="A51" s="35" t="s">
        <v>89</v>
      </c>
      <c r="B51" s="36" t="s">
        <v>90</v>
      </c>
      <c r="C51" s="37">
        <v>2766.2861564918312</v>
      </c>
      <c r="D51" s="37">
        <v>3988.2310404127247</v>
      </c>
      <c r="E51" s="37">
        <v>4598.504385210661</v>
      </c>
      <c r="F51" s="37">
        <v>4651.7374892519347</v>
      </c>
      <c r="G51" s="37">
        <v>4784.8840928632835</v>
      </c>
      <c r="H51" s="37">
        <v>4941.8629406706787</v>
      </c>
      <c r="I51" s="37">
        <v>5088.4288048151329</v>
      </c>
      <c r="J51" s="37">
        <v>5180.4674118658631</v>
      </c>
      <c r="K51" s="37">
        <v>5059.731212381771</v>
      </c>
      <c r="L51" s="37">
        <v>3802.9889079965606</v>
      </c>
      <c r="M51" s="37">
        <v>3478.7239036973347</v>
      </c>
      <c r="N51" s="37">
        <v>3303.1250214961306</v>
      </c>
      <c r="O51" s="37">
        <v>2977.7470335339631</v>
      </c>
      <c r="P51" s="37">
        <v>2242.4697334479797</v>
      </c>
      <c r="Q51" s="37">
        <v>1748.8779879621666</v>
      </c>
      <c r="R51" s="37">
        <v>2086.1975924333615</v>
      </c>
      <c r="S51" s="37">
        <v>2239.9897678417883</v>
      </c>
      <c r="T51" s="37">
        <v>2317.7409286328457</v>
      </c>
      <c r="U51" s="37">
        <v>2270.4072226999133</v>
      </c>
      <c r="V51" s="37">
        <v>2488.5187446259679</v>
      </c>
      <c r="W51" s="37">
        <v>2325.9843508168528</v>
      </c>
      <c r="X51" s="37">
        <v>2352.3824591573516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585.14858125537398</v>
      </c>
      <c r="D52" s="37">
        <f t="shared" ref="D52:W52" si="31">SUM(D53:D70)</f>
        <v>572.22699914015482</v>
      </c>
      <c r="E52" s="37">
        <f t="shared" si="31"/>
        <v>589.61504729148749</v>
      </c>
      <c r="F52" s="37">
        <f t="shared" si="31"/>
        <v>576.31126397248499</v>
      </c>
      <c r="G52" s="37">
        <f t="shared" si="31"/>
        <v>587.46543422184004</v>
      </c>
      <c r="H52" s="37">
        <f t="shared" si="31"/>
        <v>783.17566638005144</v>
      </c>
      <c r="I52" s="37">
        <f t="shared" si="31"/>
        <v>759.31504729148742</v>
      </c>
      <c r="J52" s="37">
        <f t="shared" si="31"/>
        <v>1080.7678417884779</v>
      </c>
      <c r="K52" s="37">
        <f t="shared" si="31"/>
        <v>1139.3067067927773</v>
      </c>
      <c r="L52" s="37">
        <f t="shared" si="31"/>
        <v>1078.9839208942392</v>
      </c>
      <c r="M52" s="37">
        <f t="shared" si="31"/>
        <v>1303.2206362854683</v>
      </c>
      <c r="N52" s="37">
        <f t="shared" si="31"/>
        <v>1455.6971625107481</v>
      </c>
      <c r="O52" s="37">
        <f t="shared" si="31"/>
        <v>1557.6273430782458</v>
      </c>
      <c r="P52" s="37">
        <f t="shared" si="31"/>
        <v>1795.8734307824591</v>
      </c>
      <c r="Q52" s="37">
        <f t="shared" si="31"/>
        <v>1919.161306964746</v>
      </c>
      <c r="R52" s="37">
        <f t="shared" si="31"/>
        <v>2107.295184866724</v>
      </c>
      <c r="S52" s="37">
        <f t="shared" si="31"/>
        <v>2414.9754944110055</v>
      </c>
      <c r="T52" s="37">
        <f t="shared" si="31"/>
        <v>2501.7042132416163</v>
      </c>
      <c r="U52" s="37">
        <f t="shared" si="31"/>
        <v>2495.1197764402409</v>
      </c>
      <c r="V52" s="37">
        <f t="shared" si="31"/>
        <v>2661.1568357695614</v>
      </c>
      <c r="W52" s="37">
        <f t="shared" si="31"/>
        <v>2694.8813413585553</v>
      </c>
      <c r="X52" s="37">
        <f t="shared" ref="X52" si="32">SUM(X53:X70)</f>
        <v>2780.7227858985379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124.91642304385211</v>
      </c>
      <c r="D59" s="10">
        <v>120.1872742906277</v>
      </c>
      <c r="E59" s="10">
        <v>126.82717110920029</v>
      </c>
      <c r="F59" s="10">
        <v>129.55004299226141</v>
      </c>
      <c r="G59" s="10">
        <v>127.94978503869299</v>
      </c>
      <c r="H59" s="10">
        <v>345.44282029234733</v>
      </c>
      <c r="I59" s="10">
        <v>367.94213241616507</v>
      </c>
      <c r="J59" s="10">
        <v>658.59372312983646</v>
      </c>
      <c r="K59" s="10">
        <v>679.3971625107481</v>
      </c>
      <c r="L59" s="10">
        <v>550.99355116079118</v>
      </c>
      <c r="M59" s="10">
        <v>750.45382631126381</v>
      </c>
      <c r="N59" s="10">
        <v>868.22450558899391</v>
      </c>
      <c r="O59" s="10">
        <v>883.20644883920886</v>
      </c>
      <c r="P59" s="10">
        <v>1018.9183147033534</v>
      </c>
      <c r="Q59" s="10">
        <v>1074.5492691315562</v>
      </c>
      <c r="R59" s="10">
        <v>1234.4568357695614</v>
      </c>
      <c r="S59" s="10">
        <v>1433.6748925193458</v>
      </c>
      <c r="T59" s="10">
        <v>1429.3918314703353</v>
      </c>
      <c r="U59" s="10">
        <v>1372.1969905417027</v>
      </c>
      <c r="V59" s="10">
        <v>1459.2466895958726</v>
      </c>
      <c r="W59" s="10">
        <v>1430.5154772141013</v>
      </c>
      <c r="X59" s="10">
        <v>1490.5984522785902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6.8548581255374019</v>
      </c>
      <c r="D61" s="10">
        <v>6.6638005159071358</v>
      </c>
      <c r="E61" s="10">
        <v>6.3772141014617363</v>
      </c>
      <c r="F61" s="10">
        <v>6.4249355116079094</v>
      </c>
      <c r="G61" s="10">
        <v>4.4186586414445399</v>
      </c>
      <c r="H61" s="10">
        <v>5.9950128976784161</v>
      </c>
      <c r="I61" s="10">
        <v>11.010834049871022</v>
      </c>
      <c r="J61" s="10">
        <v>15.978761822871881</v>
      </c>
      <c r="K61" s="10">
        <v>17.483490971625109</v>
      </c>
      <c r="L61" s="10">
        <v>51.32794496990541</v>
      </c>
      <c r="M61" s="10">
        <v>93.221582115219263</v>
      </c>
      <c r="N61" s="10">
        <v>94.363370593293197</v>
      </c>
      <c r="O61" s="10">
        <v>156.26947549441095</v>
      </c>
      <c r="P61" s="10">
        <v>207.35399828030955</v>
      </c>
      <c r="Q61" s="10">
        <v>235.9837489251934</v>
      </c>
      <c r="R61" s="10">
        <v>288.53319002579542</v>
      </c>
      <c r="S61" s="10">
        <v>341.38890799656059</v>
      </c>
      <c r="T61" s="10">
        <v>429.20593293207219</v>
      </c>
      <c r="U61" s="10">
        <v>474.73774720550296</v>
      </c>
      <c r="V61" s="10">
        <v>539.59939810834044</v>
      </c>
      <c r="W61" s="10">
        <v>567.42141014617368</v>
      </c>
      <c r="X61" s="10">
        <v>618.85950128976788</v>
      </c>
    </row>
    <row r="62" spans="1:24" ht="11.25" customHeight="1" x14ac:dyDescent="0.2">
      <c r="A62" s="42" t="s">
        <v>111</v>
      </c>
      <c r="B62" s="9" t="s">
        <v>112</v>
      </c>
      <c r="C62" s="10">
        <v>453.37730008598447</v>
      </c>
      <c r="D62" s="10">
        <v>445.37592433361999</v>
      </c>
      <c r="E62" s="10">
        <v>456.41066208082549</v>
      </c>
      <c r="F62" s="10">
        <v>440.33628546861564</v>
      </c>
      <c r="G62" s="10">
        <v>455.09699054170244</v>
      </c>
      <c r="H62" s="10">
        <v>431.7378331900257</v>
      </c>
      <c r="I62" s="10">
        <v>380.36208082545141</v>
      </c>
      <c r="J62" s="10">
        <v>406.19535683576953</v>
      </c>
      <c r="K62" s="10">
        <v>442.42605331040409</v>
      </c>
      <c r="L62" s="10">
        <v>476.66242476354256</v>
      </c>
      <c r="M62" s="10">
        <v>459.5452278589853</v>
      </c>
      <c r="N62" s="10">
        <v>493.10928632846094</v>
      </c>
      <c r="O62" s="10">
        <v>518.15141874462597</v>
      </c>
      <c r="P62" s="10">
        <v>569.60111779879617</v>
      </c>
      <c r="Q62" s="10">
        <v>608.62828890799653</v>
      </c>
      <c r="R62" s="10">
        <v>584.27265692175399</v>
      </c>
      <c r="S62" s="10">
        <v>639.88185726569213</v>
      </c>
      <c r="T62" s="10">
        <v>643.07214101461739</v>
      </c>
      <c r="U62" s="10">
        <v>648.16397248495275</v>
      </c>
      <c r="V62" s="10">
        <v>662.29320722269972</v>
      </c>
      <c r="W62" s="10">
        <v>696.90842648323303</v>
      </c>
      <c r="X62" s="10">
        <v>671.23585554600163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3.2502149613069638E-2</v>
      </c>
      <c r="S69" s="10">
        <v>2.983662940670679E-2</v>
      </c>
      <c r="T69" s="10">
        <v>3.4307824591573513E-2</v>
      </c>
      <c r="U69" s="10">
        <v>2.106620808254514E-2</v>
      </c>
      <c r="V69" s="10">
        <v>1.7540842648323299E-2</v>
      </c>
      <c r="W69" s="10">
        <v>3.6027515047291493E-2</v>
      </c>
      <c r="X69" s="10">
        <v>2.897678417884781E-2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453.37730008598447</v>
      </c>
      <c r="D71" s="37">
        <f t="shared" ref="D71:W71" si="34">SUM(D72:D73)</f>
        <v>445.37592433361999</v>
      </c>
      <c r="E71" s="37">
        <f t="shared" si="34"/>
        <v>456.41066208082549</v>
      </c>
      <c r="F71" s="37">
        <f t="shared" si="34"/>
        <v>440.33628546861564</v>
      </c>
      <c r="G71" s="37">
        <f t="shared" si="34"/>
        <v>455.09699054170244</v>
      </c>
      <c r="H71" s="37">
        <f t="shared" si="34"/>
        <v>431.7378331900257</v>
      </c>
      <c r="I71" s="37">
        <f t="shared" si="34"/>
        <v>380.36208082545141</v>
      </c>
      <c r="J71" s="37">
        <f t="shared" si="34"/>
        <v>429.90352536543418</v>
      </c>
      <c r="K71" s="37">
        <f t="shared" si="34"/>
        <v>467.68108340498708</v>
      </c>
      <c r="L71" s="37">
        <f t="shared" si="34"/>
        <v>502.23052450558902</v>
      </c>
      <c r="M71" s="37">
        <f t="shared" si="34"/>
        <v>485.34754944110051</v>
      </c>
      <c r="N71" s="37">
        <f t="shared" si="34"/>
        <v>520.43774720550311</v>
      </c>
      <c r="O71" s="37">
        <f t="shared" si="34"/>
        <v>547.27944969905411</v>
      </c>
      <c r="P71" s="37">
        <f t="shared" si="34"/>
        <v>585.11779879621668</v>
      </c>
      <c r="Q71" s="37">
        <f t="shared" si="34"/>
        <v>632.09965606190883</v>
      </c>
      <c r="R71" s="37">
        <f t="shared" si="34"/>
        <v>610.68331900257942</v>
      </c>
      <c r="S71" s="37">
        <f t="shared" si="34"/>
        <v>668.66104901117797</v>
      </c>
      <c r="T71" s="37">
        <f t="shared" si="34"/>
        <v>671.60146173688736</v>
      </c>
      <c r="U71" s="37">
        <f t="shared" si="34"/>
        <v>680.34393809114363</v>
      </c>
      <c r="V71" s="37">
        <f t="shared" si="34"/>
        <v>699.39501289767827</v>
      </c>
      <c r="W71" s="37">
        <f t="shared" si="34"/>
        <v>737.13121238177132</v>
      </c>
      <c r="X71" s="37">
        <f t="shared" ref="X71" si="35">SUM(X72:X73)</f>
        <v>702.96113499570072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23.708168529664654</v>
      </c>
      <c r="K72" s="10">
        <v>25.25503009458297</v>
      </c>
      <c r="L72" s="10">
        <v>25.568099742046432</v>
      </c>
      <c r="M72" s="10">
        <v>25.802321582115212</v>
      </c>
      <c r="N72" s="10">
        <v>27.328460877042133</v>
      </c>
      <c r="O72" s="10">
        <v>29.128030954428198</v>
      </c>
      <c r="P72" s="10">
        <v>15.516680997420465</v>
      </c>
      <c r="Q72" s="10">
        <v>23.47136715391229</v>
      </c>
      <c r="R72" s="10">
        <v>26.410662080825446</v>
      </c>
      <c r="S72" s="10">
        <v>28.779191745485811</v>
      </c>
      <c r="T72" s="10">
        <v>28.529320722269997</v>
      </c>
      <c r="U72" s="10">
        <v>32.179965606190883</v>
      </c>
      <c r="V72" s="10">
        <v>37.101805674978507</v>
      </c>
      <c r="W72" s="10">
        <v>40.222785898538255</v>
      </c>
      <c r="X72" s="10">
        <v>31.725279449699052</v>
      </c>
    </row>
    <row r="73" spans="1:24" ht="11.25" customHeight="1" x14ac:dyDescent="0.2">
      <c r="A73" s="42" t="s">
        <v>133</v>
      </c>
      <c r="B73" s="9" t="s">
        <v>134</v>
      </c>
      <c r="C73" s="10">
        <v>453.37730008598447</v>
      </c>
      <c r="D73" s="10">
        <v>445.37592433361999</v>
      </c>
      <c r="E73" s="10">
        <v>456.41066208082549</v>
      </c>
      <c r="F73" s="10">
        <v>440.33628546861564</v>
      </c>
      <c r="G73" s="10">
        <v>455.09699054170244</v>
      </c>
      <c r="H73" s="10">
        <v>431.7378331900257</v>
      </c>
      <c r="I73" s="10">
        <v>380.36208082545141</v>
      </c>
      <c r="J73" s="10">
        <v>406.19535683576953</v>
      </c>
      <c r="K73" s="10">
        <v>442.42605331040409</v>
      </c>
      <c r="L73" s="10">
        <v>476.66242476354256</v>
      </c>
      <c r="M73" s="10">
        <v>459.5452278589853</v>
      </c>
      <c r="N73" s="10">
        <v>493.10928632846094</v>
      </c>
      <c r="O73" s="10">
        <v>518.15141874462597</v>
      </c>
      <c r="P73" s="10">
        <v>569.60111779879617</v>
      </c>
      <c r="Q73" s="10">
        <v>608.62828890799653</v>
      </c>
      <c r="R73" s="10">
        <v>584.27265692175399</v>
      </c>
      <c r="S73" s="10">
        <v>639.88185726569213</v>
      </c>
      <c r="T73" s="10">
        <v>643.07214101461739</v>
      </c>
      <c r="U73" s="10">
        <v>648.16397248495275</v>
      </c>
      <c r="V73" s="10">
        <v>662.29320722269972</v>
      </c>
      <c r="W73" s="10">
        <v>696.90842648323303</v>
      </c>
      <c r="X73" s="10">
        <v>671.23585554600163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312.45812553740319</v>
      </c>
      <c r="D2" s="31">
        <f t="shared" ref="D2:W2" si="1">SUM(D3,D17,D22,D25,D26,D51,D52,D71,D74,D75,D76)</f>
        <v>304.28976784178838</v>
      </c>
      <c r="E2" s="31">
        <f t="shared" si="1"/>
        <v>290.05451418744622</v>
      </c>
      <c r="F2" s="31">
        <f t="shared" si="1"/>
        <v>295.6913155631986</v>
      </c>
      <c r="G2" s="31">
        <f t="shared" si="1"/>
        <v>295.11814273430787</v>
      </c>
      <c r="H2" s="31">
        <f t="shared" si="1"/>
        <v>447.40619088564051</v>
      </c>
      <c r="I2" s="31">
        <f t="shared" si="1"/>
        <v>427.39079965606197</v>
      </c>
      <c r="J2" s="31">
        <f t="shared" si="1"/>
        <v>924.50386930352533</v>
      </c>
      <c r="K2" s="31">
        <f t="shared" si="1"/>
        <v>912.72536543422189</v>
      </c>
      <c r="L2" s="31">
        <f t="shared" si="1"/>
        <v>1546.4209802235596</v>
      </c>
      <c r="M2" s="31">
        <f t="shared" si="1"/>
        <v>1817.3828030954426</v>
      </c>
      <c r="N2" s="31">
        <f t="shared" si="1"/>
        <v>1343.6709372312982</v>
      </c>
      <c r="O2" s="31">
        <f t="shared" si="1"/>
        <v>1542.5991401547722</v>
      </c>
      <c r="P2" s="31">
        <f t="shared" si="1"/>
        <v>1910.5447979363714</v>
      </c>
      <c r="Q2" s="31">
        <f t="shared" si="1"/>
        <v>1672.1054170249356</v>
      </c>
      <c r="R2" s="31">
        <f t="shared" si="1"/>
        <v>1880.4263112639724</v>
      </c>
      <c r="S2" s="31">
        <f t="shared" si="1"/>
        <v>2025.3869303525364</v>
      </c>
      <c r="T2" s="31">
        <f t="shared" si="1"/>
        <v>2050.1321582115215</v>
      </c>
      <c r="U2" s="31">
        <f t="shared" si="1"/>
        <v>1984.0193465176267</v>
      </c>
      <c r="V2" s="31">
        <f t="shared" si="1"/>
        <v>2026.1640584694753</v>
      </c>
      <c r="W2" s="31">
        <f t="shared" si="1"/>
        <v>2003.2965606190885</v>
      </c>
      <c r="X2" s="31">
        <f t="shared" ref="X2" si="2">SUM(X3,X17,X22,X25,X26,X51,X52,X71,X74,X75,X76)</f>
        <v>2354.4444539982801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234.11676698194321</v>
      </c>
      <c r="K3" s="34">
        <f t="shared" si="4"/>
        <v>246.53671539122956</v>
      </c>
      <c r="L3" s="34">
        <f t="shared" si="4"/>
        <v>218.5917454858126</v>
      </c>
      <c r="M3" s="34">
        <f t="shared" si="4"/>
        <v>262.06173688736027</v>
      </c>
      <c r="N3" s="34">
        <f t="shared" si="4"/>
        <v>191.26775580395531</v>
      </c>
      <c r="O3" s="34">
        <f t="shared" si="4"/>
        <v>206.79277730008599</v>
      </c>
      <c r="P3" s="34">
        <f t="shared" si="4"/>
        <v>264.54574376612209</v>
      </c>
      <c r="Q3" s="34">
        <f t="shared" si="4"/>
        <v>240.32674118658639</v>
      </c>
      <c r="R3" s="34">
        <f t="shared" si="4"/>
        <v>183.19475494411003</v>
      </c>
      <c r="S3" s="34">
        <f t="shared" si="4"/>
        <v>210.51874462596732</v>
      </c>
      <c r="T3" s="34">
        <f t="shared" si="4"/>
        <v>189.86311263972482</v>
      </c>
      <c r="U3" s="34">
        <f t="shared" si="4"/>
        <v>137.03903697334482</v>
      </c>
      <c r="V3" s="34">
        <f t="shared" si="4"/>
        <v>99.615133276010312</v>
      </c>
      <c r="W3" s="34">
        <f t="shared" si="4"/>
        <v>77.39458297506448</v>
      </c>
      <c r="X3" s="34">
        <f t="shared" ref="X3" si="5">SUM(X4,X8,X11)</f>
        <v>74.468357695614785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234.11676698194321</v>
      </c>
      <c r="K4" s="29">
        <f t="shared" si="7"/>
        <v>246.53671539122956</v>
      </c>
      <c r="L4" s="29">
        <f t="shared" si="7"/>
        <v>218.5917454858126</v>
      </c>
      <c r="M4" s="29">
        <f t="shared" si="7"/>
        <v>262.06173688736027</v>
      </c>
      <c r="N4" s="29">
        <f t="shared" si="7"/>
        <v>191.26775580395531</v>
      </c>
      <c r="O4" s="29">
        <f t="shared" si="7"/>
        <v>206.79277730008599</v>
      </c>
      <c r="P4" s="29">
        <f t="shared" si="7"/>
        <v>264.54574376612209</v>
      </c>
      <c r="Q4" s="29">
        <f t="shared" si="7"/>
        <v>240.32674118658639</v>
      </c>
      <c r="R4" s="29">
        <f t="shared" si="7"/>
        <v>183.19475494411003</v>
      </c>
      <c r="S4" s="29">
        <f t="shared" si="7"/>
        <v>210.51874462596732</v>
      </c>
      <c r="T4" s="29">
        <f t="shared" si="7"/>
        <v>189.86311263972482</v>
      </c>
      <c r="U4" s="29">
        <f t="shared" si="7"/>
        <v>137.03903697334482</v>
      </c>
      <c r="V4" s="29">
        <f t="shared" si="7"/>
        <v>99.615133276010312</v>
      </c>
      <c r="W4" s="29">
        <f t="shared" si="7"/>
        <v>77.39458297506448</v>
      </c>
      <c r="X4" s="29">
        <f t="shared" ref="X4" si="8">SUM(X5:X7)</f>
        <v>74.468357695614785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234.11676698194321</v>
      </c>
      <c r="K7" s="10">
        <v>246.53671539122956</v>
      </c>
      <c r="L7" s="10">
        <v>218.5917454858126</v>
      </c>
      <c r="M7" s="10">
        <v>262.06173688736027</v>
      </c>
      <c r="N7" s="10">
        <v>191.26775580395531</v>
      </c>
      <c r="O7" s="10">
        <v>206.79277730008599</v>
      </c>
      <c r="P7" s="10">
        <v>264.54574376612209</v>
      </c>
      <c r="Q7" s="10">
        <v>240.32674118658639</v>
      </c>
      <c r="R7" s="10">
        <v>183.19475494411003</v>
      </c>
      <c r="S7" s="10">
        <v>210.51874462596732</v>
      </c>
      <c r="T7" s="10">
        <v>189.86311263972482</v>
      </c>
      <c r="U7" s="10">
        <v>137.03903697334482</v>
      </c>
      <c r="V7" s="10">
        <v>99.615133276010312</v>
      </c>
      <c r="W7" s="10">
        <v>77.39458297506448</v>
      </c>
      <c r="X7" s="10">
        <v>74.468357695614785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260.63525365434225</v>
      </c>
      <c r="K26" s="37">
        <f t="shared" si="22"/>
        <v>196.82828890799652</v>
      </c>
      <c r="L26" s="37">
        <f t="shared" si="22"/>
        <v>239.80240756663798</v>
      </c>
      <c r="M26" s="37">
        <f t="shared" si="22"/>
        <v>276.36061908856402</v>
      </c>
      <c r="N26" s="37">
        <f t="shared" si="22"/>
        <v>150.8158211521926</v>
      </c>
      <c r="O26" s="37">
        <f t="shared" si="22"/>
        <v>142.76251074806532</v>
      </c>
      <c r="P26" s="37">
        <f t="shared" si="22"/>
        <v>145.40662080825447</v>
      </c>
      <c r="Q26" s="37">
        <f t="shared" si="22"/>
        <v>64.634737747205492</v>
      </c>
      <c r="R26" s="37">
        <f t="shared" si="22"/>
        <v>70.132932072226993</v>
      </c>
      <c r="S26" s="37">
        <f t="shared" si="22"/>
        <v>27.604471195184871</v>
      </c>
      <c r="T26" s="37">
        <f t="shared" si="22"/>
        <v>26.403955288048152</v>
      </c>
      <c r="U26" s="37">
        <f t="shared" si="22"/>
        <v>19.045829750644881</v>
      </c>
      <c r="V26" s="37">
        <f t="shared" si="22"/>
        <v>15.750386930352533</v>
      </c>
      <c r="W26" s="37">
        <f t="shared" si="22"/>
        <v>8.6509028374892498</v>
      </c>
      <c r="X26" s="37">
        <f t="shared" ref="X26" si="23">SUM(X27,X33)</f>
        <v>12.6469475494411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260.63525365434225</v>
      </c>
      <c r="K33" s="29">
        <f t="shared" si="28"/>
        <v>196.82828890799652</v>
      </c>
      <c r="L33" s="29">
        <f t="shared" si="28"/>
        <v>239.80240756663798</v>
      </c>
      <c r="M33" s="29">
        <f t="shared" si="28"/>
        <v>276.36061908856402</v>
      </c>
      <c r="N33" s="29">
        <f t="shared" si="28"/>
        <v>150.8158211521926</v>
      </c>
      <c r="O33" s="29">
        <f t="shared" si="28"/>
        <v>142.76251074806532</v>
      </c>
      <c r="P33" s="29">
        <f t="shared" si="28"/>
        <v>145.40662080825447</v>
      </c>
      <c r="Q33" s="29">
        <f t="shared" si="28"/>
        <v>64.634737747205492</v>
      </c>
      <c r="R33" s="29">
        <f t="shared" si="28"/>
        <v>70.132932072226993</v>
      </c>
      <c r="S33" s="29">
        <f t="shared" si="28"/>
        <v>27.604471195184871</v>
      </c>
      <c r="T33" s="29">
        <f t="shared" si="28"/>
        <v>26.403955288048152</v>
      </c>
      <c r="U33" s="29">
        <f t="shared" si="28"/>
        <v>19.045829750644881</v>
      </c>
      <c r="V33" s="29">
        <f t="shared" si="28"/>
        <v>15.750386930352533</v>
      </c>
      <c r="W33" s="29">
        <f t="shared" si="28"/>
        <v>8.6509028374892498</v>
      </c>
      <c r="X33" s="29">
        <f t="shared" ref="X33" si="29">SUM(X34:X50)</f>
        <v>12.6469475494411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1.098710232158211</v>
      </c>
      <c r="K36" s="10">
        <v>2.1974204643164228</v>
      </c>
      <c r="L36" s="10">
        <v>1.098710232158211</v>
      </c>
      <c r="M36" s="10">
        <v>19.77644024075666</v>
      </c>
      <c r="N36" s="10">
        <v>5.8274290627687009</v>
      </c>
      <c r="O36" s="10">
        <v>1.3854686156491831</v>
      </c>
      <c r="P36" s="10">
        <v>5.4714531384350806</v>
      </c>
      <c r="Q36" s="10">
        <v>0.31092003439380911</v>
      </c>
      <c r="R36" s="10">
        <v>0.33396388650042991</v>
      </c>
      <c r="S36" s="10">
        <v>0.42957867583834908</v>
      </c>
      <c r="T36" s="10">
        <v>0.63946689595872741</v>
      </c>
      <c r="U36" s="10">
        <v>0.65150472914875324</v>
      </c>
      <c r="V36" s="10">
        <v>2.365520206362854</v>
      </c>
      <c r="W36" s="10">
        <v>1.1535683576956144</v>
      </c>
      <c r="X36" s="10">
        <v>1.8766122098022355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10.175150472914874</v>
      </c>
      <c r="K43" s="10">
        <v>11.192605331040413</v>
      </c>
      <c r="L43" s="10">
        <v>13.227601031814274</v>
      </c>
      <c r="M43" s="10">
        <v>24.420120378331902</v>
      </c>
      <c r="N43" s="10">
        <v>17.511263972484947</v>
      </c>
      <c r="O43" s="10">
        <v>14.161650902837488</v>
      </c>
      <c r="P43" s="10">
        <v>11.357437661220976</v>
      </c>
      <c r="Q43" s="10">
        <v>5.0885640584694753</v>
      </c>
      <c r="R43" s="10">
        <v>8.4484092863284594</v>
      </c>
      <c r="S43" s="10">
        <v>7.1113499570077385</v>
      </c>
      <c r="T43" s="10">
        <v>12.006620808254512</v>
      </c>
      <c r="U43" s="10">
        <v>11.803009458297504</v>
      </c>
      <c r="V43" s="10">
        <v>9.3386930352536535</v>
      </c>
      <c r="W43" s="10">
        <v>5.5453998280309538</v>
      </c>
      <c r="X43" s="10">
        <v>9.3153052450558889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249.36139294926915</v>
      </c>
      <c r="K44" s="10">
        <v>183.43826311263967</v>
      </c>
      <c r="L44" s="10">
        <v>225.4760963026655</v>
      </c>
      <c r="M44" s="10">
        <v>232.16405846947546</v>
      </c>
      <c r="N44" s="10">
        <v>127.47712811693896</v>
      </c>
      <c r="O44" s="10">
        <v>127.21539122957866</v>
      </c>
      <c r="P44" s="10">
        <v>128.57773000859842</v>
      </c>
      <c r="Q44" s="10">
        <v>59.235253654342209</v>
      </c>
      <c r="R44" s="10">
        <v>61.350558899398102</v>
      </c>
      <c r="S44" s="10">
        <v>20.063542562338782</v>
      </c>
      <c r="T44" s="10">
        <v>13.75786758383491</v>
      </c>
      <c r="U44" s="10">
        <v>6.5913155631986244</v>
      </c>
      <c r="V44" s="10">
        <v>4.0461736887360269</v>
      </c>
      <c r="W44" s="10">
        <v>1.9519346517626821</v>
      </c>
      <c r="X44" s="10">
        <v>1.4550300945829748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599.36999140154762</v>
      </c>
      <c r="M51" s="37">
        <v>705.64178847807398</v>
      </c>
      <c r="N51" s="37">
        <v>536.74565778159933</v>
      </c>
      <c r="O51" s="37">
        <v>656.78366294067064</v>
      </c>
      <c r="P51" s="37">
        <v>733.57248495270846</v>
      </c>
      <c r="Q51" s="37">
        <v>563.18297506448835</v>
      </c>
      <c r="R51" s="37">
        <v>659.58168529664658</v>
      </c>
      <c r="S51" s="37">
        <v>717.10533104041269</v>
      </c>
      <c r="T51" s="37">
        <v>655.42141014617357</v>
      </c>
      <c r="U51" s="37">
        <v>676.43533963886489</v>
      </c>
      <c r="V51" s="37">
        <v>651.71848667239885</v>
      </c>
      <c r="W51" s="37">
        <v>704.63000859845226</v>
      </c>
      <c r="X51" s="37">
        <v>814.06870163370593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156.2290627687016</v>
      </c>
      <c r="D52" s="37">
        <f t="shared" ref="D52:W52" si="31">SUM(D53:D70)</f>
        <v>152.14488392089419</v>
      </c>
      <c r="E52" s="37">
        <f t="shared" si="31"/>
        <v>145.02725709372311</v>
      </c>
      <c r="F52" s="37">
        <f t="shared" si="31"/>
        <v>147.8456577815993</v>
      </c>
      <c r="G52" s="37">
        <f t="shared" si="31"/>
        <v>147.55907136715393</v>
      </c>
      <c r="H52" s="37">
        <f t="shared" si="31"/>
        <v>307.56190885640581</v>
      </c>
      <c r="I52" s="37">
        <f t="shared" si="31"/>
        <v>287.59432502149616</v>
      </c>
      <c r="J52" s="37">
        <f t="shared" si="31"/>
        <v>302.25769561478933</v>
      </c>
      <c r="K52" s="37">
        <f t="shared" si="31"/>
        <v>338.14823731728291</v>
      </c>
      <c r="L52" s="37">
        <f t="shared" si="31"/>
        <v>356.35932932072228</v>
      </c>
      <c r="M52" s="37">
        <f t="shared" si="31"/>
        <v>426.05322441960436</v>
      </c>
      <c r="N52" s="37">
        <f t="shared" si="31"/>
        <v>377.01788478073939</v>
      </c>
      <c r="O52" s="37">
        <f t="shared" si="31"/>
        <v>434.65253654342223</v>
      </c>
      <c r="P52" s="37">
        <f t="shared" si="31"/>
        <v>648.17996560619088</v>
      </c>
      <c r="Q52" s="37">
        <f t="shared" si="31"/>
        <v>694.94729148753231</v>
      </c>
      <c r="R52" s="37">
        <f t="shared" si="31"/>
        <v>826.37214101461745</v>
      </c>
      <c r="S52" s="37">
        <f t="shared" si="31"/>
        <v>947.19922613929498</v>
      </c>
      <c r="T52" s="37">
        <f t="shared" si="31"/>
        <v>1051.5356835769558</v>
      </c>
      <c r="U52" s="37">
        <f t="shared" si="31"/>
        <v>1061.122871883061</v>
      </c>
      <c r="V52" s="37">
        <f t="shared" si="31"/>
        <v>1141.6663800515907</v>
      </c>
      <c r="W52" s="37">
        <f t="shared" si="31"/>
        <v>1090.2434221840069</v>
      </c>
      <c r="X52" s="37">
        <f t="shared" ref="X52" si="32">SUM(X53:X70)</f>
        <v>1290.9967325881341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167.71762682717107</v>
      </c>
      <c r="I58" s="10">
        <v>145.00335339638869</v>
      </c>
      <c r="J58" s="10">
        <v>137.26474634565776</v>
      </c>
      <c r="K58" s="10">
        <v>147.84565778159933</v>
      </c>
      <c r="L58" s="10">
        <v>136.28598452278587</v>
      </c>
      <c r="M58" s="10">
        <v>152.82046431642297</v>
      </c>
      <c r="N58" s="10">
        <v>142.86208082545136</v>
      </c>
      <c r="O58" s="10">
        <v>152.07807394668964</v>
      </c>
      <c r="P58" s="10">
        <v>185.30610490111783</v>
      </c>
      <c r="Q58" s="10">
        <v>181.01504729148752</v>
      </c>
      <c r="R58" s="10">
        <v>184.235769561479</v>
      </c>
      <c r="S58" s="10">
        <v>210.05322441960442</v>
      </c>
      <c r="T58" s="10">
        <v>268.13336199484093</v>
      </c>
      <c r="U58" s="10">
        <v>285.92373172828883</v>
      </c>
      <c r="V58" s="10">
        <v>309.5861564918315</v>
      </c>
      <c r="W58" s="10">
        <v>322.48675838349101</v>
      </c>
      <c r="X58" s="10">
        <v>337.95279449699046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34.441530524505588</v>
      </c>
      <c r="K59" s="10">
        <v>55.794411006018912</v>
      </c>
      <c r="L59" s="10">
        <v>84.360361134995699</v>
      </c>
      <c r="M59" s="10">
        <v>122.4324161650903</v>
      </c>
      <c r="N59" s="10">
        <v>148.37136715391225</v>
      </c>
      <c r="O59" s="10">
        <v>184.94651762682719</v>
      </c>
      <c r="P59" s="10">
        <v>356.03413585554597</v>
      </c>
      <c r="Q59" s="10">
        <v>414.80034393809103</v>
      </c>
      <c r="R59" s="10">
        <v>504.315649183147</v>
      </c>
      <c r="S59" s="10">
        <v>620.27145313843516</v>
      </c>
      <c r="T59" s="10">
        <v>659.58452278589834</v>
      </c>
      <c r="U59" s="10">
        <v>669.90111779879624</v>
      </c>
      <c r="V59" s="10">
        <v>705.81607910576099</v>
      </c>
      <c r="W59" s="10">
        <v>639.36809974204641</v>
      </c>
      <c r="X59" s="10">
        <v>793.15924333619944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2.7944969905417021</v>
      </c>
      <c r="J61" s="10">
        <v>3.0572656921754078</v>
      </c>
      <c r="K61" s="10">
        <v>3.2960447119518479</v>
      </c>
      <c r="L61" s="10">
        <v>3.415477214101462</v>
      </c>
      <c r="M61" s="10">
        <v>3.5349097162510739</v>
      </c>
      <c r="N61" s="10">
        <v>0</v>
      </c>
      <c r="O61" s="10">
        <v>0</v>
      </c>
      <c r="P61" s="10">
        <v>1.8658641444539981E-2</v>
      </c>
      <c r="Q61" s="10">
        <v>0.16311263972484946</v>
      </c>
      <c r="R61" s="10">
        <v>2.4129836629406705</v>
      </c>
      <c r="S61" s="10">
        <v>0.41900257953568365</v>
      </c>
      <c r="T61" s="10">
        <v>5.0331900257953563</v>
      </c>
      <c r="U61" s="10">
        <v>3.1135855546001716</v>
      </c>
      <c r="V61" s="10">
        <v>1.9243336199484089</v>
      </c>
      <c r="W61" s="10">
        <v>2.2235597592433365</v>
      </c>
      <c r="X61" s="10">
        <v>3.2485812553740319</v>
      </c>
    </row>
    <row r="62" spans="1:24" ht="11.25" customHeight="1" x14ac:dyDescent="0.2">
      <c r="A62" s="42" t="s">
        <v>111</v>
      </c>
      <c r="B62" s="9" t="s">
        <v>112</v>
      </c>
      <c r="C62" s="10">
        <v>156.2290627687016</v>
      </c>
      <c r="D62" s="10">
        <v>152.14488392089419</v>
      </c>
      <c r="E62" s="10">
        <v>145.02725709372311</v>
      </c>
      <c r="F62" s="10">
        <v>147.8456577815993</v>
      </c>
      <c r="G62" s="10">
        <v>147.55907136715393</v>
      </c>
      <c r="H62" s="10">
        <v>139.84428202923471</v>
      </c>
      <c r="I62" s="10">
        <v>139.79647463456581</v>
      </c>
      <c r="J62" s="10">
        <v>127.49415305245054</v>
      </c>
      <c r="K62" s="10">
        <v>131.21212381771278</v>
      </c>
      <c r="L62" s="10">
        <v>132.29750644883921</v>
      </c>
      <c r="M62" s="10">
        <v>147.26543422184002</v>
      </c>
      <c r="N62" s="10">
        <v>84.868185726569209</v>
      </c>
      <c r="O62" s="10">
        <v>96.795872742906269</v>
      </c>
      <c r="P62" s="10">
        <v>105.79905417024935</v>
      </c>
      <c r="Q62" s="10">
        <v>94.607566638005167</v>
      </c>
      <c r="R62" s="10">
        <v>126.21676698194325</v>
      </c>
      <c r="S62" s="10">
        <v>107.51272570937229</v>
      </c>
      <c r="T62" s="10">
        <v>110.84316423043853</v>
      </c>
      <c r="U62" s="10">
        <v>84.950386930352522</v>
      </c>
      <c r="V62" s="10">
        <v>102.56509028374892</v>
      </c>
      <c r="W62" s="10">
        <v>104.39045571797075</v>
      </c>
      <c r="X62" s="10">
        <v>127.47747205503008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0.91625107480653467</v>
      </c>
      <c r="O70" s="10">
        <v>0.83207222699914007</v>
      </c>
      <c r="P70" s="10">
        <v>1.0220120378331901</v>
      </c>
      <c r="Q70" s="10">
        <v>4.3612209802235595</v>
      </c>
      <c r="R70" s="10">
        <v>9.1909716251074798</v>
      </c>
      <c r="S70" s="10">
        <v>8.9428202923473776</v>
      </c>
      <c r="T70" s="10">
        <v>7.9414445399828022</v>
      </c>
      <c r="U70" s="10">
        <v>17.234049871023217</v>
      </c>
      <c r="V70" s="10">
        <v>21.774720550300948</v>
      </c>
      <c r="W70" s="10">
        <v>21.774548581255374</v>
      </c>
      <c r="X70" s="10">
        <v>29.158641444539981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156.2290627687016</v>
      </c>
      <c r="D71" s="37">
        <f t="shared" ref="D71:W71" si="34">SUM(D72:D73)</f>
        <v>152.14488392089419</v>
      </c>
      <c r="E71" s="37">
        <f t="shared" si="34"/>
        <v>145.02725709372311</v>
      </c>
      <c r="F71" s="37">
        <f t="shared" si="34"/>
        <v>147.8456577815993</v>
      </c>
      <c r="G71" s="37">
        <f t="shared" si="34"/>
        <v>147.55907136715393</v>
      </c>
      <c r="H71" s="37">
        <f t="shared" si="34"/>
        <v>139.84428202923471</v>
      </c>
      <c r="I71" s="37">
        <f t="shared" si="34"/>
        <v>139.79647463456581</v>
      </c>
      <c r="J71" s="37">
        <f t="shared" si="34"/>
        <v>127.49415305245054</v>
      </c>
      <c r="K71" s="37">
        <f t="shared" si="34"/>
        <v>131.21212381771278</v>
      </c>
      <c r="L71" s="37">
        <f t="shared" si="34"/>
        <v>132.29750644883921</v>
      </c>
      <c r="M71" s="37">
        <f t="shared" si="34"/>
        <v>147.26543422184002</v>
      </c>
      <c r="N71" s="37">
        <f t="shared" si="34"/>
        <v>87.823817712811689</v>
      </c>
      <c r="O71" s="37">
        <f t="shared" si="34"/>
        <v>101.60765262252794</v>
      </c>
      <c r="P71" s="37">
        <f t="shared" si="34"/>
        <v>118.83998280309544</v>
      </c>
      <c r="Q71" s="37">
        <f t="shared" si="34"/>
        <v>109.01367153912297</v>
      </c>
      <c r="R71" s="37">
        <f t="shared" si="34"/>
        <v>141.14479793637145</v>
      </c>
      <c r="S71" s="37">
        <f t="shared" si="34"/>
        <v>122.95915735167667</v>
      </c>
      <c r="T71" s="37">
        <f t="shared" si="34"/>
        <v>126.9079965606191</v>
      </c>
      <c r="U71" s="37">
        <f t="shared" si="34"/>
        <v>90.376268271711069</v>
      </c>
      <c r="V71" s="37">
        <f t="shared" si="34"/>
        <v>117.41367153912294</v>
      </c>
      <c r="W71" s="37">
        <f t="shared" si="34"/>
        <v>122.37764402407565</v>
      </c>
      <c r="X71" s="37">
        <f t="shared" ref="X71" si="35">SUM(X72:X73)</f>
        <v>162.26371453138432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2.955631986242476</v>
      </c>
      <c r="O72" s="10">
        <v>4.8117798796216684</v>
      </c>
      <c r="P72" s="10">
        <v>13.040928632846089</v>
      </c>
      <c r="Q72" s="10">
        <v>14.4061049011178</v>
      </c>
      <c r="R72" s="10">
        <v>14.928030954428202</v>
      </c>
      <c r="S72" s="10">
        <v>15.446431642304381</v>
      </c>
      <c r="T72" s="10">
        <v>16.064832330180565</v>
      </c>
      <c r="U72" s="10">
        <v>5.4258813413585543</v>
      </c>
      <c r="V72" s="10">
        <v>14.848581255374034</v>
      </c>
      <c r="W72" s="10">
        <v>17.987188306104894</v>
      </c>
      <c r="X72" s="10">
        <v>34.786242476354246</v>
      </c>
    </row>
    <row r="73" spans="1:24" ht="11.25" customHeight="1" x14ac:dyDescent="0.2">
      <c r="A73" s="42" t="s">
        <v>133</v>
      </c>
      <c r="B73" s="9" t="s">
        <v>134</v>
      </c>
      <c r="C73" s="10">
        <v>156.2290627687016</v>
      </c>
      <c r="D73" s="10">
        <v>152.14488392089419</v>
      </c>
      <c r="E73" s="10">
        <v>145.02725709372311</v>
      </c>
      <c r="F73" s="10">
        <v>147.8456577815993</v>
      </c>
      <c r="G73" s="10">
        <v>147.55907136715393</v>
      </c>
      <c r="H73" s="10">
        <v>139.84428202923471</v>
      </c>
      <c r="I73" s="10">
        <v>139.79647463456581</v>
      </c>
      <c r="J73" s="10">
        <v>127.49415305245054</v>
      </c>
      <c r="K73" s="10">
        <v>131.21212381771278</v>
      </c>
      <c r="L73" s="10">
        <v>132.29750644883921</v>
      </c>
      <c r="M73" s="10">
        <v>147.26543422184002</v>
      </c>
      <c r="N73" s="10">
        <v>84.868185726569209</v>
      </c>
      <c r="O73" s="10">
        <v>96.795872742906269</v>
      </c>
      <c r="P73" s="10">
        <v>105.79905417024935</v>
      </c>
      <c r="Q73" s="10">
        <v>94.607566638005167</v>
      </c>
      <c r="R73" s="10">
        <v>126.21676698194325</v>
      </c>
      <c r="S73" s="10">
        <v>107.51272570937229</v>
      </c>
      <c r="T73" s="10">
        <v>110.84316423043853</v>
      </c>
      <c r="U73" s="10">
        <v>84.950386930352522</v>
      </c>
      <c r="V73" s="10">
        <v>102.56509028374892</v>
      </c>
      <c r="W73" s="10">
        <v>104.39045571797075</v>
      </c>
      <c r="X73" s="10">
        <v>127.47747205503008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0.51590713671539123</v>
      </c>
      <c r="K2" s="31">
        <f t="shared" si="0"/>
        <v>0.60189165950128976</v>
      </c>
      <c r="L2" s="31">
        <f t="shared" si="0"/>
        <v>0.34393809114359408</v>
      </c>
      <c r="M2" s="31">
        <f t="shared" si="0"/>
        <v>0.34393809114359408</v>
      </c>
      <c r="N2" s="31">
        <f t="shared" si="0"/>
        <v>0.17566638005159069</v>
      </c>
      <c r="O2" s="31">
        <f t="shared" si="0"/>
        <v>0.28693035253654342</v>
      </c>
      <c r="P2" s="31">
        <f t="shared" si="0"/>
        <v>0.43800515907136722</v>
      </c>
      <c r="Q2" s="31">
        <f t="shared" si="0"/>
        <v>1.486844368013758</v>
      </c>
      <c r="R2" s="31">
        <f t="shared" si="0"/>
        <v>2.8042992261392952</v>
      </c>
      <c r="S2" s="31">
        <f t="shared" si="0"/>
        <v>2.1611349957007739</v>
      </c>
      <c r="T2" s="31">
        <f t="shared" si="0"/>
        <v>3.6067067927773002</v>
      </c>
      <c r="U2" s="31">
        <f t="shared" si="0"/>
        <v>5.4650042992261394</v>
      </c>
      <c r="V2" s="31">
        <f t="shared" si="0"/>
        <v>8.7994840928632829</v>
      </c>
      <c r="W2" s="31">
        <f t="shared" si="0"/>
        <v>9.9263972484952703</v>
      </c>
      <c r="X2" s="31">
        <f t="shared" ref="X2" si="1">SUM(X3,X17,X22,X25,X26,X51,X52,X71,X74,X75,X76)</f>
        <v>10.147205503009459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0.51590713671539123</v>
      </c>
      <c r="K76" s="40">
        <v>0.60189165950128976</v>
      </c>
      <c r="L76" s="40">
        <v>0.34393809114359408</v>
      </c>
      <c r="M76" s="40">
        <v>0.34393809114359408</v>
      </c>
      <c r="N76" s="40">
        <v>0.17566638005159069</v>
      </c>
      <c r="O76" s="40">
        <v>0.28693035253654342</v>
      </c>
      <c r="P76" s="40">
        <v>0.43800515907136722</v>
      </c>
      <c r="Q76" s="40">
        <v>1.486844368013758</v>
      </c>
      <c r="R76" s="40">
        <v>2.8042992261392952</v>
      </c>
      <c r="S76" s="40">
        <v>2.1611349957007739</v>
      </c>
      <c r="T76" s="40">
        <v>3.6067067927773002</v>
      </c>
      <c r="U76" s="40">
        <v>5.4650042992261394</v>
      </c>
      <c r="V76" s="40">
        <v>8.7994840928632829</v>
      </c>
      <c r="W76" s="40">
        <v>9.9263972484952703</v>
      </c>
      <c r="X76" s="40">
        <v>10.147205503009459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1.031814273430782</v>
      </c>
      <c r="K2" s="31">
        <f t="shared" si="0"/>
        <v>2.5795356835769558</v>
      </c>
      <c r="L2" s="31">
        <f t="shared" si="0"/>
        <v>2.0636285468615649</v>
      </c>
      <c r="M2" s="31">
        <f t="shared" si="0"/>
        <v>2.1496130696474629</v>
      </c>
      <c r="N2" s="31">
        <f t="shared" si="0"/>
        <v>1.845571797076526</v>
      </c>
      <c r="O2" s="31">
        <f t="shared" si="0"/>
        <v>1.9735167669819429</v>
      </c>
      <c r="P2" s="31">
        <f t="shared" si="0"/>
        <v>2.0074806534823728</v>
      </c>
      <c r="Q2" s="31">
        <f t="shared" si="0"/>
        <v>0.55219260533104031</v>
      </c>
      <c r="R2" s="31">
        <f t="shared" si="0"/>
        <v>0.2349957007738607</v>
      </c>
      <c r="S2" s="31">
        <f t="shared" si="0"/>
        <v>0.27024935511607912</v>
      </c>
      <c r="T2" s="31">
        <f t="shared" si="0"/>
        <v>0.24333619948409291</v>
      </c>
      <c r="U2" s="31">
        <f t="shared" si="0"/>
        <v>0.30945829750644882</v>
      </c>
      <c r="V2" s="31">
        <f t="shared" si="0"/>
        <v>0.34058469475494407</v>
      </c>
      <c r="W2" s="31">
        <f t="shared" si="0"/>
        <v>0.30782459157351683</v>
      </c>
      <c r="X2" s="31">
        <f t="shared" ref="X2" si="1">SUM(X3,X17,X22,X25,X26,X51,X52,X71,X74,X75,X76)</f>
        <v>0.34256233877901981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1.031814273430782</v>
      </c>
      <c r="K76" s="40">
        <v>2.5795356835769558</v>
      </c>
      <c r="L76" s="40">
        <v>2.0636285468615649</v>
      </c>
      <c r="M76" s="40">
        <v>2.1496130696474629</v>
      </c>
      <c r="N76" s="40">
        <v>1.845571797076526</v>
      </c>
      <c r="O76" s="40">
        <v>1.9735167669819429</v>
      </c>
      <c r="P76" s="40">
        <v>2.0074806534823728</v>
      </c>
      <c r="Q76" s="40">
        <v>0.55219260533104031</v>
      </c>
      <c r="R76" s="40">
        <v>0.2349957007738607</v>
      </c>
      <c r="S76" s="40">
        <v>0.27024935511607912</v>
      </c>
      <c r="T76" s="40">
        <v>0.24333619948409291</v>
      </c>
      <c r="U76" s="40">
        <v>0.30945829750644882</v>
      </c>
      <c r="V76" s="40">
        <v>0.34058469475494407</v>
      </c>
      <c r="W76" s="40">
        <v>0.30782459157351683</v>
      </c>
      <c r="X76" s="40">
        <v>0.34256233877901981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758.22596732588124</v>
      </c>
      <c r="D2" s="31">
        <f t="shared" si="0"/>
        <v>698.42209802235595</v>
      </c>
      <c r="E2" s="31">
        <f t="shared" si="0"/>
        <v>827.20601891659499</v>
      </c>
      <c r="F2" s="31">
        <f t="shared" si="0"/>
        <v>819.14668959587266</v>
      </c>
      <c r="G2" s="31">
        <f t="shared" si="0"/>
        <v>811.77532244196038</v>
      </c>
      <c r="H2" s="31">
        <f t="shared" si="0"/>
        <v>732.15503009458291</v>
      </c>
      <c r="I2" s="31">
        <f t="shared" si="0"/>
        <v>812.1981943250214</v>
      </c>
      <c r="J2" s="31">
        <f t="shared" si="0"/>
        <v>858.45030094582967</v>
      </c>
      <c r="K2" s="31">
        <f t="shared" si="0"/>
        <v>737.73869303525362</v>
      </c>
      <c r="L2" s="31">
        <f t="shared" si="0"/>
        <v>766.05451418744622</v>
      </c>
      <c r="M2" s="31">
        <f t="shared" si="0"/>
        <v>748.98357695614789</v>
      </c>
      <c r="N2" s="31">
        <f t="shared" si="0"/>
        <v>603.36766981943242</v>
      </c>
      <c r="O2" s="31">
        <f t="shared" si="0"/>
        <v>581.62889079965601</v>
      </c>
      <c r="P2" s="31">
        <f t="shared" si="0"/>
        <v>609.78082545141876</v>
      </c>
      <c r="Q2" s="31">
        <f t="shared" si="0"/>
        <v>684.13817712811692</v>
      </c>
      <c r="R2" s="31">
        <f t="shared" si="0"/>
        <v>591.25202063628547</v>
      </c>
      <c r="S2" s="31">
        <f t="shared" si="0"/>
        <v>578.12416165090281</v>
      </c>
      <c r="T2" s="31">
        <f t="shared" si="0"/>
        <v>610.86190885640576</v>
      </c>
      <c r="U2" s="31">
        <f t="shared" si="0"/>
        <v>636.44557179707647</v>
      </c>
      <c r="V2" s="31">
        <f t="shared" si="0"/>
        <v>550.01384350816852</v>
      </c>
      <c r="W2" s="31">
        <f t="shared" si="0"/>
        <v>533.1865864144454</v>
      </c>
      <c r="X2" s="31">
        <f t="shared" ref="X2" si="1">SUM(X3,X17,X22,X25,X26,X51,X52,X71,X74,X75,X76)</f>
        <v>508.6040412725709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758.22596732588124</v>
      </c>
      <c r="D76" s="40">
        <v>698.42209802235595</v>
      </c>
      <c r="E76" s="40">
        <v>827.20601891659499</v>
      </c>
      <c r="F76" s="40">
        <v>819.14668959587266</v>
      </c>
      <c r="G76" s="40">
        <v>811.77532244196038</v>
      </c>
      <c r="H76" s="40">
        <v>732.15503009458291</v>
      </c>
      <c r="I76" s="40">
        <v>812.1981943250214</v>
      </c>
      <c r="J76" s="40">
        <v>858.45030094582967</v>
      </c>
      <c r="K76" s="40">
        <v>737.73869303525362</v>
      </c>
      <c r="L76" s="40">
        <v>766.05451418744622</v>
      </c>
      <c r="M76" s="40">
        <v>748.98357695614789</v>
      </c>
      <c r="N76" s="40">
        <v>603.36766981943242</v>
      </c>
      <c r="O76" s="40">
        <v>581.62889079965601</v>
      </c>
      <c r="P76" s="40">
        <v>609.78082545141876</v>
      </c>
      <c r="Q76" s="40">
        <v>684.13817712811692</v>
      </c>
      <c r="R76" s="40">
        <v>591.25202063628547</v>
      </c>
      <c r="S76" s="40">
        <v>578.12416165090281</v>
      </c>
      <c r="T76" s="40">
        <v>610.86190885640576</v>
      </c>
      <c r="U76" s="40">
        <v>636.44557179707647</v>
      </c>
      <c r="V76" s="40">
        <v>550.01384350816852</v>
      </c>
      <c r="W76" s="40">
        <v>533.1865864144454</v>
      </c>
      <c r="X76" s="40">
        <v>508.6040412725709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4659.8476354256236</v>
      </c>
      <c r="D2" s="31">
        <f t="shared" si="0"/>
        <v>4969.7024075666377</v>
      </c>
      <c r="E2" s="31">
        <f t="shared" si="0"/>
        <v>4568.0472055030086</v>
      </c>
      <c r="F2" s="31">
        <f t="shared" si="0"/>
        <v>4330.8731728288913</v>
      </c>
      <c r="G2" s="31">
        <f t="shared" si="0"/>
        <v>4217.1109200343935</v>
      </c>
      <c r="H2" s="31">
        <f t="shared" si="0"/>
        <v>4220.6577815993114</v>
      </c>
      <c r="I2" s="31">
        <f t="shared" si="0"/>
        <v>4230.4504729148748</v>
      </c>
      <c r="J2" s="31">
        <f t="shared" si="0"/>
        <v>4287.8212381771291</v>
      </c>
      <c r="K2" s="31">
        <f t="shared" si="0"/>
        <v>4332.3539982803095</v>
      </c>
      <c r="L2" s="31">
        <f t="shared" si="0"/>
        <v>3126.7196904557186</v>
      </c>
      <c r="M2" s="31">
        <f t="shared" si="0"/>
        <v>3049.4889079965601</v>
      </c>
      <c r="N2" s="31">
        <f t="shared" si="0"/>
        <v>2871.226225279449</v>
      </c>
      <c r="O2" s="31">
        <f t="shared" si="0"/>
        <v>3172.088478073947</v>
      </c>
      <c r="P2" s="31">
        <f t="shared" si="0"/>
        <v>3260.1628546861571</v>
      </c>
      <c r="Q2" s="31">
        <f t="shared" si="0"/>
        <v>3168.5655202063631</v>
      </c>
      <c r="R2" s="31">
        <f t="shared" si="0"/>
        <v>3146.0184006878758</v>
      </c>
      <c r="S2" s="31">
        <f t="shared" si="0"/>
        <v>3060.057781599312</v>
      </c>
      <c r="T2" s="31">
        <f t="shared" si="0"/>
        <v>3182.5404127257088</v>
      </c>
      <c r="U2" s="31">
        <f t="shared" si="0"/>
        <v>3133.0912295786761</v>
      </c>
      <c r="V2" s="31">
        <f t="shared" si="0"/>
        <v>3051.0777300085979</v>
      </c>
      <c r="W2" s="31">
        <f t="shared" si="0"/>
        <v>2253.7865004299219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4610.1676698194324</v>
      </c>
      <c r="D3" s="34">
        <f t="shared" si="2"/>
        <v>4891.3012037833187</v>
      </c>
      <c r="E3" s="34">
        <f t="shared" si="2"/>
        <v>4512.9335339638856</v>
      </c>
      <c r="F3" s="34">
        <f t="shared" si="2"/>
        <v>4271.2572656921757</v>
      </c>
      <c r="G3" s="34">
        <f t="shared" si="2"/>
        <v>4134.5657781599311</v>
      </c>
      <c r="H3" s="34">
        <f t="shared" si="2"/>
        <v>4119.7693035253651</v>
      </c>
      <c r="I3" s="34">
        <f t="shared" si="2"/>
        <v>4139.4979363714529</v>
      </c>
      <c r="J3" s="34">
        <f t="shared" si="2"/>
        <v>4193.0472055030104</v>
      </c>
      <c r="K3" s="34">
        <f t="shared" si="2"/>
        <v>4217.707996560619</v>
      </c>
      <c r="L3" s="34">
        <f t="shared" si="2"/>
        <v>3067.103783319003</v>
      </c>
      <c r="M3" s="34">
        <f t="shared" si="2"/>
        <v>3049.4889079965601</v>
      </c>
      <c r="N3" s="34">
        <f t="shared" si="2"/>
        <v>2871.226225279449</v>
      </c>
      <c r="O3" s="34">
        <f t="shared" si="2"/>
        <v>3172.088478073947</v>
      </c>
      <c r="P3" s="34">
        <f t="shared" si="2"/>
        <v>3260.1628546861571</v>
      </c>
      <c r="Q3" s="34">
        <f t="shared" si="2"/>
        <v>3168.5655202063631</v>
      </c>
      <c r="R3" s="34">
        <f t="shared" si="2"/>
        <v>3146.0184006878758</v>
      </c>
      <c r="S3" s="34">
        <f t="shared" si="2"/>
        <v>3060.057781599312</v>
      </c>
      <c r="T3" s="34">
        <f t="shared" si="2"/>
        <v>3182.5404127257088</v>
      </c>
      <c r="U3" s="34">
        <f t="shared" si="2"/>
        <v>3133.0912295786761</v>
      </c>
      <c r="V3" s="34">
        <f t="shared" si="2"/>
        <v>3051.0777300085979</v>
      </c>
      <c r="W3" s="34">
        <f t="shared" si="2"/>
        <v>2253.7865004299219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4610.1676698194324</v>
      </c>
      <c r="D4" s="29">
        <f t="shared" si="4"/>
        <v>4891.3012037833187</v>
      </c>
      <c r="E4" s="29">
        <f t="shared" si="4"/>
        <v>4512.9335339638856</v>
      </c>
      <c r="F4" s="29">
        <f t="shared" si="4"/>
        <v>4271.2572656921757</v>
      </c>
      <c r="G4" s="29">
        <f t="shared" si="4"/>
        <v>4134.5657781599311</v>
      </c>
      <c r="H4" s="29">
        <f t="shared" si="4"/>
        <v>4119.7693035253651</v>
      </c>
      <c r="I4" s="29">
        <f t="shared" si="4"/>
        <v>4139.4979363714529</v>
      </c>
      <c r="J4" s="29">
        <f t="shared" si="4"/>
        <v>4193.0472055030104</v>
      </c>
      <c r="K4" s="29">
        <f t="shared" si="4"/>
        <v>4217.707996560619</v>
      </c>
      <c r="L4" s="29">
        <f t="shared" si="4"/>
        <v>3067.103783319003</v>
      </c>
      <c r="M4" s="29">
        <f t="shared" si="4"/>
        <v>3049.4889079965601</v>
      </c>
      <c r="N4" s="29">
        <f t="shared" si="4"/>
        <v>2871.226225279449</v>
      </c>
      <c r="O4" s="29">
        <f t="shared" si="4"/>
        <v>3172.088478073947</v>
      </c>
      <c r="P4" s="29">
        <f t="shared" si="4"/>
        <v>3260.1628546861571</v>
      </c>
      <c r="Q4" s="29">
        <f t="shared" si="4"/>
        <v>3168.5655202063631</v>
      </c>
      <c r="R4" s="29">
        <f t="shared" si="4"/>
        <v>3146.0184006878758</v>
      </c>
      <c r="S4" s="29">
        <f t="shared" si="4"/>
        <v>3060.057781599312</v>
      </c>
      <c r="T4" s="29">
        <f t="shared" si="4"/>
        <v>3182.5404127257088</v>
      </c>
      <c r="U4" s="29">
        <f t="shared" si="4"/>
        <v>3133.0912295786761</v>
      </c>
      <c r="V4" s="29">
        <f t="shared" si="4"/>
        <v>3051.0777300085979</v>
      </c>
      <c r="W4" s="29">
        <f t="shared" si="4"/>
        <v>2253.7865004299219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4610.1676698194324</v>
      </c>
      <c r="D6" s="10">
        <v>4891.3012037833187</v>
      </c>
      <c r="E6" s="10">
        <v>4512.9335339638856</v>
      </c>
      <c r="F6" s="10">
        <v>4271.2572656921757</v>
      </c>
      <c r="G6" s="10">
        <v>4134.5657781599311</v>
      </c>
      <c r="H6" s="10">
        <v>4119.7693035253651</v>
      </c>
      <c r="I6" s="10">
        <v>4139.4979363714529</v>
      </c>
      <c r="J6" s="10">
        <v>4193.0472055030104</v>
      </c>
      <c r="K6" s="10">
        <v>4217.707996560619</v>
      </c>
      <c r="L6" s="10">
        <v>3067.103783319003</v>
      </c>
      <c r="M6" s="10">
        <v>3049.4889079965601</v>
      </c>
      <c r="N6" s="10">
        <v>2871.226225279449</v>
      </c>
      <c r="O6" s="10">
        <v>3172.088478073947</v>
      </c>
      <c r="P6" s="10">
        <v>3260.1628546861571</v>
      </c>
      <c r="Q6" s="10">
        <v>3168.5655202063631</v>
      </c>
      <c r="R6" s="10">
        <v>3146.0184006878758</v>
      </c>
      <c r="S6" s="10">
        <v>3060.057781599312</v>
      </c>
      <c r="T6" s="10">
        <v>3182.5404127257088</v>
      </c>
      <c r="U6" s="10">
        <v>3133.0912295786761</v>
      </c>
      <c r="V6" s="10">
        <v>3051.0777300085979</v>
      </c>
      <c r="W6" s="10">
        <v>2253.7865004299219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49.679965606190883</v>
      </c>
      <c r="D26" s="37">
        <f t="shared" si="14"/>
        <v>78.401203783319005</v>
      </c>
      <c r="E26" s="37">
        <f t="shared" si="14"/>
        <v>55.113671539122947</v>
      </c>
      <c r="F26" s="37">
        <f t="shared" si="14"/>
        <v>59.615907136715393</v>
      </c>
      <c r="G26" s="37">
        <f t="shared" si="14"/>
        <v>82.545141874462587</v>
      </c>
      <c r="H26" s="37">
        <f t="shared" si="14"/>
        <v>100.8884780739467</v>
      </c>
      <c r="I26" s="37">
        <f t="shared" si="14"/>
        <v>90.952536543422184</v>
      </c>
      <c r="J26" s="37">
        <f t="shared" si="14"/>
        <v>94.774032674118644</v>
      </c>
      <c r="K26" s="37">
        <f t="shared" si="14"/>
        <v>114.6460017196905</v>
      </c>
      <c r="L26" s="37">
        <f t="shared" si="14"/>
        <v>59.615907136715393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49.679965606190883</v>
      </c>
      <c r="D33" s="29">
        <f t="shared" si="18"/>
        <v>78.401203783319005</v>
      </c>
      <c r="E33" s="29">
        <f t="shared" si="18"/>
        <v>55.113671539122947</v>
      </c>
      <c r="F33" s="29">
        <f t="shared" si="18"/>
        <v>59.615907136715393</v>
      </c>
      <c r="G33" s="29">
        <f t="shared" si="18"/>
        <v>82.545141874462587</v>
      </c>
      <c r="H33" s="29">
        <f t="shared" si="18"/>
        <v>100.8884780739467</v>
      </c>
      <c r="I33" s="29">
        <f t="shared" si="18"/>
        <v>90.952536543422184</v>
      </c>
      <c r="J33" s="29">
        <f t="shared" si="18"/>
        <v>94.774032674118644</v>
      </c>
      <c r="K33" s="29">
        <f t="shared" si="18"/>
        <v>114.6460017196905</v>
      </c>
      <c r="L33" s="29">
        <f t="shared" si="18"/>
        <v>59.615907136715393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49.679965606190883</v>
      </c>
      <c r="D48" s="10">
        <v>78.401203783319005</v>
      </c>
      <c r="E48" s="10">
        <v>55.113671539122947</v>
      </c>
      <c r="F48" s="10">
        <v>59.615907136715393</v>
      </c>
      <c r="G48" s="10">
        <v>82.545141874462587</v>
      </c>
      <c r="H48" s="10">
        <v>100.8884780739467</v>
      </c>
      <c r="I48" s="10">
        <v>90.952536543422184</v>
      </c>
      <c r="J48" s="10">
        <v>94.774032674118644</v>
      </c>
      <c r="K48" s="10">
        <v>114.6460017196905</v>
      </c>
      <c r="L48" s="10">
        <v>59.615907136715393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5091.4301805674968</v>
      </c>
      <c r="D2" s="31">
        <f t="shared" si="0"/>
        <v>4494.9364574376614</v>
      </c>
      <c r="E2" s="31">
        <f t="shared" si="0"/>
        <v>4834.5276010318139</v>
      </c>
      <c r="F2" s="31">
        <f t="shared" si="0"/>
        <v>4636.4288048151329</v>
      </c>
      <c r="G2" s="31">
        <f t="shared" si="0"/>
        <v>4585.0768701633697</v>
      </c>
      <c r="H2" s="31">
        <f t="shared" si="0"/>
        <v>4678.8955288048137</v>
      </c>
      <c r="I2" s="31">
        <f t="shared" si="0"/>
        <v>4951.5143594153042</v>
      </c>
      <c r="J2" s="31">
        <f t="shared" si="0"/>
        <v>4785.6119518486657</v>
      </c>
      <c r="K2" s="31">
        <f t="shared" si="0"/>
        <v>4514.6651762682704</v>
      </c>
      <c r="L2" s="31">
        <f t="shared" si="0"/>
        <v>3243.5749785038688</v>
      </c>
      <c r="M2" s="31">
        <f t="shared" si="0"/>
        <v>3997.8026655202061</v>
      </c>
      <c r="N2" s="31">
        <f t="shared" si="0"/>
        <v>3923.7973344797933</v>
      </c>
      <c r="O2" s="31">
        <f t="shared" si="0"/>
        <v>3850.7733447979363</v>
      </c>
      <c r="P2" s="31">
        <f t="shared" si="0"/>
        <v>4164.2478073946677</v>
      </c>
      <c r="Q2" s="31">
        <f t="shared" si="0"/>
        <v>4287.7228718830611</v>
      </c>
      <c r="R2" s="31">
        <f t="shared" si="0"/>
        <v>3865.6147033533971</v>
      </c>
      <c r="S2" s="31">
        <f t="shared" si="0"/>
        <v>3691.474806534824</v>
      </c>
      <c r="T2" s="31">
        <f t="shared" si="0"/>
        <v>4156.4533963886497</v>
      </c>
      <c r="U2" s="31">
        <f t="shared" si="0"/>
        <v>4216.8478933791912</v>
      </c>
      <c r="V2" s="31">
        <f t="shared" si="0"/>
        <v>3931.0542562338778</v>
      </c>
      <c r="W2" s="31">
        <f t="shared" si="0"/>
        <v>3017.4431642304389</v>
      </c>
      <c r="X2" s="31">
        <f t="shared" ref="X2" si="1">SUM(X3,X17,X22,X25,X26,X51,X52,X71,X74,X75,X76)</f>
        <v>6182.5141874462606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5091.4301805674968</v>
      </c>
      <c r="D3" s="34">
        <f t="shared" si="2"/>
        <v>4494.9364574376614</v>
      </c>
      <c r="E3" s="34">
        <f t="shared" si="2"/>
        <v>4834.5276010318139</v>
      </c>
      <c r="F3" s="34">
        <f t="shared" si="2"/>
        <v>4636.4288048151329</v>
      </c>
      <c r="G3" s="34">
        <f t="shared" si="2"/>
        <v>4585.0768701633697</v>
      </c>
      <c r="H3" s="34">
        <f t="shared" si="2"/>
        <v>4678.8955288048137</v>
      </c>
      <c r="I3" s="34">
        <f t="shared" si="2"/>
        <v>4951.5143594153042</v>
      </c>
      <c r="J3" s="34">
        <f t="shared" si="2"/>
        <v>4785.6119518486657</v>
      </c>
      <c r="K3" s="34">
        <f t="shared" si="2"/>
        <v>4514.6651762682704</v>
      </c>
      <c r="L3" s="34">
        <f t="shared" si="2"/>
        <v>3243.5749785038688</v>
      </c>
      <c r="M3" s="34">
        <f t="shared" si="2"/>
        <v>3997.8026655202061</v>
      </c>
      <c r="N3" s="34">
        <f t="shared" si="2"/>
        <v>3923.7973344797933</v>
      </c>
      <c r="O3" s="34">
        <f t="shared" si="2"/>
        <v>3850.7733447979363</v>
      </c>
      <c r="P3" s="34">
        <f t="shared" si="2"/>
        <v>4164.2478073946677</v>
      </c>
      <c r="Q3" s="34">
        <f t="shared" si="2"/>
        <v>4287.7228718830611</v>
      </c>
      <c r="R3" s="34">
        <f t="shared" si="2"/>
        <v>3865.6147033533971</v>
      </c>
      <c r="S3" s="34">
        <f t="shared" si="2"/>
        <v>3691.474806534824</v>
      </c>
      <c r="T3" s="34">
        <f t="shared" si="2"/>
        <v>4156.4533963886497</v>
      </c>
      <c r="U3" s="34">
        <f t="shared" si="2"/>
        <v>4216.8478933791912</v>
      </c>
      <c r="V3" s="34">
        <f t="shared" si="2"/>
        <v>3931.0542562338778</v>
      </c>
      <c r="W3" s="34">
        <f t="shared" si="2"/>
        <v>3017.4431642304389</v>
      </c>
      <c r="X3" s="34">
        <f t="shared" ref="X3" si="3">SUM(X4,X8,X11)</f>
        <v>6182.5141874462606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1528.9003439380911</v>
      </c>
      <c r="D4" s="29">
        <f t="shared" si="4"/>
        <v>1397.8694754944111</v>
      </c>
      <c r="E4" s="29">
        <f t="shared" si="4"/>
        <v>1556.2243336199481</v>
      </c>
      <c r="F4" s="29">
        <f t="shared" si="4"/>
        <v>1514.617368873603</v>
      </c>
      <c r="G4" s="29">
        <f t="shared" si="4"/>
        <v>1573.6122957867581</v>
      </c>
      <c r="H4" s="29">
        <f t="shared" si="4"/>
        <v>1823.2539982803089</v>
      </c>
      <c r="I4" s="29">
        <f t="shared" si="4"/>
        <v>1982.850902837489</v>
      </c>
      <c r="J4" s="29">
        <f t="shared" si="4"/>
        <v>1931.307910576096</v>
      </c>
      <c r="K4" s="29">
        <f t="shared" si="4"/>
        <v>1636.9542562338779</v>
      </c>
      <c r="L4" s="29">
        <f t="shared" si="4"/>
        <v>834.00206362854681</v>
      </c>
      <c r="M4" s="29">
        <f t="shared" si="4"/>
        <v>1496.608426483233</v>
      </c>
      <c r="N4" s="29">
        <f t="shared" si="4"/>
        <v>1469.0367153912293</v>
      </c>
      <c r="O4" s="29">
        <f t="shared" si="4"/>
        <v>1567.247033533964</v>
      </c>
      <c r="P4" s="29">
        <f t="shared" si="4"/>
        <v>1812.1124677558039</v>
      </c>
      <c r="Q4" s="29">
        <f t="shared" si="4"/>
        <v>1930.435253654342</v>
      </c>
      <c r="R4" s="29">
        <f t="shared" si="4"/>
        <v>1605.9672398968189</v>
      </c>
      <c r="S4" s="29">
        <f t="shared" si="4"/>
        <v>1518.239896818573</v>
      </c>
      <c r="T4" s="29">
        <f t="shared" si="4"/>
        <v>1830.7185726569219</v>
      </c>
      <c r="U4" s="29">
        <f t="shared" si="4"/>
        <v>1777.3374892519341</v>
      </c>
      <c r="V4" s="29">
        <f t="shared" si="4"/>
        <v>1581.5935511607909</v>
      </c>
      <c r="W4" s="29">
        <f t="shared" si="4"/>
        <v>1216.7893379191746</v>
      </c>
      <c r="X4" s="29">
        <f t="shared" ref="X4" si="5">SUM(X5:X7)</f>
        <v>3794.1305245055896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558.92631126397248</v>
      </c>
      <c r="O5" s="10">
        <v>624.54617368873596</v>
      </c>
      <c r="P5" s="10">
        <v>656.97007738607044</v>
      </c>
      <c r="Q5" s="10">
        <v>433.86268271711089</v>
      </c>
      <c r="R5" s="10">
        <v>524.18641444539981</v>
      </c>
      <c r="S5" s="10">
        <v>272.51521926053312</v>
      </c>
      <c r="T5" s="10">
        <v>238.9526225279449</v>
      </c>
      <c r="U5" s="10">
        <v>380.18340498710228</v>
      </c>
      <c r="V5" s="10">
        <v>307.38555460017187</v>
      </c>
      <c r="W5" s="10">
        <v>174.85674978503869</v>
      </c>
      <c r="X5" s="10">
        <v>222.6302665520206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86.665262252794491</v>
      </c>
      <c r="O6" s="10">
        <v>314.24952708512473</v>
      </c>
      <c r="P6" s="10">
        <v>770.12278589853827</v>
      </c>
      <c r="Q6" s="10">
        <v>701.07239896818567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1528.9003439380911</v>
      </c>
      <c r="D7" s="10">
        <v>1397.8694754944111</v>
      </c>
      <c r="E7" s="10">
        <v>1556.2243336199481</v>
      </c>
      <c r="F7" s="10">
        <v>1514.617368873603</v>
      </c>
      <c r="G7" s="10">
        <v>1573.6122957867581</v>
      </c>
      <c r="H7" s="10">
        <v>1823.2539982803089</v>
      </c>
      <c r="I7" s="10">
        <v>1982.850902837489</v>
      </c>
      <c r="J7" s="10">
        <v>1931.307910576096</v>
      </c>
      <c r="K7" s="10">
        <v>1636.9542562338779</v>
      </c>
      <c r="L7" s="10">
        <v>834.00206362854681</v>
      </c>
      <c r="M7" s="10">
        <v>1496.608426483233</v>
      </c>
      <c r="N7" s="10">
        <v>823.44514187446248</v>
      </c>
      <c r="O7" s="10">
        <v>628.45133276010313</v>
      </c>
      <c r="P7" s="10">
        <v>385.01960447119518</v>
      </c>
      <c r="Q7" s="10">
        <v>795.50017196904548</v>
      </c>
      <c r="R7" s="10">
        <v>1081.7808254514191</v>
      </c>
      <c r="S7" s="10">
        <v>1245.72467755804</v>
      </c>
      <c r="T7" s="10">
        <v>1591.765950128977</v>
      </c>
      <c r="U7" s="10">
        <v>1397.1540842648319</v>
      </c>
      <c r="V7" s="10">
        <v>1274.207996560619</v>
      </c>
      <c r="W7" s="10">
        <v>1041.932588134136</v>
      </c>
      <c r="X7" s="10">
        <v>3571.500257953569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42.227944969905423</v>
      </c>
      <c r="O8" s="29">
        <f t="shared" si="6"/>
        <v>4.4663800515907139</v>
      </c>
      <c r="P8" s="29">
        <f t="shared" si="6"/>
        <v>13.80533104041273</v>
      </c>
      <c r="Q8" s="29">
        <f t="shared" si="6"/>
        <v>0.81203783319002576</v>
      </c>
      <c r="R8" s="29">
        <f t="shared" si="6"/>
        <v>0.81203783319002576</v>
      </c>
      <c r="S8" s="29">
        <f t="shared" si="6"/>
        <v>0.40601891659501288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42.227944969905423</v>
      </c>
      <c r="O10" s="10">
        <v>4.4663800515907139</v>
      </c>
      <c r="P10" s="10">
        <v>13.80533104041273</v>
      </c>
      <c r="Q10" s="10">
        <v>0.81203783319002576</v>
      </c>
      <c r="R10" s="10">
        <v>0.81203783319002576</v>
      </c>
      <c r="S10" s="10">
        <v>0.40601891659501288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3562.529836629406</v>
      </c>
      <c r="D11" s="29">
        <f t="shared" si="8"/>
        <v>3097.0669819432501</v>
      </c>
      <c r="E11" s="29">
        <f t="shared" si="8"/>
        <v>3278.3032674118658</v>
      </c>
      <c r="F11" s="29">
        <f t="shared" si="8"/>
        <v>3121.8114359415299</v>
      </c>
      <c r="G11" s="29">
        <f t="shared" si="8"/>
        <v>3011.4645743766118</v>
      </c>
      <c r="H11" s="29">
        <f t="shared" si="8"/>
        <v>2855.641530524505</v>
      </c>
      <c r="I11" s="29">
        <f t="shared" si="8"/>
        <v>2968.6634565778149</v>
      </c>
      <c r="J11" s="29">
        <f t="shared" si="8"/>
        <v>2854.30404127257</v>
      </c>
      <c r="K11" s="29">
        <f t="shared" si="8"/>
        <v>2877.710920034393</v>
      </c>
      <c r="L11" s="29">
        <f t="shared" si="8"/>
        <v>2409.5729148753221</v>
      </c>
      <c r="M11" s="29">
        <f t="shared" si="8"/>
        <v>2501.1942390369732</v>
      </c>
      <c r="N11" s="29">
        <f t="shared" si="8"/>
        <v>2412.5326741186586</v>
      </c>
      <c r="O11" s="29">
        <f t="shared" si="8"/>
        <v>2279.0599312123813</v>
      </c>
      <c r="P11" s="29">
        <f t="shared" si="8"/>
        <v>2338.3300085984515</v>
      </c>
      <c r="Q11" s="29">
        <f t="shared" si="8"/>
        <v>2356.4755803955291</v>
      </c>
      <c r="R11" s="29">
        <f t="shared" si="8"/>
        <v>2258.8354256233879</v>
      </c>
      <c r="S11" s="29">
        <f t="shared" si="8"/>
        <v>2172.8288907996562</v>
      </c>
      <c r="T11" s="29">
        <f t="shared" si="8"/>
        <v>2325.7348237317278</v>
      </c>
      <c r="U11" s="29">
        <f t="shared" si="8"/>
        <v>2439.5104041272571</v>
      </c>
      <c r="V11" s="29">
        <f t="shared" si="8"/>
        <v>2349.460705073087</v>
      </c>
      <c r="W11" s="29">
        <f t="shared" si="8"/>
        <v>1800.6538263112641</v>
      </c>
      <c r="X11" s="29">
        <f t="shared" ref="X11" si="9">SUM(X12:X16)</f>
        <v>2388.383662940671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3.8214961306964752</v>
      </c>
      <c r="O12" s="10">
        <v>2.2929492691315558</v>
      </c>
      <c r="P12" s="10">
        <v>2.2929492691315558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3562.529836629406</v>
      </c>
      <c r="D13" s="10">
        <v>3097.0669819432501</v>
      </c>
      <c r="E13" s="10">
        <v>3278.3032674118658</v>
      </c>
      <c r="F13" s="10">
        <v>3121.8114359415299</v>
      </c>
      <c r="G13" s="10">
        <v>3011.4645743766118</v>
      </c>
      <c r="H13" s="10">
        <v>2855.641530524505</v>
      </c>
      <c r="I13" s="10">
        <v>2968.6634565778149</v>
      </c>
      <c r="J13" s="10">
        <v>2854.30404127257</v>
      </c>
      <c r="K13" s="10">
        <v>2877.710920034393</v>
      </c>
      <c r="L13" s="10">
        <v>2409.5729148753221</v>
      </c>
      <c r="M13" s="10">
        <v>2501.1942390369732</v>
      </c>
      <c r="N13" s="10">
        <v>2398.2038693035252</v>
      </c>
      <c r="O13" s="10">
        <v>2275.1504729148751</v>
      </c>
      <c r="P13" s="10">
        <v>2331.995786758383</v>
      </c>
      <c r="Q13" s="10">
        <v>2356.0714531384351</v>
      </c>
      <c r="R13" s="10">
        <v>2258.431298366294</v>
      </c>
      <c r="S13" s="10">
        <v>2172.8288907996562</v>
      </c>
      <c r="T13" s="10">
        <v>2325.7348237317278</v>
      </c>
      <c r="U13" s="10">
        <v>2439.5104041272571</v>
      </c>
      <c r="V13" s="10">
        <v>2349.460705073087</v>
      </c>
      <c r="W13" s="10">
        <v>1800.6538263112641</v>
      </c>
      <c r="X13" s="10">
        <v>2388.383662940671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10.507308684436801</v>
      </c>
      <c r="O16" s="10">
        <v>1.616509028374892</v>
      </c>
      <c r="P16" s="10">
        <v>4.041272570937231</v>
      </c>
      <c r="Q16" s="10">
        <v>0.4041272570937231</v>
      </c>
      <c r="R16" s="10">
        <v>0.4041272570937231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96819.411865864138</v>
      </c>
      <c r="D2" s="31">
        <f t="shared" si="0"/>
        <v>96136.37919174548</v>
      </c>
      <c r="E2" s="31">
        <f t="shared" si="0"/>
        <v>89906.625795356842</v>
      </c>
      <c r="F2" s="31">
        <f t="shared" si="0"/>
        <v>94324.478675838342</v>
      </c>
      <c r="G2" s="31">
        <f t="shared" si="0"/>
        <v>95295.639982803099</v>
      </c>
      <c r="H2" s="31">
        <f t="shared" si="0"/>
        <v>92804.574720550299</v>
      </c>
      <c r="I2" s="31">
        <f t="shared" si="0"/>
        <v>95351.289853826311</v>
      </c>
      <c r="J2" s="31">
        <f t="shared" si="0"/>
        <v>94290.39329320722</v>
      </c>
      <c r="K2" s="31">
        <f t="shared" si="0"/>
        <v>96664.562596732576</v>
      </c>
      <c r="L2" s="31">
        <f t="shared" si="0"/>
        <v>87599.622184006876</v>
      </c>
      <c r="M2" s="31">
        <f t="shared" si="0"/>
        <v>80935.027515047288</v>
      </c>
      <c r="N2" s="31">
        <f t="shared" si="0"/>
        <v>81873.522355975918</v>
      </c>
      <c r="O2" s="31">
        <f t="shared" si="0"/>
        <v>68743.057007738607</v>
      </c>
      <c r="P2" s="31">
        <f t="shared" si="0"/>
        <v>63493.912811693888</v>
      </c>
      <c r="Q2" s="31">
        <f t="shared" si="0"/>
        <v>65790.425279449701</v>
      </c>
      <c r="R2" s="31">
        <f t="shared" si="0"/>
        <v>66330.541874462608</v>
      </c>
      <c r="S2" s="31">
        <f t="shared" si="0"/>
        <v>65843.698366294047</v>
      </c>
      <c r="T2" s="31">
        <f t="shared" si="0"/>
        <v>66107.38297506448</v>
      </c>
      <c r="U2" s="31">
        <f t="shared" si="0"/>
        <v>61158.395270851244</v>
      </c>
      <c r="V2" s="31">
        <f t="shared" si="0"/>
        <v>57079.640498710229</v>
      </c>
      <c r="W2" s="31">
        <f t="shared" si="0"/>
        <v>43180.675838349103</v>
      </c>
      <c r="X2" s="31">
        <f t="shared" ref="X2" si="1">SUM(X3,X17,X22,X25,X26,X51,X52,X71,X74,X75,X76)</f>
        <v>41272.247377472049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96819.411865864138</v>
      </c>
      <c r="D26" s="37">
        <f t="shared" si="14"/>
        <v>96136.37919174548</v>
      </c>
      <c r="E26" s="37">
        <f t="shared" si="14"/>
        <v>89906.625795356842</v>
      </c>
      <c r="F26" s="37">
        <f t="shared" si="14"/>
        <v>94324.478675838342</v>
      </c>
      <c r="G26" s="37">
        <f t="shared" si="14"/>
        <v>95295.639982803099</v>
      </c>
      <c r="H26" s="37">
        <f t="shared" si="14"/>
        <v>92804.574720550299</v>
      </c>
      <c r="I26" s="37">
        <f t="shared" si="14"/>
        <v>95351.289853826311</v>
      </c>
      <c r="J26" s="37">
        <f t="shared" si="14"/>
        <v>94290.39329320722</v>
      </c>
      <c r="K26" s="37">
        <f t="shared" si="14"/>
        <v>96664.562596732576</v>
      </c>
      <c r="L26" s="37">
        <f t="shared" si="14"/>
        <v>87599.622184006876</v>
      </c>
      <c r="M26" s="37">
        <f t="shared" si="14"/>
        <v>80935.027515047288</v>
      </c>
      <c r="N26" s="37">
        <f t="shared" si="14"/>
        <v>81873.522355975918</v>
      </c>
      <c r="O26" s="37">
        <f t="shared" si="14"/>
        <v>68743.057007738607</v>
      </c>
      <c r="P26" s="37">
        <f t="shared" si="14"/>
        <v>63493.912811693888</v>
      </c>
      <c r="Q26" s="37">
        <f t="shared" si="14"/>
        <v>65790.425279449701</v>
      </c>
      <c r="R26" s="37">
        <f t="shared" si="14"/>
        <v>66330.541874462608</v>
      </c>
      <c r="S26" s="37">
        <f t="shared" si="14"/>
        <v>65843.698366294047</v>
      </c>
      <c r="T26" s="37">
        <f t="shared" si="14"/>
        <v>66107.38297506448</v>
      </c>
      <c r="U26" s="37">
        <f t="shared" si="14"/>
        <v>61158.395270851244</v>
      </c>
      <c r="V26" s="37">
        <f t="shared" si="14"/>
        <v>57079.640498710229</v>
      </c>
      <c r="W26" s="37">
        <f t="shared" si="14"/>
        <v>43180.675838349103</v>
      </c>
      <c r="X26" s="37">
        <f t="shared" ref="X26" si="15">SUM(X27,X33)</f>
        <v>41272.247377472049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90165.4328460877</v>
      </c>
      <c r="D27" s="29">
        <f t="shared" si="16"/>
        <v>91094.910748065347</v>
      </c>
      <c r="E27" s="29">
        <f t="shared" si="16"/>
        <v>84931.580481513331</v>
      </c>
      <c r="F27" s="29">
        <f t="shared" si="16"/>
        <v>90435.119948409279</v>
      </c>
      <c r="G27" s="29">
        <f t="shared" si="16"/>
        <v>91469.18065348237</v>
      </c>
      <c r="H27" s="29">
        <f t="shared" si="16"/>
        <v>89232.419690455718</v>
      </c>
      <c r="I27" s="29">
        <f t="shared" si="16"/>
        <v>89507.870077386076</v>
      </c>
      <c r="J27" s="29">
        <f t="shared" si="16"/>
        <v>88675.390799656059</v>
      </c>
      <c r="K27" s="29">
        <f t="shared" si="16"/>
        <v>90941.205503009449</v>
      </c>
      <c r="L27" s="29">
        <f t="shared" si="16"/>
        <v>80408.998796216678</v>
      </c>
      <c r="M27" s="29">
        <f t="shared" si="16"/>
        <v>73537.815993121229</v>
      </c>
      <c r="N27" s="29">
        <f t="shared" si="16"/>
        <v>74249.62510748065</v>
      </c>
      <c r="O27" s="29">
        <f t="shared" si="16"/>
        <v>63517.510662080822</v>
      </c>
      <c r="P27" s="29">
        <f t="shared" si="16"/>
        <v>60507.181943250209</v>
      </c>
      <c r="Q27" s="29">
        <f t="shared" si="16"/>
        <v>61131.984780739462</v>
      </c>
      <c r="R27" s="29">
        <f t="shared" si="16"/>
        <v>62949.860361135004</v>
      </c>
      <c r="S27" s="29">
        <f t="shared" si="16"/>
        <v>62038.314703353382</v>
      </c>
      <c r="T27" s="29">
        <f t="shared" si="16"/>
        <v>62372.553138435069</v>
      </c>
      <c r="U27" s="29">
        <f t="shared" si="16"/>
        <v>58167.780395528804</v>
      </c>
      <c r="V27" s="29">
        <f t="shared" si="16"/>
        <v>52924.10438521066</v>
      </c>
      <c r="W27" s="29">
        <f t="shared" si="16"/>
        <v>38102.034823731738</v>
      </c>
      <c r="X27" s="29">
        <f t="shared" ref="X27" si="17">SUM(X28:X32)</f>
        <v>37601.128976784174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85177.721410146172</v>
      </c>
      <c r="D28" s="10">
        <f>TI_RPI_RI_E!D28+TI_RPI_BPI_E!D28+TI_RPI_PT_E!D28+TI_RPI_IT_E!D28+TI_RPI_DU_E!D28+TI_RPI_PII_E!D28</f>
        <v>86560.45717970765</v>
      </c>
      <c r="E28" s="10">
        <f>TI_RPI_RI_E!E28+TI_RPI_BPI_E!E28+TI_RPI_PT_E!E28+TI_RPI_IT_E!E28+TI_RPI_DU_E!E28+TI_RPI_PII_E!E28</f>
        <v>80516.991745485808</v>
      </c>
      <c r="F28" s="10">
        <f>TI_RPI_RI_E!F28+TI_RPI_BPI_E!F28+TI_RPI_PT_E!F28+TI_RPI_IT_E!F28+TI_RPI_DU_E!F28+TI_RPI_PII_E!F28</f>
        <v>87850.846861564918</v>
      </c>
      <c r="G28" s="10">
        <f>TI_RPI_RI_E!G28+TI_RPI_BPI_E!G28+TI_RPI_PT_E!G28+TI_RPI_IT_E!G28+TI_RPI_DU_E!G28+TI_RPI_PII_E!G28</f>
        <v>88558.958813413585</v>
      </c>
      <c r="H28" s="10">
        <f>TI_RPI_RI_E!H28+TI_RPI_BPI_E!H28+TI_RPI_PT_E!H28+TI_RPI_IT_E!H28+TI_RPI_DU_E!H28+TI_RPI_PII_E!H28</f>
        <v>87054.859501289757</v>
      </c>
      <c r="I28" s="10">
        <f>TI_RPI_RI_E!I28+TI_RPI_BPI_E!I28+TI_RPI_PT_E!I28+TI_RPI_IT_E!I28+TI_RPI_DU_E!I28+TI_RPI_PII_E!I28</f>
        <v>84202.997162510743</v>
      </c>
      <c r="J28" s="10">
        <f>TI_RPI_RI_E!J28+TI_RPI_BPI_E!J28+TI_RPI_PT_E!J28+TI_RPI_IT_E!J28+TI_RPI_DU_E!J28+TI_RPI_PII_E!J28</f>
        <v>84145.776010318135</v>
      </c>
      <c r="K28" s="10">
        <f>TI_RPI_RI_E!K28+TI_RPI_BPI_E!K28+TI_RPI_PT_E!K28+TI_RPI_IT_E!K28+TI_RPI_DU_E!K28+TI_RPI_PII_E!K28</f>
        <v>85491.49535683576</v>
      </c>
      <c r="L28" s="10">
        <f>TI_RPI_RI_E!L28+TI_RPI_BPI_E!L28+TI_RPI_PT_E!L28+TI_RPI_IT_E!L28+TI_RPI_DU_E!L28+TI_RPI_PII_E!L28</f>
        <v>73703.934049871023</v>
      </c>
      <c r="M28" s="10">
        <f>TI_RPI_RI_E!M28+TI_RPI_BPI_E!M28+TI_RPI_PT_E!M28+TI_RPI_IT_E!M28+TI_RPI_DU_E!M28+TI_RPI_PII_E!M28</f>
        <v>66850.676956147887</v>
      </c>
      <c r="N28" s="10">
        <f>TI_RPI_RI_E!N28+TI_RPI_BPI_E!N28+TI_RPI_PT_E!N28+TI_RPI_IT_E!N28+TI_RPI_DU_E!N28+TI_RPI_PII_E!N28</f>
        <v>67367.711177987963</v>
      </c>
      <c r="O28" s="10">
        <f>TI_RPI_RI_E!O28+TI_RPI_BPI_E!O28+TI_RPI_PT_E!O28+TI_RPI_IT_E!O28+TI_RPI_DU_E!O28+TI_RPI_PII_E!O28</f>
        <v>58733.445141874457</v>
      </c>
      <c r="P28" s="10">
        <f>TI_RPI_RI_E!P28+TI_RPI_BPI_E!P28+TI_RPI_PT_E!P28+TI_RPI_IT_E!P28+TI_RPI_DU_E!P28+TI_RPI_PII_E!P28</f>
        <v>57359.11521926053</v>
      </c>
      <c r="Q28" s="10">
        <f>TI_RPI_RI_E!Q28+TI_RPI_BPI_E!Q28+TI_RPI_PT_E!Q28+TI_RPI_IT_E!Q28+TI_RPI_DU_E!Q28+TI_RPI_PII_E!Q28</f>
        <v>56425.183920894233</v>
      </c>
      <c r="R28" s="10">
        <f>TI_RPI_RI_E!R28+TI_RPI_BPI_E!R28+TI_RPI_PT_E!R28+TI_RPI_IT_E!R28+TI_RPI_DU_E!R28+TI_RPI_PII_E!R28</f>
        <v>59323.027515047303</v>
      </c>
      <c r="S28" s="10">
        <f>TI_RPI_RI_E!S28+TI_RPI_BPI_E!S28+TI_RPI_PT_E!S28+TI_RPI_IT_E!S28+TI_RPI_DU_E!S28+TI_RPI_PII_E!S28</f>
        <v>57810.753740326727</v>
      </c>
      <c r="T28" s="10">
        <f>TI_RPI_RI_E!T28+TI_RPI_BPI_E!T28+TI_RPI_PT_E!T28+TI_RPI_IT_E!T28+TI_RPI_DU_E!T28+TI_RPI_PII_E!T28</f>
        <v>58481.0588993981</v>
      </c>
      <c r="U28" s="10">
        <f>TI_RPI_RI_E!U28+TI_RPI_BPI_E!U28+TI_RPI_PT_E!U28+TI_RPI_IT_E!U28+TI_RPI_DU_E!U28+TI_RPI_PII_E!U28</f>
        <v>55207.149527085123</v>
      </c>
      <c r="V28" s="10">
        <f>TI_RPI_RI_E!V28+TI_RPI_BPI_E!V28+TI_RPI_PT_E!V28+TI_RPI_IT_E!V28+TI_RPI_DU_E!V28+TI_RPI_PII_E!V28</f>
        <v>49761.982889079962</v>
      </c>
      <c r="W28" s="10">
        <f>TI_RPI_RI_E!W28+TI_RPI_BPI_E!W28+TI_RPI_PT_E!W28+TI_RPI_IT_E!W28+TI_RPI_DU_E!W28+TI_RPI_PII_E!W28</f>
        <v>33908.987188306113</v>
      </c>
      <c r="X28" s="10">
        <f>TI_RPI_RI_E!X28+TI_RPI_BPI_E!X28+TI_RPI_PT_E!X28+TI_RPI_IT_E!X28+TI_RPI_DU_E!X28+TI_RPI_PII_E!X28</f>
        <v>34755.730696474631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446.40300945829745</v>
      </c>
      <c r="D29" s="10">
        <f>TI_RPI_RI_E!D29+TI_RPI_BPI_E!D29+TI_RPI_PT_E!D29+TI_RPI_IT_E!D29+TI_RPI_DU_E!D29+TI_RPI_PII_E!D29</f>
        <v>497.56380051590702</v>
      </c>
      <c r="E29" s="10">
        <f>TI_RPI_RI_E!E29+TI_RPI_BPI_E!E29+TI_RPI_PT_E!E29+TI_RPI_IT_E!E29+TI_RPI_DU_E!E29+TI_RPI_PII_E!E29</f>
        <v>674.11865864144454</v>
      </c>
      <c r="F29" s="10">
        <f>TI_RPI_RI_E!F29+TI_RPI_BPI_E!F29+TI_RPI_PT_E!F29+TI_RPI_IT_E!F29+TI_RPI_DU_E!F29+TI_RPI_PII_E!F29</f>
        <v>359.14574376612194</v>
      </c>
      <c r="G29" s="10">
        <f>TI_RPI_RI_E!G29+TI_RPI_BPI_E!G29+TI_RPI_PT_E!G29+TI_RPI_IT_E!G29+TI_RPI_DU_E!G29+TI_RPI_PII_E!G29</f>
        <v>421.34428202923471</v>
      </c>
      <c r="H29" s="10">
        <f>TI_RPI_RI_E!H29+TI_RPI_BPI_E!H29+TI_RPI_PT_E!H29+TI_RPI_IT_E!H29+TI_RPI_DU_E!H29+TI_RPI_PII_E!H29</f>
        <v>259.82889079965599</v>
      </c>
      <c r="I29" s="10">
        <f>TI_RPI_RI_E!I29+TI_RPI_BPI_E!I29+TI_RPI_PT_E!I29+TI_RPI_IT_E!I29+TI_RPI_DU_E!I29+TI_RPI_PII_E!I29</f>
        <v>336.07214101461733</v>
      </c>
      <c r="J29" s="10">
        <f>TI_RPI_RI_E!J29+TI_RPI_BPI_E!J29+TI_RPI_PT_E!J29+TI_RPI_IT_E!J29+TI_RPI_DU_E!J29+TI_RPI_PII_E!J29</f>
        <v>34.108856405846943</v>
      </c>
      <c r="K29" s="10">
        <f>TI_RPI_RI_E!K29+TI_RPI_BPI_E!K29+TI_RPI_PT_E!K29+TI_RPI_IT_E!K29+TI_RPI_DU_E!K29+TI_RPI_PII_E!K29</f>
        <v>28.089595872742901</v>
      </c>
      <c r="L29" s="10">
        <f>TI_RPI_RI_E!L29+TI_RPI_BPI_E!L29+TI_RPI_PT_E!L29+TI_RPI_IT_E!L29+TI_RPI_DU_E!L29+TI_RPI_PII_E!L29</f>
        <v>61.195270851246768</v>
      </c>
      <c r="M29" s="10">
        <f>TI_RPI_RI_E!M29+TI_RPI_BPI_E!M29+TI_RPI_PT_E!M29+TI_RPI_IT_E!M29+TI_RPI_DU_E!M29+TI_RPI_PII_E!M29</f>
        <v>24.0768701633706</v>
      </c>
      <c r="N29" s="10">
        <f>TI_RPI_RI_E!N29+TI_RPI_BPI_E!N29+TI_RPI_PT_E!N29+TI_RPI_IT_E!N29+TI_RPI_DU_E!N29+TI_RPI_PII_E!N29</f>
        <v>4.0127257093723117</v>
      </c>
      <c r="O29" s="10">
        <f>TI_RPI_RI_E!O29+TI_RPI_BPI_E!O29+TI_RPI_PT_E!O29+TI_RPI_IT_E!O29+TI_RPI_DU_E!O29+TI_RPI_PII_E!O29</f>
        <v>54.172828890799657</v>
      </c>
      <c r="P29" s="10">
        <f>TI_RPI_RI_E!P29+TI_RPI_BPI_E!P29+TI_RPI_PT_E!P29+TI_RPI_IT_E!P29+TI_RPI_DU_E!P29+TI_RPI_PII_E!P29</f>
        <v>554.76990541702492</v>
      </c>
      <c r="Q29" s="10">
        <f>TI_RPI_RI_E!Q29+TI_RPI_BPI_E!Q29+TI_RPI_PT_E!Q29+TI_RPI_IT_E!Q29+TI_RPI_DU_E!Q29+TI_RPI_PII_E!Q29</f>
        <v>881.81332760103192</v>
      </c>
      <c r="R29" s="10">
        <f>TI_RPI_RI_E!R29+TI_RPI_BPI_E!R29+TI_RPI_PT_E!R29+TI_RPI_IT_E!R29+TI_RPI_DU_E!R29+TI_RPI_PII_E!R29</f>
        <v>842.6884780739465</v>
      </c>
      <c r="S29" s="10">
        <f>TI_RPI_RI_E!S29+TI_RPI_BPI_E!S29+TI_RPI_PT_E!S29+TI_RPI_IT_E!S29+TI_RPI_DU_E!S29+TI_RPI_PII_E!S29</f>
        <v>1107.5334479793635</v>
      </c>
      <c r="T29" s="10">
        <f>TI_RPI_RI_E!T29+TI_RPI_BPI_E!T29+TI_RPI_PT_E!T29+TI_RPI_IT_E!T29+TI_RPI_DU_E!T29+TI_RPI_PII_E!T29</f>
        <v>1199.8278589853826</v>
      </c>
      <c r="U29" s="10">
        <f>TI_RPI_RI_E!U29+TI_RPI_BPI_E!U29+TI_RPI_PT_E!U29+TI_RPI_IT_E!U29+TI_RPI_DU_E!U29+TI_RPI_PII_E!U29</f>
        <v>671.24144453998258</v>
      </c>
      <c r="V29" s="10">
        <f>TI_RPI_RI_E!V29+TI_RPI_BPI_E!V29+TI_RPI_PT_E!V29+TI_RPI_IT_E!V29+TI_RPI_DU_E!V29+TI_RPI_PII_E!V29</f>
        <v>373.16852966466018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4223.5836629406704</v>
      </c>
      <c r="D30" s="10">
        <f>TI_RPI_RI_E!D30+TI_RPI_BPI_E!D30+TI_RPI_PT_E!D30+TI_RPI_IT_E!D30+TI_RPI_DU_E!D30+TI_RPI_PII_E!D30</f>
        <v>3999.3312123817709</v>
      </c>
      <c r="E30" s="10">
        <f>TI_RPI_RI_E!E30+TI_RPI_BPI_E!E30+TI_RPI_PT_E!E30+TI_RPI_IT_E!E30+TI_RPI_DU_E!E30+TI_RPI_PII_E!E30</f>
        <v>3698.8511607910582</v>
      </c>
      <c r="F30" s="10">
        <f>TI_RPI_RI_E!F30+TI_RPI_BPI_E!F30+TI_RPI_PT_E!F30+TI_RPI_IT_E!F30+TI_RPI_DU_E!F30+TI_RPI_PII_E!F30</f>
        <v>2105.346087704213</v>
      </c>
      <c r="G30" s="10">
        <f>TI_RPI_RI_E!G30+TI_RPI_BPI_E!G30+TI_RPI_PT_E!G30+TI_RPI_IT_E!G30+TI_RPI_DU_E!G30+TI_RPI_PII_E!G30</f>
        <v>2314.2811693895101</v>
      </c>
      <c r="H30" s="10">
        <f>TI_RPI_RI_E!H30+TI_RPI_BPI_E!H30+TI_RPI_PT_E!H30+TI_RPI_IT_E!H30+TI_RPI_DU_E!H30+TI_RPI_PII_E!H30</f>
        <v>1764.4519346517629</v>
      </c>
      <c r="I30" s="10">
        <f>TI_RPI_RI_E!I30+TI_RPI_BPI_E!I30+TI_RPI_PT_E!I30+TI_RPI_IT_E!I30+TI_RPI_DU_E!I30+TI_RPI_PII_E!I30</f>
        <v>4748.5251074806529</v>
      </c>
      <c r="J30" s="10">
        <f>TI_RPI_RI_E!J30+TI_RPI_BPI_E!J30+TI_RPI_PT_E!J30+TI_RPI_IT_E!J30+TI_RPI_DU_E!J30+TI_RPI_PII_E!J30</f>
        <v>4106.7245055889935</v>
      </c>
      <c r="K30" s="10">
        <f>TI_RPI_RI_E!K30+TI_RPI_BPI_E!K30+TI_RPI_PT_E!K30+TI_RPI_IT_E!K30+TI_RPI_DU_E!K30+TI_RPI_PII_E!K30</f>
        <v>4940.4655202063623</v>
      </c>
      <c r="L30" s="10">
        <f>TI_RPI_RI_E!L30+TI_RPI_BPI_E!L30+TI_RPI_PT_E!L30+TI_RPI_IT_E!L30+TI_RPI_DU_E!L30+TI_RPI_PII_E!L30</f>
        <v>6253.0578675838342</v>
      </c>
      <c r="M30" s="10">
        <f>TI_RPI_RI_E!M30+TI_RPI_BPI_E!M30+TI_RPI_PT_E!M30+TI_RPI_IT_E!M30+TI_RPI_DU_E!M30+TI_RPI_PII_E!M30</f>
        <v>6325.0355116079099</v>
      </c>
      <c r="N30" s="10">
        <f>TI_RPI_RI_E!N30+TI_RPI_BPI_E!N30+TI_RPI_PT_E!N30+TI_RPI_IT_E!N30+TI_RPI_DU_E!N30+TI_RPI_PII_E!N30</f>
        <v>6636.9386070507308</v>
      </c>
      <c r="O30" s="10">
        <f>TI_RPI_RI_E!O30+TI_RPI_BPI_E!O30+TI_RPI_PT_E!O30+TI_RPI_IT_E!O30+TI_RPI_DU_E!O30+TI_RPI_PII_E!O30</f>
        <v>4517.596818572656</v>
      </c>
      <c r="P30" s="10">
        <f>TI_RPI_RI_E!P30+TI_RPI_BPI_E!P30+TI_RPI_PT_E!P30+TI_RPI_IT_E!P30+TI_RPI_DU_E!P30+TI_RPI_PII_E!P30</f>
        <v>2381.260361134995</v>
      </c>
      <c r="Q30" s="10">
        <f>TI_RPI_RI_E!Q30+TI_RPI_BPI_E!Q30+TI_RPI_PT_E!Q30+TI_RPI_IT_E!Q30+TI_RPI_DU_E!Q30+TI_RPI_PII_E!Q30</f>
        <v>3608.8791057609628</v>
      </c>
      <c r="R30" s="10">
        <f>TI_RPI_RI_E!R30+TI_RPI_BPI_E!R30+TI_RPI_PT_E!R30+TI_RPI_IT_E!R30+TI_RPI_DU_E!R30+TI_RPI_PII_E!R30</f>
        <v>2556.206018916595</v>
      </c>
      <c r="S30" s="10">
        <f>TI_RPI_RI_E!S30+TI_RPI_BPI_E!S30+TI_RPI_PT_E!S30+TI_RPI_IT_E!S30+TI_RPI_DU_E!S30+TI_RPI_PII_E!S30</f>
        <v>2895.100773860705</v>
      </c>
      <c r="T30" s="10">
        <f>TI_RPI_RI_E!T30+TI_RPI_BPI_E!T30+TI_RPI_PT_E!T30+TI_RPI_IT_E!T30+TI_RPI_DU_E!T30+TI_RPI_PII_E!T30</f>
        <v>2458.2364574376611</v>
      </c>
      <c r="U30" s="10">
        <f>TI_RPI_RI_E!U30+TI_RPI_BPI_E!U30+TI_RPI_PT_E!U30+TI_RPI_IT_E!U30+TI_RPI_DU_E!U30+TI_RPI_PII_E!U30</f>
        <v>2085.0613929492688</v>
      </c>
      <c r="V30" s="10">
        <f>TI_RPI_RI_E!V30+TI_RPI_BPI_E!V30+TI_RPI_PT_E!V30+TI_RPI_IT_E!V30+TI_RPI_DU_E!V30+TI_RPI_PII_E!V30</f>
        <v>2515.6676698194319</v>
      </c>
      <c r="W30" s="10">
        <f>TI_RPI_RI_E!W30+TI_RPI_BPI_E!W30+TI_RPI_PT_E!W30+TI_RPI_IT_E!W30+TI_RPI_DU_E!W30+TI_RPI_PII_E!W30</f>
        <v>4000.7573516766979</v>
      </c>
      <c r="X30" s="10">
        <f>TI_RPI_RI_E!X30+TI_RPI_BPI_E!X30+TI_RPI_PT_E!X30+TI_RPI_IT_E!X30+TI_RPI_DU_E!X30+TI_RPI_PII_E!X30</f>
        <v>2546.2092003439379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317.7247635425623</v>
      </c>
      <c r="D31" s="10">
        <f>TI_RPI_RI_E!D31+TI_RPI_BPI_E!D31+TI_RPI_PT_E!D31+TI_RPI_IT_E!D31+TI_RPI_DU_E!D31+TI_RPI_PII_E!D31</f>
        <v>37.558555460017203</v>
      </c>
      <c r="E31" s="10">
        <f>TI_RPI_RI_E!E31+TI_RPI_BPI_E!E31+TI_RPI_PT_E!E31+TI_RPI_IT_E!E31+TI_RPI_DU_E!E31+TI_RPI_PII_E!E31</f>
        <v>41.618916595012898</v>
      </c>
      <c r="F31" s="10">
        <f>TI_RPI_RI_E!F31+TI_RPI_BPI_E!F31+TI_RPI_PT_E!F31+TI_RPI_IT_E!F31+TI_RPI_DU_E!F31+TI_RPI_PII_E!F31</f>
        <v>119.7812553740327</v>
      </c>
      <c r="G31" s="10">
        <f>TI_RPI_RI_E!G31+TI_RPI_BPI_E!G31+TI_RPI_PT_E!G31+TI_RPI_IT_E!G31+TI_RPI_DU_E!G31+TI_RPI_PII_E!G31</f>
        <v>174.596388650043</v>
      </c>
      <c r="H31" s="10">
        <f>TI_RPI_RI_E!H31+TI_RPI_BPI_E!H31+TI_RPI_PT_E!H31+TI_RPI_IT_E!H31+TI_RPI_DU_E!H31+TI_RPI_PII_E!H31</f>
        <v>153.2793637145314</v>
      </c>
      <c r="I31" s="10">
        <f>TI_RPI_RI_E!I31+TI_RPI_BPI_E!I31+TI_RPI_PT_E!I31+TI_RPI_IT_E!I31+TI_RPI_DU_E!I31+TI_RPI_PII_E!I31</f>
        <v>220.2756663800516</v>
      </c>
      <c r="J31" s="10">
        <f>TI_RPI_RI_E!J31+TI_RPI_BPI_E!J31+TI_RPI_PT_E!J31+TI_RPI_IT_E!J31+TI_RPI_DU_E!J31+TI_RPI_PII_E!J31</f>
        <v>388.78142734307818</v>
      </c>
      <c r="K31" s="10">
        <f>TI_RPI_RI_E!K31+TI_RPI_BPI_E!K31+TI_RPI_PT_E!K31+TI_RPI_IT_E!K31+TI_RPI_DU_E!K31+TI_RPI_PII_E!K31</f>
        <v>481.15503009458291</v>
      </c>
      <c r="L31" s="10">
        <f>TI_RPI_RI_E!L31+TI_RPI_BPI_E!L31+TI_RPI_PT_E!L31+TI_RPI_IT_E!L31+TI_RPI_DU_E!L31+TI_RPI_PII_E!L31</f>
        <v>390.81160791057607</v>
      </c>
      <c r="M31" s="10">
        <f>TI_RPI_RI_E!M31+TI_RPI_BPI_E!M31+TI_RPI_PT_E!M31+TI_RPI_IT_E!M31+TI_RPI_DU_E!M31+TI_RPI_PII_E!M31</f>
        <v>338.02665520206358</v>
      </c>
      <c r="N31" s="10">
        <f>TI_RPI_RI_E!N31+TI_RPI_BPI_E!N31+TI_RPI_PT_E!N31+TI_RPI_IT_E!N31+TI_RPI_DU_E!N31+TI_RPI_PII_E!N31</f>
        <v>240.96259673258811</v>
      </c>
      <c r="O31" s="10">
        <f>TI_RPI_RI_E!O31+TI_RPI_BPI_E!O31+TI_RPI_PT_E!O31+TI_RPI_IT_E!O31+TI_RPI_DU_E!O31+TI_RPI_PII_E!O31</f>
        <v>212.29587274290631</v>
      </c>
      <c r="P31" s="10">
        <f>TI_RPI_RI_E!P31+TI_RPI_BPI_E!P31+TI_RPI_PT_E!P31+TI_RPI_IT_E!P31+TI_RPI_DU_E!P31+TI_RPI_PII_E!P31</f>
        <v>212.0364574376612</v>
      </c>
      <c r="Q31" s="10">
        <f>TI_RPI_RI_E!Q31+TI_RPI_BPI_E!Q31+TI_RPI_PT_E!Q31+TI_RPI_IT_E!Q31+TI_RPI_DU_E!Q31+TI_RPI_PII_E!Q31</f>
        <v>216.10842648323299</v>
      </c>
      <c r="R31" s="10">
        <f>TI_RPI_RI_E!R31+TI_RPI_BPI_E!R31+TI_RPI_PT_E!R31+TI_RPI_IT_E!R31+TI_RPI_DU_E!R31+TI_RPI_PII_E!R31</f>
        <v>227.9383490971625</v>
      </c>
      <c r="S31" s="10">
        <f>TI_RPI_RI_E!S31+TI_RPI_BPI_E!S31+TI_RPI_PT_E!S31+TI_RPI_IT_E!S31+TI_RPI_DU_E!S31+TI_RPI_PII_E!S31</f>
        <v>224.92674118658641</v>
      </c>
      <c r="T31" s="10">
        <f>TI_RPI_RI_E!T31+TI_RPI_BPI_E!T31+TI_RPI_PT_E!T31+TI_RPI_IT_E!T31+TI_RPI_DU_E!T31+TI_RPI_PII_E!T31</f>
        <v>233.42992261392951</v>
      </c>
      <c r="U31" s="10">
        <f>TI_RPI_RI_E!U31+TI_RPI_BPI_E!U31+TI_RPI_PT_E!U31+TI_RPI_IT_E!U31+TI_RPI_DU_E!U31+TI_RPI_PII_E!U31</f>
        <v>204.32803095442819</v>
      </c>
      <c r="V31" s="10">
        <f>TI_RPI_RI_E!V31+TI_RPI_BPI_E!V31+TI_RPI_PT_E!V31+TI_RPI_IT_E!V31+TI_RPI_DU_E!V31+TI_RPI_PII_E!V31</f>
        <v>273.28529664660363</v>
      </c>
      <c r="W31" s="10">
        <f>TI_RPI_RI_E!W31+TI_RPI_BPI_E!W31+TI_RPI_PT_E!W31+TI_RPI_IT_E!W31+TI_RPI_DU_E!W31+TI_RPI_PII_E!W31</f>
        <v>192.29028374892519</v>
      </c>
      <c r="X31" s="10">
        <f>TI_RPI_RI_E!X31+TI_RPI_BPI_E!X31+TI_RPI_PT_E!X31+TI_RPI_IT_E!X31+TI_RPI_DU_E!X31+TI_RPI_PII_E!X31</f>
        <v>275.11229578675841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6653.9790197764396</v>
      </c>
      <c r="D33" s="29">
        <f t="shared" si="18"/>
        <v>5041.4684436801372</v>
      </c>
      <c r="E33" s="29">
        <f t="shared" si="18"/>
        <v>4975.0453138435068</v>
      </c>
      <c r="F33" s="29">
        <f t="shared" si="18"/>
        <v>3889.3587274290626</v>
      </c>
      <c r="G33" s="29">
        <f t="shared" si="18"/>
        <v>3826.4593293207226</v>
      </c>
      <c r="H33" s="29">
        <f t="shared" si="18"/>
        <v>3572.1550300945819</v>
      </c>
      <c r="I33" s="29">
        <f t="shared" si="18"/>
        <v>5843.4197764402406</v>
      </c>
      <c r="J33" s="29">
        <f t="shared" si="18"/>
        <v>5615.002493551161</v>
      </c>
      <c r="K33" s="29">
        <f t="shared" si="18"/>
        <v>5723.3570937231289</v>
      </c>
      <c r="L33" s="29">
        <f t="shared" si="18"/>
        <v>7190.6233877901968</v>
      </c>
      <c r="M33" s="29">
        <f t="shared" si="18"/>
        <v>7397.2115219260522</v>
      </c>
      <c r="N33" s="29">
        <f t="shared" si="18"/>
        <v>7623.897248495271</v>
      </c>
      <c r="O33" s="29">
        <f t="shared" si="18"/>
        <v>5225.5463456577809</v>
      </c>
      <c r="P33" s="29">
        <f t="shared" si="18"/>
        <v>2986.7308684436798</v>
      </c>
      <c r="Q33" s="29">
        <f t="shared" si="18"/>
        <v>4658.4404987102316</v>
      </c>
      <c r="R33" s="29">
        <f t="shared" si="18"/>
        <v>3380.6815133276004</v>
      </c>
      <c r="S33" s="29">
        <f t="shared" si="18"/>
        <v>3805.3836629406705</v>
      </c>
      <c r="T33" s="29">
        <f t="shared" si="18"/>
        <v>3734.8298366294061</v>
      </c>
      <c r="U33" s="29">
        <f t="shared" si="18"/>
        <v>2990.6148753224415</v>
      </c>
      <c r="V33" s="29">
        <f t="shared" si="18"/>
        <v>4155.5361134995701</v>
      </c>
      <c r="W33" s="29">
        <f t="shared" si="18"/>
        <v>5078.6410146173685</v>
      </c>
      <c r="X33" s="29">
        <f t="shared" ref="X33" si="19">SUM(X34:X50)</f>
        <v>3671.1184006878761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15.51539122957867</v>
      </c>
      <c r="D35" s="10">
        <f>TI_RPI_RI_E!D35+TI_RPI_BPI_E!D35+TI_RPI_PT_E!D35+TI_RPI_IT_E!D35+TI_RPI_DU_E!D35+TI_RPI_PII_E!D35</f>
        <v>14.407222699914019</v>
      </c>
      <c r="E35" s="10">
        <f>TI_RPI_RI_E!E35+TI_RPI_BPI_E!E35+TI_RPI_PT_E!E35+TI_RPI_IT_E!E35+TI_RPI_DU_E!E35+TI_RPI_PII_E!E35</f>
        <v>14.407222699914019</v>
      </c>
      <c r="F35" s="10">
        <f>TI_RPI_RI_E!F35+TI_RPI_BPI_E!F35+TI_RPI_PT_E!F35+TI_RPI_IT_E!F35+TI_RPI_DU_E!F35+TI_RPI_PII_E!F35</f>
        <v>14.187704213241609</v>
      </c>
      <c r="G35" s="10">
        <f>TI_RPI_RI_E!G35+TI_RPI_BPI_E!G35+TI_RPI_PT_E!G35+TI_RPI_IT_E!G35+TI_RPI_DU_E!G35+TI_RPI_PII_E!G35</f>
        <v>13.005417024935509</v>
      </c>
      <c r="H35" s="10">
        <f>TI_RPI_RI_E!H35+TI_RPI_BPI_E!H35+TI_RPI_PT_E!H35+TI_RPI_IT_E!H35+TI_RPI_DU_E!H35+TI_RPI_PII_E!H35</f>
        <v>11.823129836629411</v>
      </c>
      <c r="I35" s="10">
        <f>TI_RPI_RI_E!I35+TI_RPI_BPI_E!I35+TI_RPI_PT_E!I35+TI_RPI_IT_E!I35+TI_RPI_DU_E!I35+TI_RPI_PII_E!I35</f>
        <v>2.364660361134995</v>
      </c>
      <c r="J35" s="10">
        <f>TI_RPI_RI_E!J35+TI_RPI_BPI_E!J35+TI_RPI_PT_E!J35+TI_RPI_IT_E!J35+TI_RPI_DU_E!J35+TI_RPI_PII_E!J35</f>
        <v>1.182287188306105</v>
      </c>
      <c r="K35" s="10">
        <f>TI_RPI_RI_E!K35+TI_RPI_BPI_E!K35+TI_RPI_PT_E!K35+TI_RPI_IT_E!K35+TI_RPI_DU_E!K35+TI_RPI_PII_E!K35</f>
        <v>2.364660361134995</v>
      </c>
      <c r="L35" s="10">
        <f>TI_RPI_RI_E!L35+TI_RPI_BPI_E!L35+TI_RPI_PT_E!L35+TI_RPI_IT_E!L35+TI_RPI_DU_E!L35+TI_RPI_PII_E!L35</f>
        <v>2.364660361134995</v>
      </c>
      <c r="M35" s="10">
        <f>TI_RPI_RI_E!M35+TI_RPI_BPI_E!M35+TI_RPI_PT_E!M35+TI_RPI_IT_E!M35+TI_RPI_DU_E!M35+TI_RPI_PII_E!M35</f>
        <v>3.5469475494411</v>
      </c>
      <c r="N35" s="10">
        <f>TI_RPI_RI_E!N35+TI_RPI_BPI_E!N35+TI_RPI_PT_E!N35+TI_RPI_IT_E!N35+TI_RPI_DU_E!N35+TI_RPI_PII_E!N35</f>
        <v>4.7292347377472046</v>
      </c>
      <c r="O35" s="10">
        <f>TI_RPI_RI_E!O35+TI_RPI_BPI_E!O35+TI_RPI_PT_E!O35+TI_RPI_IT_E!O35+TI_RPI_DU_E!O35+TI_RPI_PII_E!O35</f>
        <v>1.182287188306105</v>
      </c>
      <c r="P35" s="10">
        <f>TI_RPI_RI_E!P35+TI_RPI_BPI_E!P35+TI_RPI_PT_E!P35+TI_RPI_IT_E!P35+TI_RPI_DU_E!P35+TI_RPI_PII_E!P35</f>
        <v>2.364660361134995</v>
      </c>
      <c r="Q35" s="10">
        <f>TI_RPI_RI_E!Q35+TI_RPI_BPI_E!Q35+TI_RPI_PT_E!Q35+TI_RPI_IT_E!Q35+TI_RPI_DU_E!Q35+TI_RPI_PII_E!Q35</f>
        <v>1.182287188306105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1.182287188306105</v>
      </c>
      <c r="T35" s="10">
        <f>TI_RPI_RI_E!T35+TI_RPI_BPI_E!T35+TI_RPI_PT_E!T35+TI_RPI_IT_E!T35+TI_RPI_DU_E!T35+TI_RPI_PII_E!T35</f>
        <v>3.5469475494411</v>
      </c>
      <c r="U35" s="10">
        <f>TI_RPI_RI_E!U35+TI_RPI_BPI_E!U35+TI_RPI_PT_E!U35+TI_RPI_IT_E!U35+TI_RPI_DU_E!U35+TI_RPI_PII_E!U35</f>
        <v>1.182287188306105</v>
      </c>
      <c r="V35" s="10">
        <f>TI_RPI_RI_E!V35+TI_RPI_BPI_E!V35+TI_RPI_PT_E!V35+TI_RPI_IT_E!V35+TI_RPI_DU_E!V35+TI_RPI_PII_E!V35</f>
        <v>1.1586414445399831</v>
      </c>
      <c r="W35" s="10">
        <f>TI_RPI_RI_E!W35+TI_RPI_BPI_E!W35+TI_RPI_PT_E!W35+TI_RPI_IT_E!W35+TI_RPI_DU_E!W35+TI_RPI_PII_E!W35</f>
        <v>1.1551160791057611</v>
      </c>
      <c r="X35" s="10">
        <f>TI_RPI_RI_E!X35+TI_RPI_BPI_E!X35+TI_RPI_PT_E!X35+TI_RPI_IT_E!X35+TI_RPI_DU_E!X35+TI_RPI_PII_E!X35</f>
        <v>0.31453138435081679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499.34557179707645</v>
      </c>
      <c r="D36" s="10">
        <f>TI_RPI_RI_E!D36+TI_RPI_BPI_E!D36+TI_RPI_PT_E!D36+TI_RPI_IT_E!D36+TI_RPI_DU_E!D36+TI_RPI_PII_E!D36</f>
        <v>372.8145313843508</v>
      </c>
      <c r="E36" s="10">
        <f>TI_RPI_RI_E!E36+TI_RPI_BPI_E!E36+TI_RPI_PT_E!E36+TI_RPI_IT_E!E36+TI_RPI_DU_E!E36+TI_RPI_PII_E!E36</f>
        <v>326.495184866724</v>
      </c>
      <c r="F36" s="10">
        <f>TI_RPI_RI_E!F36+TI_RPI_BPI_E!F36+TI_RPI_PT_E!F36+TI_RPI_IT_E!F36+TI_RPI_DU_E!F36+TI_RPI_PII_E!F36</f>
        <v>407.61435941530522</v>
      </c>
      <c r="G36" s="10">
        <f>TI_RPI_RI_E!G36+TI_RPI_BPI_E!G36+TI_RPI_PT_E!G36+TI_RPI_IT_E!G36+TI_RPI_DU_E!G36+TI_RPI_PII_E!G36</f>
        <v>380.14711951848665</v>
      </c>
      <c r="H36" s="10">
        <f>TI_RPI_RI_E!H36+TI_RPI_BPI_E!H36+TI_RPI_PT_E!H36+TI_RPI_IT_E!H36+TI_RPI_DU_E!H36+TI_RPI_PII_E!H36</f>
        <v>429.58822012037831</v>
      </c>
      <c r="I36" s="10">
        <f>TI_RPI_RI_E!I36+TI_RPI_BPI_E!I36+TI_RPI_PT_E!I36+TI_RPI_IT_E!I36+TI_RPI_DU_E!I36+TI_RPI_PII_E!I36</f>
        <v>421.89742046431638</v>
      </c>
      <c r="J36" s="10">
        <f>TI_RPI_RI_E!J36+TI_RPI_BPI_E!J36+TI_RPI_PT_E!J36+TI_RPI_IT_E!J36+TI_RPI_DU_E!J36+TI_RPI_PII_E!J36</f>
        <v>483.42407566638013</v>
      </c>
      <c r="K36" s="10">
        <f>TI_RPI_RI_E!K36+TI_RPI_BPI_E!K36+TI_RPI_PT_E!K36+TI_RPI_IT_E!K36+TI_RPI_DU_E!K36+TI_RPI_PII_E!K36</f>
        <v>535.06259673258808</v>
      </c>
      <c r="L36" s="10">
        <f>TI_RPI_RI_E!L36+TI_RPI_BPI_E!L36+TI_RPI_PT_E!L36+TI_RPI_IT_E!L36+TI_RPI_DU_E!L36+TI_RPI_PII_E!L36</f>
        <v>544.95081685296645</v>
      </c>
      <c r="M36" s="10">
        <f>TI_RPI_RI_E!M36+TI_RPI_BPI_E!M36+TI_RPI_PT_E!M36+TI_RPI_IT_E!M36+TI_RPI_DU_E!M36+TI_RPI_PII_E!M36</f>
        <v>435.08168529664658</v>
      </c>
      <c r="N36" s="10">
        <f>TI_RPI_RI_E!N36+TI_RPI_BPI_E!N36+TI_RPI_PT_E!N36+TI_RPI_IT_E!N36+TI_RPI_DU_E!N36+TI_RPI_PII_E!N36</f>
        <v>475.73319002579541</v>
      </c>
      <c r="O36" s="10">
        <f>TI_RPI_RI_E!O36+TI_RPI_BPI_E!O36+TI_RPI_PT_E!O36+TI_RPI_IT_E!O36+TI_RPI_DU_E!O36+TI_RPI_PII_E!O36</f>
        <v>365.86414445399828</v>
      </c>
      <c r="P36" s="10">
        <f>TI_RPI_RI_E!P36+TI_RPI_BPI_E!P36+TI_RPI_PT_E!P36+TI_RPI_IT_E!P36+TI_RPI_DU_E!P36+TI_RPI_PII_E!P36</f>
        <v>301.04135855545996</v>
      </c>
      <c r="Q36" s="10">
        <f>TI_RPI_RI_E!Q36+TI_RPI_BPI_E!Q36+TI_RPI_PT_E!Q36+TI_RPI_IT_E!Q36+TI_RPI_DU_E!Q36+TI_RPI_PII_E!Q36</f>
        <v>458.15425623387779</v>
      </c>
      <c r="R36" s="10">
        <f>TI_RPI_RI_E!R36+TI_RPI_BPI_E!R36+TI_RPI_PT_E!R36+TI_RPI_IT_E!R36+TI_RPI_DU_E!R36+TI_RPI_PII_E!R36</f>
        <v>455.95683576956139</v>
      </c>
      <c r="S36" s="10">
        <f>TI_RPI_RI_E!S36+TI_RPI_BPI_E!S36+TI_RPI_PT_E!S36+TI_RPI_IT_E!S36+TI_RPI_DU_E!S36+TI_RPI_PII_E!S36</f>
        <v>444.9699054170249</v>
      </c>
      <c r="T36" s="10">
        <f>TI_RPI_RI_E!T36+TI_RPI_BPI_E!T36+TI_RPI_PT_E!T36+TI_RPI_IT_E!T36+TI_RPI_DU_E!T36+TI_RPI_PII_E!T36</f>
        <v>391.13404987102319</v>
      </c>
      <c r="U36" s="10">
        <f>TI_RPI_RI_E!U36+TI_RPI_BPI_E!U36+TI_RPI_PT_E!U36+TI_RPI_IT_E!U36+TI_RPI_DU_E!U36+TI_RPI_PII_E!U36</f>
        <v>344.98899398108341</v>
      </c>
      <c r="V36" s="10">
        <f>TI_RPI_RI_E!V36+TI_RPI_BPI_E!V36+TI_RPI_PT_E!V36+TI_RPI_IT_E!V36+TI_RPI_DU_E!V36+TI_RPI_PII_E!V36</f>
        <v>432.0393809114359</v>
      </c>
      <c r="W36" s="10">
        <f>TI_RPI_RI_E!W36+TI_RPI_BPI_E!W36+TI_RPI_PT_E!W36+TI_RPI_IT_E!W36+TI_RPI_DU_E!W36+TI_RPI_PII_E!W36</f>
        <v>374.53172828890791</v>
      </c>
      <c r="X36" s="10">
        <f>TI_RPI_RI_E!X36+TI_RPI_BPI_E!X36+TI_RPI_PT_E!X36+TI_RPI_IT_E!X36+TI_RPI_DU_E!X36+TI_RPI_PII_E!X36</f>
        <v>322.01539122957865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1770.1800515907132</v>
      </c>
      <c r="D37" s="10">
        <f>TI_RPI_RI_E!D37+TI_RPI_BPI_E!D37+TI_RPI_PT_E!D37+TI_RPI_IT_E!D37+TI_RPI_DU_E!D37+TI_RPI_PII_E!D37</f>
        <v>1529.9942390369731</v>
      </c>
      <c r="E37" s="10">
        <f>TI_RPI_RI_E!E37+TI_RPI_BPI_E!E37+TI_RPI_PT_E!E37+TI_RPI_IT_E!E37+TI_RPI_DU_E!E37+TI_RPI_PII_E!E37</f>
        <v>1425.2435941530521</v>
      </c>
      <c r="F37" s="10">
        <f>TI_RPI_RI_E!F37+TI_RPI_BPI_E!F37+TI_RPI_PT_E!F37+TI_RPI_IT_E!F37+TI_RPI_DU_E!F37+TI_RPI_PII_E!F37</f>
        <v>1430.27222699914</v>
      </c>
      <c r="G37" s="10">
        <f>TI_RPI_RI_E!G37+TI_RPI_BPI_E!G37+TI_RPI_PT_E!G37+TI_RPI_IT_E!G37+TI_RPI_DU_E!G37+TI_RPI_PII_E!G37</f>
        <v>1380.880051590713</v>
      </c>
      <c r="H37" s="10">
        <f>TI_RPI_RI_E!H37+TI_RPI_BPI_E!H37+TI_RPI_PT_E!H37+TI_RPI_IT_E!H37+TI_RPI_DU_E!H37+TI_RPI_PII_E!H37</f>
        <v>1319.927944969905</v>
      </c>
      <c r="I37" s="10">
        <f>TI_RPI_RI_E!I37+TI_RPI_BPI_E!I37+TI_RPI_PT_E!I37+TI_RPI_IT_E!I37+TI_RPI_DU_E!I37+TI_RPI_PII_E!I37</f>
        <v>1183.3111779879621</v>
      </c>
      <c r="J37" s="10">
        <f>TI_RPI_RI_E!J37+TI_RPI_BPI_E!J37+TI_RPI_PT_E!J37+TI_RPI_IT_E!J37+TI_RPI_DU_E!J37+TI_RPI_PII_E!J37</f>
        <v>1189.616595012898</v>
      </c>
      <c r="K37" s="10">
        <f>TI_RPI_RI_E!K37+TI_RPI_BPI_E!K37+TI_RPI_PT_E!K37+TI_RPI_IT_E!K37+TI_RPI_DU_E!K37+TI_RPI_PII_E!K37</f>
        <v>1104.4938950988819</v>
      </c>
      <c r="L37" s="10">
        <f>TI_RPI_RI_E!L37+TI_RPI_BPI_E!L37+TI_RPI_PT_E!L37+TI_RPI_IT_E!L37+TI_RPI_DU_E!L37+TI_RPI_PII_E!L37</f>
        <v>1025.6765262252791</v>
      </c>
      <c r="M37" s="10">
        <f>TI_RPI_RI_E!M37+TI_RPI_BPI_E!M37+TI_RPI_PT_E!M37+TI_RPI_IT_E!M37+TI_RPI_DU_E!M37+TI_RPI_PII_E!M37</f>
        <v>996.25133276010308</v>
      </c>
      <c r="N37" s="10">
        <f>TI_RPI_RI_E!N37+TI_RPI_BPI_E!N37+TI_RPI_PT_E!N37+TI_RPI_IT_E!N37+TI_RPI_DU_E!N37+TI_RPI_PII_E!N37</f>
        <v>1251.1217540842649</v>
      </c>
      <c r="O37" s="10">
        <f>TI_RPI_RI_E!O37+TI_RPI_BPI_E!O37+TI_RPI_PT_E!O37+TI_RPI_IT_E!O37+TI_RPI_DU_E!O37+TI_RPI_PII_E!O37</f>
        <v>865.23387790197762</v>
      </c>
      <c r="P37" s="10">
        <f>TI_RPI_RI_E!P37+TI_RPI_BPI_E!P37+TI_RPI_PT_E!P37+TI_RPI_IT_E!P37+TI_RPI_DU_E!P37+TI_RPI_PII_E!P37</f>
        <v>645.52201203783318</v>
      </c>
      <c r="Q37" s="10">
        <f>TI_RPI_RI_E!Q37+TI_RPI_BPI_E!Q37+TI_RPI_PT_E!Q37+TI_RPI_IT_E!Q37+TI_RPI_DU_E!Q37+TI_RPI_PII_E!Q37</f>
        <v>1075.5238177128119</v>
      </c>
      <c r="R37" s="10">
        <f>TI_RPI_RI_E!R37+TI_RPI_BPI_E!R37+TI_RPI_PT_E!R37+TI_RPI_IT_E!R37+TI_RPI_DU_E!R37+TI_RPI_PII_E!R37</f>
        <v>984.08228718830605</v>
      </c>
      <c r="S37" s="10">
        <f>TI_RPI_RI_E!S37+TI_RPI_BPI_E!S37+TI_RPI_PT_E!S37+TI_RPI_IT_E!S37+TI_RPI_DU_E!S37+TI_RPI_PII_E!S37</f>
        <v>999.8251074806534</v>
      </c>
      <c r="T37" s="10">
        <f>TI_RPI_RI_E!T37+TI_RPI_BPI_E!T37+TI_RPI_PT_E!T37+TI_RPI_IT_E!T37+TI_RPI_DU_E!T37+TI_RPI_PII_E!T37</f>
        <v>1073.420464316423</v>
      </c>
      <c r="U37" s="10">
        <f>TI_RPI_RI_E!U37+TI_RPI_BPI_E!U37+TI_RPI_PT_E!U37+TI_RPI_IT_E!U37+TI_RPI_DU_E!U37+TI_RPI_PII_E!U37</f>
        <v>662.28142734307812</v>
      </c>
      <c r="V37" s="10">
        <f>TI_RPI_RI_E!V37+TI_RPI_BPI_E!V37+TI_RPI_PT_E!V37+TI_RPI_IT_E!V37+TI_RPI_DU_E!V37+TI_RPI_PII_E!V37</f>
        <v>804.06792777300075</v>
      </c>
      <c r="W37" s="10">
        <f>TI_RPI_RI_E!W37+TI_RPI_BPI_E!W37+TI_RPI_PT_E!W37+TI_RPI_IT_E!W37+TI_RPI_DU_E!W37+TI_RPI_PII_E!W37</f>
        <v>858.52424763542558</v>
      </c>
      <c r="X37" s="10">
        <f>TI_RPI_RI_E!X37+TI_RPI_BPI_E!X37+TI_RPI_PT_E!X37+TI_RPI_IT_E!X37+TI_RPI_DU_E!X37+TI_RPI_PII_E!X37</f>
        <v>789.79922613929489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3.1742906276870162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105.3310404127257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18.485812553740331</v>
      </c>
      <c r="M40" s="10">
        <f>TI_RPI_RI_E!M40+TI_RPI_BPI_E!M40+TI_RPI_PT_E!M40+TI_RPI_IT_E!M40+TI_RPI_DU_E!M40+TI_RPI_PII_E!M40</f>
        <v>39.025623387790198</v>
      </c>
      <c r="N40" s="10">
        <f>TI_RPI_RI_E!N40+TI_RPI_BPI_E!N40+TI_RPI_PT_E!N40+TI_RPI_IT_E!N40+TI_RPI_DU_E!N40+TI_RPI_PII_E!N40</f>
        <v>93.456061908856398</v>
      </c>
      <c r="O40" s="10">
        <f>TI_RPI_RI_E!O40+TI_RPI_BPI_E!O40+TI_RPI_PT_E!O40+TI_RPI_IT_E!O40+TI_RPI_DU_E!O40+TI_RPI_PII_E!O40</f>
        <v>87.294153052450554</v>
      </c>
      <c r="P40" s="10">
        <f>TI_RPI_RI_E!P40+TI_RPI_BPI_E!P40+TI_RPI_PT_E!P40+TI_RPI_IT_E!P40+TI_RPI_DU_E!P40+TI_RPI_PII_E!P40</f>
        <v>81.132158211521926</v>
      </c>
      <c r="Q40" s="10">
        <f>TI_RPI_RI_E!Q40+TI_RPI_BPI_E!Q40+TI_RPI_PT_E!Q40+TI_RPI_IT_E!Q40+TI_RPI_DU_E!Q40+TI_RPI_PII_E!Q40</f>
        <v>70.862252794496996</v>
      </c>
      <c r="R40" s="10">
        <f>TI_RPI_RI_E!R40+TI_RPI_BPI_E!R40+TI_RPI_PT_E!R40+TI_RPI_IT_E!R40+TI_RPI_DU_E!R40+TI_RPI_PII_E!R40</f>
        <v>59.565434221840057</v>
      </c>
      <c r="S40" s="10">
        <f>TI_RPI_RI_E!S40+TI_RPI_BPI_E!S40+TI_RPI_PT_E!S40+TI_RPI_IT_E!S40+TI_RPI_DU_E!S40+TI_RPI_PII_E!S40</f>
        <v>68.808340498710223</v>
      </c>
      <c r="T40" s="10">
        <f>TI_RPI_RI_E!T40+TI_RPI_BPI_E!T40+TI_RPI_PT_E!T40+TI_RPI_IT_E!T40+TI_RPI_DU_E!T40+TI_RPI_PII_E!T40</f>
        <v>74.970249355116067</v>
      </c>
      <c r="U40" s="10">
        <f>TI_RPI_RI_E!U40+TI_RPI_BPI_E!U40+TI_RPI_PT_E!U40+TI_RPI_IT_E!U40+TI_RPI_DU_E!U40+TI_RPI_PII_E!U40</f>
        <v>102.0992261392949</v>
      </c>
      <c r="V40" s="10">
        <f>TI_RPI_RI_E!V40+TI_RPI_BPI_E!V40+TI_RPI_PT_E!V40+TI_RPI_IT_E!V40+TI_RPI_DU_E!V40+TI_RPI_PII_E!V40</f>
        <v>102.6989681857266</v>
      </c>
      <c r="W40" s="10">
        <f>TI_RPI_RI_E!W40+TI_RPI_BPI_E!W40+TI_RPI_PT_E!W40+TI_RPI_IT_E!W40+TI_RPI_DU_E!W40+TI_RPI_PII_E!W40</f>
        <v>108.8608770421324</v>
      </c>
      <c r="X40" s="10">
        <f>TI_RPI_RI_E!X40+TI_RPI_BPI_E!X40+TI_RPI_PT_E!X40+TI_RPI_IT_E!X40+TI_RPI_DU_E!X40+TI_RPI_PII_E!X40</f>
        <v>56.48443680137575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7.3230438521066201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1.026999140154772</v>
      </c>
      <c r="X41" s="10">
        <f>TI_RPI_RI_E!X41+TI_RPI_BPI_E!X41+TI_RPI_PT_E!X41+TI_RPI_IT_E!X41+TI_RPI_DU_E!X41+TI_RPI_PII_E!X41</f>
        <v>3.0809974204643158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1577.2904557179706</v>
      </c>
      <c r="D42" s="10">
        <f>TI_RPI_RI_E!D42+TI_RPI_BPI_E!D42+TI_RPI_PT_E!D42+TI_RPI_IT_E!D42+TI_RPI_DU_E!D42+TI_RPI_PII_E!D42</f>
        <v>1211.665262252794</v>
      </c>
      <c r="E42" s="10">
        <f>TI_RPI_RI_E!E42+TI_RPI_BPI_E!E42+TI_RPI_PT_E!E42+TI_RPI_IT_E!E42+TI_RPI_DU_E!E42+TI_RPI_PII_E!E42</f>
        <v>1154.270593293207</v>
      </c>
      <c r="F42" s="10">
        <f>TI_RPI_RI_E!F42+TI_RPI_BPI_E!F42+TI_RPI_PT_E!F42+TI_RPI_IT_E!F42+TI_RPI_DU_E!F42+TI_RPI_PII_E!F42</f>
        <v>1246.3650902837489</v>
      </c>
      <c r="G42" s="10">
        <f>TI_RPI_RI_E!G42+TI_RPI_BPI_E!G42+TI_RPI_PT_E!G42+TI_RPI_IT_E!G42+TI_RPI_DU_E!G42+TI_RPI_PII_E!G42</f>
        <v>1165.445915735168</v>
      </c>
      <c r="H42" s="10">
        <f>TI_RPI_RI_E!H42+TI_RPI_BPI_E!H42+TI_RPI_PT_E!H42+TI_RPI_IT_E!H42+TI_RPI_DU_E!H42+TI_RPI_PII_E!H42</f>
        <v>1125.5118658641441</v>
      </c>
      <c r="I42" s="10">
        <f>TI_RPI_RI_E!I42+TI_RPI_BPI_E!I42+TI_RPI_PT_E!I42+TI_RPI_IT_E!I42+TI_RPI_DU_E!I42+TI_RPI_PII_E!I42</f>
        <v>998.35313843508163</v>
      </c>
      <c r="J42" s="10">
        <f>TI_RPI_RI_E!J42+TI_RPI_BPI_E!J42+TI_RPI_PT_E!J42+TI_RPI_IT_E!J42+TI_RPI_DU_E!J42+TI_RPI_PII_E!J42</f>
        <v>976.28426483233011</v>
      </c>
      <c r="K42" s="10">
        <f>TI_RPI_RI_E!K42+TI_RPI_BPI_E!K42+TI_RPI_PT_E!K42+TI_RPI_IT_E!K42+TI_RPI_DU_E!K42+TI_RPI_PII_E!K42</f>
        <v>951.06276870163367</v>
      </c>
      <c r="L42" s="10">
        <f>TI_RPI_RI_E!L42+TI_RPI_BPI_E!L42+TI_RPI_PT_E!L42+TI_RPI_IT_E!L42+TI_RPI_DU_E!L42+TI_RPI_PII_E!L42</f>
        <v>809.1914875322442</v>
      </c>
      <c r="M42" s="10">
        <f>TI_RPI_RI_E!M42+TI_RPI_BPI_E!M42+TI_RPI_PT_E!M42+TI_RPI_IT_E!M42+TI_RPI_DU_E!M42+TI_RPI_PII_E!M42</f>
        <v>808.14058469475481</v>
      </c>
      <c r="N42" s="10">
        <f>TI_RPI_RI_E!N42+TI_RPI_BPI_E!N42+TI_RPI_PT_E!N42+TI_RPI_IT_E!N42+TI_RPI_DU_E!N42+TI_RPI_PII_E!N42</f>
        <v>954.21547721410138</v>
      </c>
      <c r="O42" s="10">
        <f>TI_RPI_RI_E!O42+TI_RPI_BPI_E!O42+TI_RPI_PT_E!O42+TI_RPI_IT_E!O42+TI_RPI_DU_E!O42+TI_RPI_PII_E!O42</f>
        <v>725.11969045571789</v>
      </c>
      <c r="P42" s="10">
        <f>TI_RPI_RI_E!P42+TI_RPI_BPI_E!P42+TI_RPI_PT_E!P42+TI_RPI_IT_E!P42+TI_RPI_DU_E!P42+TI_RPI_PII_E!P42</f>
        <v>477.10773860705069</v>
      </c>
      <c r="Q42" s="10">
        <f>TI_RPI_RI_E!Q42+TI_RPI_BPI_E!Q42+TI_RPI_PT_E!Q42+TI_RPI_IT_E!Q42+TI_RPI_DU_E!Q42+TI_RPI_PII_E!Q42</f>
        <v>696.74539982803094</v>
      </c>
      <c r="R42" s="10">
        <f>TI_RPI_RI_E!R42+TI_RPI_BPI_E!R42+TI_RPI_PT_E!R42+TI_RPI_IT_E!R42+TI_RPI_DU_E!R42+TI_RPI_PII_E!R42</f>
        <v>614.77540842648318</v>
      </c>
      <c r="S42" s="10">
        <f>TI_RPI_RI_E!S42+TI_RPI_BPI_E!S42+TI_RPI_PT_E!S42+TI_RPI_IT_E!S42+TI_RPI_DU_E!S42+TI_RPI_PII_E!S42</f>
        <v>611.62269991401536</v>
      </c>
      <c r="T42" s="10">
        <f>TI_RPI_RI_E!T42+TI_RPI_BPI_E!T42+TI_RPI_PT_E!T42+TI_RPI_IT_E!T42+TI_RPI_DU_E!T42+TI_RPI_PII_E!T42</f>
        <v>673.62562338779014</v>
      </c>
      <c r="U42" s="10">
        <f>TI_RPI_RI_E!U42+TI_RPI_BPI_E!U42+TI_RPI_PT_E!U42+TI_RPI_IT_E!U42+TI_RPI_DU_E!U42+TI_RPI_PII_E!U42</f>
        <v>419.30834049871021</v>
      </c>
      <c r="V42" s="10">
        <f>TI_RPI_RI_E!V42+TI_RPI_BPI_E!V42+TI_RPI_PT_E!V42+TI_RPI_IT_E!V42+TI_RPI_DU_E!V42+TI_RPI_PII_E!V42</f>
        <v>1105.6151332760101</v>
      </c>
      <c r="W42" s="10">
        <f>TI_RPI_RI_E!W42+TI_RPI_BPI_E!W42+TI_RPI_PT_E!W42+TI_RPI_IT_E!W42+TI_RPI_DU_E!W42+TI_RPI_PII_E!W42</f>
        <v>1879.2936371453131</v>
      </c>
      <c r="X42" s="10">
        <f>TI_RPI_RI_E!X42+TI_RPI_BPI_E!X42+TI_RPI_PT_E!X42+TI_RPI_IT_E!X42+TI_RPI_DU_E!X42+TI_RPI_PII_E!X42</f>
        <v>1464.7974204643162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904.81986242476341</v>
      </c>
      <c r="D43" s="10">
        <f>TI_RPI_RI_E!D43+TI_RPI_BPI_E!D43+TI_RPI_PT_E!D43+TI_RPI_IT_E!D43+TI_RPI_DU_E!D43+TI_RPI_PII_E!D43</f>
        <v>280.38116938950992</v>
      </c>
      <c r="E43" s="10">
        <f>TI_RPI_RI_E!E43+TI_RPI_BPI_E!E43+TI_RPI_PT_E!E43+TI_RPI_IT_E!E43+TI_RPI_DU_E!E43+TI_RPI_PII_E!E43</f>
        <v>215.67781599312119</v>
      </c>
      <c r="F43" s="10">
        <f>TI_RPI_RI_E!F43+TI_RPI_BPI_E!F43+TI_RPI_PT_E!F43+TI_RPI_IT_E!F43+TI_RPI_DU_E!F43+TI_RPI_PII_E!F43</f>
        <v>263.53439380911442</v>
      </c>
      <c r="G43" s="10">
        <f>TI_RPI_RI_E!G43+TI_RPI_BPI_E!G43+TI_RPI_PT_E!G43+TI_RPI_IT_E!G43+TI_RPI_DU_E!G43+TI_RPI_PII_E!G43</f>
        <v>256.41186586414437</v>
      </c>
      <c r="H43" s="10">
        <f>TI_RPI_RI_E!H43+TI_RPI_BPI_E!H43+TI_RPI_PT_E!H43+TI_RPI_IT_E!H43+TI_RPI_DU_E!H43+TI_RPI_PII_E!H43</f>
        <v>270.65700773860698</v>
      </c>
      <c r="I43" s="10">
        <f>TI_RPI_RI_E!I43+TI_RPI_BPI_E!I43+TI_RPI_PT_E!I43+TI_RPI_IT_E!I43+TI_RPI_DU_E!I43+TI_RPI_PII_E!I43</f>
        <v>244.20180567497849</v>
      </c>
      <c r="J43" s="10">
        <f>TI_RPI_RI_E!J43+TI_RPI_BPI_E!J43+TI_RPI_PT_E!J43+TI_RPI_IT_E!J43+TI_RPI_DU_E!J43+TI_RPI_PII_E!J43</f>
        <v>248.27179707652621</v>
      </c>
      <c r="K43" s="10">
        <f>TI_RPI_RI_E!K43+TI_RPI_BPI_E!K43+TI_RPI_PT_E!K43+TI_RPI_IT_E!K43+TI_RPI_DU_E!K43+TI_RPI_PII_E!K43</f>
        <v>195.36139294926909</v>
      </c>
      <c r="L43" s="10">
        <f>TI_RPI_RI_E!L43+TI_RPI_BPI_E!L43+TI_RPI_PT_E!L43+TI_RPI_IT_E!L43+TI_RPI_DU_E!L43+TI_RPI_PII_E!L43</f>
        <v>211.64153052450561</v>
      </c>
      <c r="M43" s="10">
        <f>TI_RPI_RI_E!M43+TI_RPI_BPI_E!M43+TI_RPI_PT_E!M43+TI_RPI_IT_E!M43+TI_RPI_DU_E!M43+TI_RPI_PII_E!M43</f>
        <v>217.74660361134991</v>
      </c>
      <c r="N43" s="10">
        <f>TI_RPI_RI_E!N43+TI_RPI_BPI_E!N43+TI_RPI_PT_E!N43+TI_RPI_IT_E!N43+TI_RPI_DU_E!N43+TI_RPI_PII_E!N43</f>
        <v>309.32226999140153</v>
      </c>
      <c r="O43" s="10">
        <f>TI_RPI_RI_E!O43+TI_RPI_BPI_E!O43+TI_RPI_PT_E!O43+TI_RPI_IT_E!O43+TI_RPI_DU_E!O43+TI_RPI_PII_E!O43</f>
        <v>255.39441100601888</v>
      </c>
      <c r="P43" s="10">
        <f>TI_RPI_RI_E!P43+TI_RPI_BPI_E!P43+TI_RPI_PT_E!P43+TI_RPI_IT_E!P43+TI_RPI_DU_E!P43+TI_RPI_PII_E!P43</f>
        <v>150.59114359415301</v>
      </c>
      <c r="Q43" s="10">
        <f>TI_RPI_RI_E!Q43+TI_RPI_BPI_E!Q43+TI_RPI_PT_E!Q43+TI_RPI_IT_E!Q43+TI_RPI_DU_E!Q43+TI_RPI_PII_E!Q43</f>
        <v>202.48400687876182</v>
      </c>
      <c r="R43" s="10">
        <f>TI_RPI_RI_E!R43+TI_RPI_BPI_E!R43+TI_RPI_PT_E!R43+TI_RPI_IT_E!R43+TI_RPI_DU_E!R43+TI_RPI_PII_E!R43</f>
        <v>241.14926913155625</v>
      </c>
      <c r="S43" s="10">
        <f>TI_RPI_RI_E!S43+TI_RPI_BPI_E!S43+TI_RPI_PT_E!S43+TI_RPI_IT_E!S43+TI_RPI_DU_E!S43+TI_RPI_PII_E!S43</f>
        <v>240.13172828890799</v>
      </c>
      <c r="T43" s="10">
        <f>TI_RPI_RI_E!T43+TI_RPI_BPI_E!T43+TI_RPI_PT_E!T43+TI_RPI_IT_E!T43+TI_RPI_DU_E!T43+TI_RPI_PII_E!T43</f>
        <v>250.30679277730007</v>
      </c>
      <c r="U43" s="10">
        <f>TI_RPI_RI_E!U43+TI_RPI_BPI_E!U43+TI_RPI_PT_E!U43+TI_RPI_IT_E!U43+TI_RPI_DU_E!U43+TI_RPI_PII_E!U43</f>
        <v>175.24230438521062</v>
      </c>
      <c r="V43" s="10">
        <f>TI_RPI_RI_E!V43+TI_RPI_BPI_E!V43+TI_RPI_PT_E!V43+TI_RPI_IT_E!V43+TI_RPI_DU_E!V43+TI_RPI_PII_E!V43</f>
        <v>152.49286328460872</v>
      </c>
      <c r="W43" s="10">
        <f>TI_RPI_RI_E!W43+TI_RPI_BPI_E!W43+TI_RPI_PT_E!W43+TI_RPI_IT_E!W43+TI_RPI_DU_E!W43+TI_RPI_PII_E!W43</f>
        <v>1262.4743766122101</v>
      </c>
      <c r="X43" s="10">
        <f>TI_RPI_RI_E!X43+TI_RPI_BPI_E!X43+TI_RPI_PT_E!X43+TI_RPI_IT_E!X43+TI_RPI_DU_E!X43+TI_RPI_PII_E!X43</f>
        <v>829.90644883920902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1352.8422184006881</v>
      </c>
      <c r="D44" s="10">
        <f>TI_RPI_RI_E!D44+TI_RPI_BPI_E!D44+TI_RPI_PT_E!D44+TI_RPI_IT_E!D44+TI_RPI_DU_E!D44+TI_RPI_PII_E!D44</f>
        <v>1344.1578675838352</v>
      </c>
      <c r="E44" s="10">
        <f>TI_RPI_RI_E!E44+TI_RPI_BPI_E!E44+TI_RPI_PT_E!E44+TI_RPI_IT_E!E44+TI_RPI_DU_E!E44+TI_RPI_PII_E!E44</f>
        <v>1600.831126397248</v>
      </c>
      <c r="F44" s="10">
        <f>TI_RPI_RI_E!F44+TI_RPI_BPI_E!F44+TI_RPI_PT_E!F44+TI_RPI_IT_E!F44+TI_RPI_DU_E!F44+TI_RPI_PII_E!F44</f>
        <v>367.83190025795352</v>
      </c>
      <c r="G44" s="10">
        <f>TI_RPI_RI_E!G44+TI_RPI_BPI_E!G44+TI_RPI_PT_E!G44+TI_RPI_IT_E!G44+TI_RPI_DU_E!G44+TI_RPI_PII_E!G44</f>
        <v>466.23886500429921</v>
      </c>
      <c r="H44" s="10">
        <f>TI_RPI_RI_E!H44+TI_RPI_BPI_E!H44+TI_RPI_PT_E!H44+TI_RPI_IT_E!H44+TI_RPI_DU_E!H44+TI_RPI_PII_E!H44</f>
        <v>266.55872742906274</v>
      </c>
      <c r="I44" s="10">
        <f>TI_RPI_RI_E!I44+TI_RPI_BPI_E!I44+TI_RPI_PT_E!I44+TI_RPI_IT_E!I44+TI_RPI_DU_E!I44+TI_RPI_PII_E!I44</f>
        <v>2840.4263972484951</v>
      </c>
      <c r="J44" s="10">
        <f>TI_RPI_RI_E!J44+TI_RPI_BPI_E!J44+TI_RPI_PT_E!J44+TI_RPI_IT_E!J44+TI_RPI_DU_E!J44+TI_RPI_PII_E!J44</f>
        <v>2545.205503009458</v>
      </c>
      <c r="K44" s="10">
        <f>TI_RPI_RI_E!K44+TI_RPI_BPI_E!K44+TI_RPI_PT_E!K44+TI_RPI_IT_E!K44+TI_RPI_DU_E!K44+TI_RPI_PII_E!K44</f>
        <v>2791.7006878761822</v>
      </c>
      <c r="L44" s="10">
        <f>TI_RPI_RI_E!L44+TI_RPI_BPI_E!L44+TI_RPI_PT_E!L44+TI_RPI_IT_E!L44+TI_RPI_DU_E!L44+TI_RPI_PII_E!L44</f>
        <v>4422.5811693895103</v>
      </c>
      <c r="M44" s="10">
        <f>TI_RPI_RI_E!M44+TI_RPI_BPI_E!M44+TI_RPI_PT_E!M44+TI_RPI_IT_E!M44+TI_RPI_DU_E!M44+TI_RPI_PII_E!M44</f>
        <v>4767.4833190025793</v>
      </c>
      <c r="N44" s="10">
        <f>TI_RPI_RI_E!N44+TI_RPI_BPI_E!N44+TI_RPI_PT_E!N44+TI_RPI_IT_E!N44+TI_RPI_DU_E!N44+TI_RPI_PII_E!N44</f>
        <v>4362.3905417024935</v>
      </c>
      <c r="O44" s="10">
        <f>TI_RPI_RI_E!O44+TI_RPI_BPI_E!O44+TI_RPI_PT_E!O44+TI_RPI_IT_E!O44+TI_RPI_DU_E!O44+TI_RPI_PII_E!O44</f>
        <v>2801.2547721410142</v>
      </c>
      <c r="P44" s="10">
        <f>TI_RPI_RI_E!P44+TI_RPI_BPI_E!P44+TI_RPI_PT_E!P44+TI_RPI_IT_E!P44+TI_RPI_DU_E!P44+TI_RPI_PII_E!P44</f>
        <v>1212.4121238177129</v>
      </c>
      <c r="Q44" s="10">
        <f>TI_RPI_RI_E!Q44+TI_RPI_BPI_E!Q44+TI_RPI_PT_E!Q44+TI_RPI_IT_E!Q44+TI_RPI_DU_E!Q44+TI_RPI_PII_E!Q44</f>
        <v>1971.0056749785035</v>
      </c>
      <c r="R44" s="10">
        <f>TI_RPI_RI_E!R44+TI_RPI_BPI_E!R44+TI_RPI_PT_E!R44+TI_RPI_IT_E!R44+TI_RPI_DU_E!R44+TI_RPI_PII_E!R44</f>
        <v>858.9113499570077</v>
      </c>
      <c r="S44" s="10">
        <f>TI_RPI_RI_E!S44+TI_RPI_BPI_E!S44+TI_RPI_PT_E!S44+TI_RPI_IT_E!S44+TI_RPI_DU_E!S44+TI_RPI_PII_E!S44</f>
        <v>1264.0040412725709</v>
      </c>
      <c r="T44" s="10">
        <f>TI_RPI_RI_E!T44+TI_RPI_BPI_E!T44+TI_RPI_PT_E!T44+TI_RPI_IT_E!T44+TI_RPI_DU_E!T44+TI_RPI_PII_E!T44</f>
        <v>1084.387446259673</v>
      </c>
      <c r="U44" s="10">
        <f>TI_RPI_RI_E!U44+TI_RPI_BPI_E!U44+TI_RPI_PT_E!U44+TI_RPI_IT_E!U44+TI_RPI_DU_E!U44+TI_RPI_PII_E!U44</f>
        <v>1150.7998280309539</v>
      </c>
      <c r="V44" s="10">
        <f>TI_RPI_RI_E!V44+TI_RPI_BPI_E!V44+TI_RPI_PT_E!V44+TI_RPI_IT_E!V44+TI_RPI_DU_E!V44+TI_RPI_PII_E!V44</f>
        <v>1421.6176268271715</v>
      </c>
      <c r="W44" s="10">
        <f>TI_RPI_RI_E!W44+TI_RPI_BPI_E!W44+TI_RPI_PT_E!W44+TI_RPI_IT_E!W44+TI_RPI_DU_E!W44+TI_RPI_PII_E!W44</f>
        <v>484.13843508168526</v>
      </c>
      <c r="X44" s="10">
        <f>TI_RPI_RI_E!X44+TI_RPI_BPI_E!X44+TI_RPI_PT_E!X44+TI_RPI_IT_E!X44+TI_RPI_DU_E!X44+TI_RPI_PII_E!X44</f>
        <v>133.19716251074806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16.32269991401548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58.56981943250215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76.812811693895085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46.574978503869303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12.48211521926053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207.39466895958728</v>
      </c>
      <c r="D50" s="10">
        <f>TI_RPI_RI_E!D50+TI_RPI_BPI_E!D50+TI_RPI_PT_E!D50+TI_RPI_IT_E!D50+TI_RPI_DU_E!D50+TI_RPI_PII_E!D50</f>
        <v>288.04815133276009</v>
      </c>
      <c r="E50" s="10">
        <f>TI_RPI_RI_E!E50+TI_RPI_BPI_E!E50+TI_RPI_PT_E!E50+TI_RPI_IT_E!E50+TI_RPI_DU_E!E50+TI_RPI_PII_E!E50</f>
        <v>238.11977644024071</v>
      </c>
      <c r="F50" s="10">
        <f>TI_RPI_RI_E!F50+TI_RPI_BPI_E!F50+TI_RPI_PT_E!F50+TI_RPI_IT_E!F50+TI_RPI_DU_E!F50+TI_RPI_PII_E!F50</f>
        <v>159.55305245055891</v>
      </c>
      <c r="G50" s="10">
        <f>TI_RPI_RI_E!G50+TI_RPI_BPI_E!G50+TI_RPI_PT_E!G50+TI_RPI_IT_E!G50+TI_RPI_DU_E!G50+TI_RPI_PII_E!G50</f>
        <v>164.33009458297511</v>
      </c>
      <c r="H50" s="10">
        <f>TI_RPI_RI_E!H50+TI_RPI_BPI_E!H50+TI_RPI_PT_E!H50+TI_RPI_IT_E!H50+TI_RPI_DU_E!H50+TI_RPI_PII_E!H50</f>
        <v>148.08813413585551</v>
      </c>
      <c r="I50" s="10">
        <f>TI_RPI_RI_E!I50+TI_RPI_BPI_E!I50+TI_RPI_PT_E!I50+TI_RPI_IT_E!I50+TI_RPI_DU_E!I50+TI_RPI_PII_E!I50</f>
        <v>152.86517626827171</v>
      </c>
      <c r="J50" s="10">
        <f>TI_RPI_RI_E!J50+TI_RPI_BPI_E!J50+TI_RPI_PT_E!J50+TI_RPI_IT_E!J50+TI_RPI_DU_E!J50+TI_RPI_PII_E!J50</f>
        <v>171.01797076526219</v>
      </c>
      <c r="K50" s="10">
        <f>TI_RPI_RI_E!K50+TI_RPI_BPI_E!K50+TI_RPI_PT_E!K50+TI_RPI_IT_E!K50+TI_RPI_DU_E!K50+TI_RPI_PII_E!K50</f>
        <v>143.3110920034394</v>
      </c>
      <c r="L50" s="10">
        <f>TI_RPI_RI_E!L50+TI_RPI_BPI_E!L50+TI_RPI_PT_E!L50+TI_RPI_IT_E!L50+TI_RPI_DU_E!L50+TI_RPI_PII_E!L50</f>
        <v>155.7313843508168</v>
      </c>
      <c r="M50" s="10">
        <f>TI_RPI_RI_E!M50+TI_RPI_BPI_E!M50+TI_RPI_PT_E!M50+TI_RPI_IT_E!M50+TI_RPI_DU_E!M50+TI_RPI_PII_E!M50</f>
        <v>129.9354256233878</v>
      </c>
      <c r="N50" s="10">
        <f>TI_RPI_RI_E!N50+TI_RPI_BPI_E!N50+TI_RPI_PT_E!N50+TI_RPI_IT_E!N50+TI_RPI_DU_E!N50+TI_RPI_PII_E!N50</f>
        <v>172.92871883061051</v>
      </c>
      <c r="O50" s="10">
        <f>TI_RPI_RI_E!O50+TI_RPI_BPI_E!O50+TI_RPI_PT_E!O50+TI_RPI_IT_E!O50+TI_RPI_DU_E!O50+TI_RPI_PII_E!O50</f>
        <v>124.2030094582975</v>
      </c>
      <c r="P50" s="10">
        <f>TI_RPI_RI_E!P50+TI_RPI_BPI_E!P50+TI_RPI_PT_E!P50+TI_RPI_IT_E!P50+TI_RPI_DU_E!P50+TI_RPI_PII_E!P50</f>
        <v>116.5596732588134</v>
      </c>
      <c r="Q50" s="10">
        <f>TI_RPI_RI_E!Q50+TI_RPI_BPI_E!Q50+TI_RPI_PT_E!Q50+TI_RPI_IT_E!Q50+TI_RPI_DU_E!Q50+TI_RPI_PII_E!Q50</f>
        <v>182.48280309544279</v>
      </c>
      <c r="R50" s="10">
        <f>TI_RPI_RI_E!R50+TI_RPI_BPI_E!R50+TI_RPI_PT_E!R50+TI_RPI_IT_E!R50+TI_RPI_DU_E!R50+TI_RPI_PII_E!R50</f>
        <v>166.24092863284611</v>
      </c>
      <c r="S50" s="10">
        <f>TI_RPI_RI_E!S50+TI_RPI_BPI_E!S50+TI_RPI_PT_E!S50+TI_RPI_IT_E!S50+TI_RPI_DU_E!S50+TI_RPI_PII_E!S50</f>
        <v>174.83955288048151</v>
      </c>
      <c r="T50" s="10">
        <f>TI_RPI_RI_E!T50+TI_RPI_BPI_E!T50+TI_RPI_PT_E!T50+TI_RPI_IT_E!T50+TI_RPI_DU_E!T50+TI_RPI_PII_E!T50</f>
        <v>183.4382631126397</v>
      </c>
      <c r="U50" s="10">
        <f>TI_RPI_RI_E!U50+TI_RPI_BPI_E!U50+TI_RPI_PT_E!U50+TI_RPI_IT_E!U50+TI_RPI_DU_E!U50+TI_RPI_PII_E!U50</f>
        <v>134.71246775580391</v>
      </c>
      <c r="V50" s="10">
        <f>TI_RPI_RI_E!V50+TI_RPI_BPI_E!V50+TI_RPI_PT_E!V50+TI_RPI_IT_E!V50+TI_RPI_DU_E!V50+TI_RPI_PII_E!V50</f>
        <v>135.8455717970765</v>
      </c>
      <c r="W50" s="10">
        <f>TI_RPI_RI_E!W50+TI_RPI_BPI_E!W50+TI_RPI_PT_E!W50+TI_RPI_IT_E!W50+TI_RPI_DU_E!W50+TI_RPI_PII_E!W50</f>
        <v>108.6355975924334</v>
      </c>
      <c r="X50" s="10">
        <f>TI_RPI_RI_E!X50+TI_RPI_BPI_E!X50+TI_RPI_PT_E!X50+TI_RPI_IT_E!X50+TI_RPI_DU_E!X50+TI_RPI_PII_E!X50</f>
        <v>71.52278589853826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89430.396474634559</v>
      </c>
      <c r="D2" s="31">
        <f t="shared" si="0"/>
        <v>90665.561306964737</v>
      </c>
      <c r="E2" s="31">
        <f t="shared" si="0"/>
        <v>84594.52115219261</v>
      </c>
      <c r="F2" s="31">
        <f t="shared" si="0"/>
        <v>90006.352966466031</v>
      </c>
      <c r="G2" s="31">
        <f t="shared" si="0"/>
        <v>90899.323215821147</v>
      </c>
      <c r="H2" s="31">
        <f t="shared" si="0"/>
        <v>88824.32742906276</v>
      </c>
      <c r="I2" s="31">
        <f t="shared" si="0"/>
        <v>89249.472828890794</v>
      </c>
      <c r="J2" s="31">
        <f t="shared" si="0"/>
        <v>88252.50051590713</v>
      </c>
      <c r="K2" s="31">
        <f t="shared" si="0"/>
        <v>90431.960877042118</v>
      </c>
      <c r="L2" s="31">
        <f t="shared" si="0"/>
        <v>79992.103955288039</v>
      </c>
      <c r="M2" s="31">
        <f t="shared" si="0"/>
        <v>73175.712467755802</v>
      </c>
      <c r="N2" s="31">
        <f t="shared" si="0"/>
        <v>74004.649785038695</v>
      </c>
      <c r="O2" s="31">
        <f t="shared" si="0"/>
        <v>63251.04196044711</v>
      </c>
      <c r="P2" s="31">
        <f t="shared" si="0"/>
        <v>59845.711607910576</v>
      </c>
      <c r="Q2" s="31">
        <f t="shared" si="0"/>
        <v>60043.09183147033</v>
      </c>
      <c r="R2" s="31">
        <f t="shared" si="0"/>
        <v>62017.67523645745</v>
      </c>
      <c r="S2" s="31">
        <f t="shared" si="0"/>
        <v>61111.147549441092</v>
      </c>
      <c r="T2" s="31">
        <f t="shared" si="0"/>
        <v>61075.730610490107</v>
      </c>
      <c r="U2" s="31">
        <f t="shared" si="0"/>
        <v>57292.210920034391</v>
      </c>
      <c r="V2" s="31">
        <f t="shared" si="0"/>
        <v>52277.650558899397</v>
      </c>
      <c r="W2" s="31">
        <f t="shared" si="0"/>
        <v>37909.744539982814</v>
      </c>
      <c r="X2" s="31">
        <f t="shared" ref="X2" si="1">SUM(X3,X17,X22,X25,X26,X51,X52,X71,X74,X75,X76)</f>
        <v>37301.939896818571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89430.396474634559</v>
      </c>
      <c r="D26" s="37">
        <f t="shared" si="14"/>
        <v>90665.561306964737</v>
      </c>
      <c r="E26" s="37">
        <f t="shared" si="14"/>
        <v>84594.52115219261</v>
      </c>
      <c r="F26" s="37">
        <f t="shared" si="14"/>
        <v>90006.352966466031</v>
      </c>
      <c r="G26" s="37">
        <f t="shared" si="14"/>
        <v>90899.323215821147</v>
      </c>
      <c r="H26" s="37">
        <f t="shared" si="14"/>
        <v>88824.32742906276</v>
      </c>
      <c r="I26" s="37">
        <f t="shared" si="14"/>
        <v>89249.472828890794</v>
      </c>
      <c r="J26" s="37">
        <f t="shared" si="14"/>
        <v>88252.50051590713</v>
      </c>
      <c r="K26" s="37">
        <f t="shared" si="14"/>
        <v>90431.960877042118</v>
      </c>
      <c r="L26" s="37">
        <f t="shared" si="14"/>
        <v>79992.103955288039</v>
      </c>
      <c r="M26" s="37">
        <f t="shared" si="14"/>
        <v>73175.712467755802</v>
      </c>
      <c r="N26" s="37">
        <f t="shared" si="14"/>
        <v>74004.649785038695</v>
      </c>
      <c r="O26" s="37">
        <f t="shared" si="14"/>
        <v>63251.04196044711</v>
      </c>
      <c r="P26" s="37">
        <f t="shared" si="14"/>
        <v>59845.711607910576</v>
      </c>
      <c r="Q26" s="37">
        <f t="shared" si="14"/>
        <v>60043.09183147033</v>
      </c>
      <c r="R26" s="37">
        <f t="shared" si="14"/>
        <v>62017.67523645745</v>
      </c>
      <c r="S26" s="37">
        <f t="shared" si="14"/>
        <v>61111.147549441092</v>
      </c>
      <c r="T26" s="37">
        <f t="shared" si="14"/>
        <v>61075.730610490107</v>
      </c>
      <c r="U26" s="37">
        <f t="shared" si="14"/>
        <v>57292.210920034391</v>
      </c>
      <c r="V26" s="37">
        <f t="shared" si="14"/>
        <v>52277.650558899397</v>
      </c>
      <c r="W26" s="37">
        <f t="shared" si="14"/>
        <v>37909.744539982814</v>
      </c>
      <c r="X26" s="37">
        <f t="shared" ref="X26" si="15">SUM(X27,X33)</f>
        <v>37301.939896818571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89430.396474634559</v>
      </c>
      <c r="D27" s="29">
        <f t="shared" si="16"/>
        <v>90665.561306964737</v>
      </c>
      <c r="E27" s="29">
        <f t="shared" si="16"/>
        <v>84594.52115219261</v>
      </c>
      <c r="F27" s="29">
        <f t="shared" si="16"/>
        <v>90006.352966466031</v>
      </c>
      <c r="G27" s="29">
        <f t="shared" si="16"/>
        <v>90899.323215821147</v>
      </c>
      <c r="H27" s="29">
        <f t="shared" si="16"/>
        <v>88824.32742906276</v>
      </c>
      <c r="I27" s="29">
        <f t="shared" si="16"/>
        <v>89249.472828890794</v>
      </c>
      <c r="J27" s="29">
        <f t="shared" si="16"/>
        <v>88252.50051590713</v>
      </c>
      <c r="K27" s="29">
        <f t="shared" si="16"/>
        <v>90431.960877042118</v>
      </c>
      <c r="L27" s="29">
        <f t="shared" si="16"/>
        <v>79992.103955288039</v>
      </c>
      <c r="M27" s="29">
        <f t="shared" si="16"/>
        <v>73175.712467755802</v>
      </c>
      <c r="N27" s="29">
        <f t="shared" si="16"/>
        <v>74004.649785038695</v>
      </c>
      <c r="O27" s="29">
        <f t="shared" si="16"/>
        <v>63251.04196044711</v>
      </c>
      <c r="P27" s="29">
        <f t="shared" si="16"/>
        <v>59845.711607910576</v>
      </c>
      <c r="Q27" s="29">
        <f t="shared" si="16"/>
        <v>60043.09183147033</v>
      </c>
      <c r="R27" s="29">
        <f t="shared" si="16"/>
        <v>62017.67523645745</v>
      </c>
      <c r="S27" s="29">
        <f t="shared" si="16"/>
        <v>61111.147549441092</v>
      </c>
      <c r="T27" s="29">
        <f t="shared" si="16"/>
        <v>61075.730610490107</v>
      </c>
      <c r="U27" s="29">
        <f t="shared" si="16"/>
        <v>57292.210920034391</v>
      </c>
      <c r="V27" s="29">
        <f t="shared" si="16"/>
        <v>52277.650558899397</v>
      </c>
      <c r="W27" s="29">
        <f t="shared" si="16"/>
        <v>37909.744539982814</v>
      </c>
      <c r="X27" s="29">
        <f t="shared" ref="X27" si="17">SUM(X28:X32)</f>
        <v>37301.939896818571</v>
      </c>
    </row>
    <row r="28" spans="1:24" ht="11.25" customHeight="1" x14ac:dyDescent="0.2">
      <c r="A28" s="41" t="s">
        <v>45</v>
      </c>
      <c r="B28" s="9" t="s">
        <v>46</v>
      </c>
      <c r="C28" s="10">
        <v>85177.721410146172</v>
      </c>
      <c r="D28" s="10">
        <v>86560.45717970765</v>
      </c>
      <c r="E28" s="10">
        <v>80516.991745485808</v>
      </c>
      <c r="F28" s="10">
        <v>87850.846861564918</v>
      </c>
      <c r="G28" s="10">
        <v>88558.958813413585</v>
      </c>
      <c r="H28" s="10">
        <v>87054.859501289757</v>
      </c>
      <c r="I28" s="10">
        <v>84202.997162510743</v>
      </c>
      <c r="J28" s="10">
        <v>84145.776010318135</v>
      </c>
      <c r="K28" s="10">
        <v>85491.49535683576</v>
      </c>
      <c r="L28" s="10">
        <v>73703.934049871023</v>
      </c>
      <c r="M28" s="10">
        <v>66850.676956147887</v>
      </c>
      <c r="N28" s="10">
        <v>67367.711177987963</v>
      </c>
      <c r="O28" s="10">
        <v>58733.445141874457</v>
      </c>
      <c r="P28" s="10">
        <v>57359.11521926053</v>
      </c>
      <c r="Q28" s="10">
        <v>56425.183920894233</v>
      </c>
      <c r="R28" s="10">
        <v>59323.027515047303</v>
      </c>
      <c r="S28" s="10">
        <v>57810.753740326727</v>
      </c>
      <c r="T28" s="10">
        <v>58481.0588993981</v>
      </c>
      <c r="U28" s="10">
        <v>55207.149527085123</v>
      </c>
      <c r="V28" s="10">
        <v>49761.982889079962</v>
      </c>
      <c r="W28" s="10">
        <v>33908.987188306113</v>
      </c>
      <c r="X28" s="10">
        <v>34755.730696474631</v>
      </c>
    </row>
    <row r="29" spans="1:24" ht="11.25" customHeight="1" x14ac:dyDescent="0.2">
      <c r="A29" s="41" t="s">
        <v>47</v>
      </c>
      <c r="B29" s="9" t="s">
        <v>48</v>
      </c>
      <c r="C29" s="10">
        <v>29.091401547721411</v>
      </c>
      <c r="D29" s="10">
        <v>68.214359415305239</v>
      </c>
      <c r="E29" s="10">
        <v>337.05932932072233</v>
      </c>
      <c r="F29" s="10">
        <v>50.160017196904548</v>
      </c>
      <c r="G29" s="10">
        <v>26.083233018056749</v>
      </c>
      <c r="H29" s="10">
        <v>5.0159931212381768</v>
      </c>
      <c r="I29" s="10">
        <v>297.95055889939812</v>
      </c>
      <c r="J29" s="10">
        <v>0</v>
      </c>
      <c r="K29" s="10">
        <v>0</v>
      </c>
      <c r="L29" s="10">
        <v>35.112037833190023</v>
      </c>
      <c r="M29" s="10">
        <v>0</v>
      </c>
      <c r="N29" s="10">
        <v>0</v>
      </c>
      <c r="O29" s="10">
        <v>0</v>
      </c>
      <c r="P29" s="10">
        <v>105.33602751504731</v>
      </c>
      <c r="Q29" s="10">
        <v>9.0288048151332756</v>
      </c>
      <c r="R29" s="10">
        <v>138.44170249355119</v>
      </c>
      <c r="S29" s="10">
        <v>405.2930352536543</v>
      </c>
      <c r="T29" s="10">
        <v>136.4352536543422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4223.5836629406704</v>
      </c>
      <c r="D30" s="10">
        <v>3999.3312123817709</v>
      </c>
      <c r="E30" s="10">
        <v>3698.8511607910582</v>
      </c>
      <c r="F30" s="10">
        <v>2105.346087704213</v>
      </c>
      <c r="G30" s="10">
        <v>2314.2811693895101</v>
      </c>
      <c r="H30" s="10">
        <v>1764.4519346517629</v>
      </c>
      <c r="I30" s="10">
        <v>4748.5251074806529</v>
      </c>
      <c r="J30" s="10">
        <v>4106.7245055889935</v>
      </c>
      <c r="K30" s="10">
        <v>4940.4655202063623</v>
      </c>
      <c r="L30" s="10">
        <v>6253.0578675838342</v>
      </c>
      <c r="M30" s="10">
        <v>6325.0355116079099</v>
      </c>
      <c r="N30" s="10">
        <v>6636.9386070507308</v>
      </c>
      <c r="O30" s="10">
        <v>4517.596818572656</v>
      </c>
      <c r="P30" s="10">
        <v>2381.260361134995</v>
      </c>
      <c r="Q30" s="10">
        <v>3608.8791057609628</v>
      </c>
      <c r="R30" s="10">
        <v>2556.206018916595</v>
      </c>
      <c r="S30" s="10">
        <v>2895.100773860705</v>
      </c>
      <c r="T30" s="10">
        <v>2458.2364574376611</v>
      </c>
      <c r="U30" s="10">
        <v>2085.0613929492688</v>
      </c>
      <c r="V30" s="10">
        <v>2515.6676698194319</v>
      </c>
      <c r="W30" s="10">
        <v>4000.7573516766979</v>
      </c>
      <c r="X30" s="10">
        <v>2546.2092003439379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37.558555460017203</v>
      </c>
      <c r="E31" s="10">
        <v>41.618916595012898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2130.892261392949</v>
      </c>
      <c r="D2" s="31">
        <f t="shared" si="0"/>
        <v>1933.7751504729147</v>
      </c>
      <c r="E2" s="31">
        <f t="shared" si="0"/>
        <v>1761.923129836629</v>
      </c>
      <c r="F2" s="31">
        <f t="shared" si="0"/>
        <v>1825.6604471195183</v>
      </c>
      <c r="G2" s="31">
        <f t="shared" si="0"/>
        <v>1734.660791057609</v>
      </c>
      <c r="H2" s="31">
        <f t="shared" si="0"/>
        <v>1706.000601891659</v>
      </c>
      <c r="I2" s="31">
        <f t="shared" si="0"/>
        <v>1553.3332760103181</v>
      </c>
      <c r="J2" s="31">
        <f t="shared" si="0"/>
        <v>1588.8735167669822</v>
      </c>
      <c r="K2" s="31">
        <f t="shared" si="0"/>
        <v>1506.3775580395525</v>
      </c>
      <c r="L2" s="31">
        <f t="shared" si="0"/>
        <v>1420.3472914875317</v>
      </c>
      <c r="M2" s="31">
        <f t="shared" si="0"/>
        <v>1338.6147893379191</v>
      </c>
      <c r="N2" s="31">
        <f t="shared" si="0"/>
        <v>1607.3382631126397</v>
      </c>
      <c r="O2" s="31">
        <f t="shared" si="0"/>
        <v>1164.9392949269131</v>
      </c>
      <c r="P2" s="31">
        <f t="shared" si="0"/>
        <v>861.91771281169395</v>
      </c>
      <c r="Q2" s="31">
        <f t="shared" si="0"/>
        <v>1303.097334479794</v>
      </c>
      <c r="R2" s="31">
        <f t="shared" si="0"/>
        <v>1221.4963886500429</v>
      </c>
      <c r="S2" s="31">
        <f t="shared" si="0"/>
        <v>1234.3729148753225</v>
      </c>
      <c r="T2" s="31">
        <f t="shared" si="0"/>
        <v>1279.4023215821153</v>
      </c>
      <c r="U2" s="31">
        <f t="shared" si="0"/>
        <v>869.31444539982795</v>
      </c>
      <c r="V2" s="31">
        <f t="shared" si="0"/>
        <v>1019.2042132416165</v>
      </c>
      <c r="W2" s="31">
        <f t="shared" si="0"/>
        <v>1073.0963026655202</v>
      </c>
      <c r="X2" s="31">
        <f t="shared" ref="X2" si="1">SUM(X3,X17,X22,X25,X26,X51,X52,X71,X74,X75,X76)</f>
        <v>978.77523645743759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2130.892261392949</v>
      </c>
      <c r="D26" s="37">
        <f t="shared" si="14"/>
        <v>1933.7751504729147</v>
      </c>
      <c r="E26" s="37">
        <f t="shared" si="14"/>
        <v>1761.923129836629</v>
      </c>
      <c r="F26" s="37">
        <f t="shared" si="14"/>
        <v>1825.6604471195183</v>
      </c>
      <c r="G26" s="37">
        <f t="shared" si="14"/>
        <v>1734.660791057609</v>
      </c>
      <c r="H26" s="37">
        <f t="shared" si="14"/>
        <v>1706.000601891659</v>
      </c>
      <c r="I26" s="37">
        <f t="shared" si="14"/>
        <v>1553.3332760103181</v>
      </c>
      <c r="J26" s="37">
        <f t="shared" si="14"/>
        <v>1588.8735167669822</v>
      </c>
      <c r="K26" s="37">
        <f t="shared" si="14"/>
        <v>1506.3775580395525</v>
      </c>
      <c r="L26" s="37">
        <f t="shared" si="14"/>
        <v>1420.3472914875317</v>
      </c>
      <c r="M26" s="37">
        <f t="shared" si="14"/>
        <v>1338.6147893379191</v>
      </c>
      <c r="N26" s="37">
        <f t="shared" si="14"/>
        <v>1607.3382631126397</v>
      </c>
      <c r="O26" s="37">
        <f t="shared" si="14"/>
        <v>1164.9392949269131</v>
      </c>
      <c r="P26" s="37">
        <f t="shared" si="14"/>
        <v>861.91771281169395</v>
      </c>
      <c r="Q26" s="37">
        <f t="shared" si="14"/>
        <v>1303.097334479794</v>
      </c>
      <c r="R26" s="37">
        <f t="shared" si="14"/>
        <v>1221.4963886500429</v>
      </c>
      <c r="S26" s="37">
        <f t="shared" si="14"/>
        <v>1234.3729148753225</v>
      </c>
      <c r="T26" s="37">
        <f t="shared" si="14"/>
        <v>1279.4023215821153</v>
      </c>
      <c r="U26" s="37">
        <f t="shared" si="14"/>
        <v>869.31444539982795</v>
      </c>
      <c r="V26" s="37">
        <f t="shared" si="14"/>
        <v>1019.2042132416165</v>
      </c>
      <c r="W26" s="37">
        <f t="shared" si="14"/>
        <v>1073.0963026655202</v>
      </c>
      <c r="X26" s="37">
        <f t="shared" ref="X26" si="15">SUM(X27,X33)</f>
        <v>978.77523645743759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2130.892261392949</v>
      </c>
      <c r="D33" s="29">
        <f t="shared" si="18"/>
        <v>1933.7751504729147</v>
      </c>
      <c r="E33" s="29">
        <f t="shared" si="18"/>
        <v>1761.923129836629</v>
      </c>
      <c r="F33" s="29">
        <f t="shared" si="18"/>
        <v>1825.6604471195183</v>
      </c>
      <c r="G33" s="29">
        <f t="shared" si="18"/>
        <v>1734.660791057609</v>
      </c>
      <c r="H33" s="29">
        <f t="shared" si="18"/>
        <v>1706.000601891659</v>
      </c>
      <c r="I33" s="29">
        <f t="shared" si="18"/>
        <v>1553.3332760103181</v>
      </c>
      <c r="J33" s="29">
        <f t="shared" si="18"/>
        <v>1588.8735167669822</v>
      </c>
      <c r="K33" s="29">
        <f t="shared" si="18"/>
        <v>1506.3775580395525</v>
      </c>
      <c r="L33" s="29">
        <f t="shared" si="18"/>
        <v>1420.3472914875317</v>
      </c>
      <c r="M33" s="29">
        <f t="shared" si="18"/>
        <v>1338.6147893379191</v>
      </c>
      <c r="N33" s="29">
        <f t="shared" si="18"/>
        <v>1607.3382631126397</v>
      </c>
      <c r="O33" s="29">
        <f t="shared" si="18"/>
        <v>1164.9392949269131</v>
      </c>
      <c r="P33" s="29">
        <f t="shared" si="18"/>
        <v>861.91771281169395</v>
      </c>
      <c r="Q33" s="29">
        <f t="shared" si="18"/>
        <v>1303.097334479794</v>
      </c>
      <c r="R33" s="29">
        <f t="shared" si="18"/>
        <v>1221.4963886500429</v>
      </c>
      <c r="S33" s="29">
        <f t="shared" si="18"/>
        <v>1234.3729148753225</v>
      </c>
      <c r="T33" s="29">
        <f t="shared" si="18"/>
        <v>1279.4023215821153</v>
      </c>
      <c r="U33" s="29">
        <f t="shared" si="18"/>
        <v>869.31444539982795</v>
      </c>
      <c r="V33" s="29">
        <f t="shared" si="18"/>
        <v>1019.2042132416165</v>
      </c>
      <c r="W33" s="29">
        <f t="shared" si="18"/>
        <v>1073.0963026655202</v>
      </c>
      <c r="X33" s="29">
        <f t="shared" ref="X33" si="19">SUM(X34:X50)</f>
        <v>978.77523645743759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305.03009458297498</v>
      </c>
      <c r="D36" s="10">
        <v>260.9701633705933</v>
      </c>
      <c r="E36" s="10">
        <v>204.48314703353401</v>
      </c>
      <c r="F36" s="10">
        <v>284.5609630266552</v>
      </c>
      <c r="G36" s="10">
        <v>265.88323301805673</v>
      </c>
      <c r="H36" s="10">
        <v>301.04135855546002</v>
      </c>
      <c r="I36" s="10">
        <v>287.85709372312982</v>
      </c>
      <c r="J36" s="10">
        <v>314.22562338779022</v>
      </c>
      <c r="K36" s="10">
        <v>341.69294926913147</v>
      </c>
      <c r="L36" s="10">
        <v>323.01521926053312</v>
      </c>
      <c r="M36" s="10">
        <v>273.5741186586414</v>
      </c>
      <c r="N36" s="10">
        <v>284.5609630266552</v>
      </c>
      <c r="O36" s="10">
        <v>239.51470335339641</v>
      </c>
      <c r="P36" s="10">
        <v>164.80369733447981</v>
      </c>
      <c r="Q36" s="10">
        <v>184.58013757523639</v>
      </c>
      <c r="R36" s="10">
        <v>186.7774720550301</v>
      </c>
      <c r="S36" s="10">
        <v>186.7774720550301</v>
      </c>
      <c r="T36" s="10">
        <v>158.21152192605331</v>
      </c>
      <c r="U36" s="10">
        <v>151.61934651762681</v>
      </c>
      <c r="V36" s="10">
        <v>163.98185726569221</v>
      </c>
      <c r="W36" s="10">
        <v>162.27781599312121</v>
      </c>
      <c r="X36" s="10">
        <v>144.63172828890799</v>
      </c>
    </row>
    <row r="37" spans="1:24" ht="11.25" customHeight="1" x14ac:dyDescent="0.2">
      <c r="A37" s="41" t="s">
        <v>61</v>
      </c>
      <c r="B37" s="9" t="s">
        <v>62</v>
      </c>
      <c r="C37" s="10">
        <v>1646.3838349097159</v>
      </c>
      <c r="D37" s="10">
        <v>1529.9942390369731</v>
      </c>
      <c r="E37" s="10">
        <v>1425.2435941530521</v>
      </c>
      <c r="F37" s="10">
        <v>1430.27222699914</v>
      </c>
      <c r="G37" s="10">
        <v>1380.880051590713</v>
      </c>
      <c r="H37" s="10">
        <v>1319.927944969905</v>
      </c>
      <c r="I37" s="10">
        <v>1183.3111779879621</v>
      </c>
      <c r="J37" s="10">
        <v>1189.616595012898</v>
      </c>
      <c r="K37" s="10">
        <v>1104.4938950988819</v>
      </c>
      <c r="L37" s="10">
        <v>1025.6765262252791</v>
      </c>
      <c r="M37" s="10">
        <v>996.25133276010308</v>
      </c>
      <c r="N37" s="10">
        <v>1251.1217540842649</v>
      </c>
      <c r="O37" s="10">
        <v>865.23387790197762</v>
      </c>
      <c r="P37" s="10">
        <v>645.52201203783318</v>
      </c>
      <c r="Q37" s="10">
        <v>1075.5238177128119</v>
      </c>
      <c r="R37" s="10">
        <v>984.08228718830605</v>
      </c>
      <c r="S37" s="10">
        <v>999.8251074806534</v>
      </c>
      <c r="T37" s="10">
        <v>1073.420464316423</v>
      </c>
      <c r="U37" s="10">
        <v>662.28142734307812</v>
      </c>
      <c r="V37" s="10">
        <v>804.06792777300075</v>
      </c>
      <c r="W37" s="10">
        <v>858.52424763542558</v>
      </c>
      <c r="X37" s="10">
        <v>789.79922613929489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179.47833190025801</v>
      </c>
      <c r="D44" s="10">
        <v>142.81074806534821</v>
      </c>
      <c r="E44" s="10">
        <v>132.19638865004299</v>
      </c>
      <c r="F44" s="10">
        <v>110.82725709372311</v>
      </c>
      <c r="G44" s="10">
        <v>87.897506448839209</v>
      </c>
      <c r="H44" s="10">
        <v>85.031298366294067</v>
      </c>
      <c r="I44" s="10">
        <v>82.165004299226126</v>
      </c>
      <c r="J44" s="10">
        <v>85.031298366294067</v>
      </c>
      <c r="K44" s="10">
        <v>60.190713671539122</v>
      </c>
      <c r="L44" s="10">
        <v>71.655546001719685</v>
      </c>
      <c r="M44" s="10">
        <v>68.789337919174542</v>
      </c>
      <c r="N44" s="10">
        <v>71.655546001719685</v>
      </c>
      <c r="O44" s="10">
        <v>60.190713671539122</v>
      </c>
      <c r="P44" s="10">
        <v>51.592003439380903</v>
      </c>
      <c r="Q44" s="10">
        <v>42.993379191745483</v>
      </c>
      <c r="R44" s="10">
        <v>50.636629406706788</v>
      </c>
      <c r="S44" s="10">
        <v>47.770335339638862</v>
      </c>
      <c r="T44" s="10">
        <v>47.770335339638862</v>
      </c>
      <c r="U44" s="10">
        <v>55.413671539122959</v>
      </c>
      <c r="V44" s="10">
        <v>51.154428202923476</v>
      </c>
      <c r="W44" s="10">
        <v>52.294239036973337</v>
      </c>
      <c r="X44" s="10">
        <v>44.344282029234741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2411.30214961307</v>
      </c>
      <c r="D2" s="31">
        <f t="shared" si="0"/>
        <v>1201.347119518487</v>
      </c>
      <c r="E2" s="31">
        <f t="shared" si="0"/>
        <v>1468.634737747205</v>
      </c>
      <c r="F2" s="31">
        <f t="shared" si="0"/>
        <v>257.0046431642304</v>
      </c>
      <c r="G2" s="31">
        <f t="shared" si="0"/>
        <v>378.34135855545998</v>
      </c>
      <c r="H2" s="31">
        <f t="shared" si="0"/>
        <v>181.5274290627687</v>
      </c>
      <c r="I2" s="31">
        <f t="shared" si="0"/>
        <v>2758.2613929492691</v>
      </c>
      <c r="J2" s="31">
        <f t="shared" si="0"/>
        <v>2460.1742046431641</v>
      </c>
      <c r="K2" s="31">
        <f t="shared" si="0"/>
        <v>2731.5099742046432</v>
      </c>
      <c r="L2" s="31">
        <f t="shared" si="0"/>
        <v>4350.9256233877904</v>
      </c>
      <c r="M2" s="31">
        <f t="shared" si="0"/>
        <v>4698.6939810834047</v>
      </c>
      <c r="N2" s="31">
        <f t="shared" si="0"/>
        <v>4338.5578675838351</v>
      </c>
      <c r="O2" s="31">
        <f t="shared" si="0"/>
        <v>2825.5171969045568</v>
      </c>
      <c r="P2" s="31">
        <f t="shared" si="0"/>
        <v>1193.3803955288049</v>
      </c>
      <c r="Q2" s="31">
        <f t="shared" si="0"/>
        <v>1996.1852966466031</v>
      </c>
      <c r="R2" s="31">
        <f t="shared" si="0"/>
        <v>891.71031814273431</v>
      </c>
      <c r="S2" s="31">
        <f t="shared" si="0"/>
        <v>1283.3891659501289</v>
      </c>
      <c r="T2" s="31">
        <f t="shared" si="0"/>
        <v>1117.0001719690451</v>
      </c>
      <c r="U2" s="31">
        <f t="shared" si="0"/>
        <v>1159.7201203783313</v>
      </c>
      <c r="V2" s="31">
        <f t="shared" si="0"/>
        <v>2022.2777300085986</v>
      </c>
      <c r="W2" s="31">
        <f t="shared" si="0"/>
        <v>2830.5204643164225</v>
      </c>
      <c r="X2" s="31">
        <f t="shared" ref="X2" si="1">SUM(X3,X17,X22,X25,X26,X51,X52,X71,X74,X75,X76)</f>
        <v>1661.2701633705933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2411.30214961307</v>
      </c>
      <c r="D26" s="37">
        <f t="shared" si="14"/>
        <v>1201.347119518487</v>
      </c>
      <c r="E26" s="37">
        <f t="shared" si="14"/>
        <v>1468.634737747205</v>
      </c>
      <c r="F26" s="37">
        <f t="shared" si="14"/>
        <v>257.0046431642304</v>
      </c>
      <c r="G26" s="37">
        <f t="shared" si="14"/>
        <v>378.34135855545998</v>
      </c>
      <c r="H26" s="37">
        <f t="shared" si="14"/>
        <v>181.5274290627687</v>
      </c>
      <c r="I26" s="37">
        <f t="shared" si="14"/>
        <v>2758.2613929492691</v>
      </c>
      <c r="J26" s="37">
        <f t="shared" si="14"/>
        <v>2460.1742046431641</v>
      </c>
      <c r="K26" s="37">
        <f t="shared" si="14"/>
        <v>2731.5099742046432</v>
      </c>
      <c r="L26" s="37">
        <f t="shared" si="14"/>
        <v>4350.9256233877904</v>
      </c>
      <c r="M26" s="37">
        <f t="shared" si="14"/>
        <v>4698.6939810834047</v>
      </c>
      <c r="N26" s="37">
        <f t="shared" si="14"/>
        <v>4338.5578675838351</v>
      </c>
      <c r="O26" s="37">
        <f t="shared" si="14"/>
        <v>2825.5171969045568</v>
      </c>
      <c r="P26" s="37">
        <f t="shared" si="14"/>
        <v>1193.3803955288049</v>
      </c>
      <c r="Q26" s="37">
        <f t="shared" si="14"/>
        <v>1996.1852966466031</v>
      </c>
      <c r="R26" s="37">
        <f t="shared" si="14"/>
        <v>891.71031814273431</v>
      </c>
      <c r="S26" s="37">
        <f t="shared" si="14"/>
        <v>1283.3891659501289</v>
      </c>
      <c r="T26" s="37">
        <f t="shared" si="14"/>
        <v>1117.0001719690451</v>
      </c>
      <c r="U26" s="37">
        <f t="shared" si="14"/>
        <v>1159.7201203783313</v>
      </c>
      <c r="V26" s="37">
        <f t="shared" si="14"/>
        <v>2022.2777300085986</v>
      </c>
      <c r="W26" s="37">
        <f t="shared" si="14"/>
        <v>2830.5204643164225</v>
      </c>
      <c r="X26" s="37">
        <f t="shared" ref="X26" si="15">SUM(X27,X33)</f>
        <v>1661.2701633705933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2411.30214961307</v>
      </c>
      <c r="D33" s="29">
        <f t="shared" si="18"/>
        <v>1201.347119518487</v>
      </c>
      <c r="E33" s="29">
        <f t="shared" si="18"/>
        <v>1468.634737747205</v>
      </c>
      <c r="F33" s="29">
        <f t="shared" si="18"/>
        <v>257.0046431642304</v>
      </c>
      <c r="G33" s="29">
        <f t="shared" si="18"/>
        <v>378.34135855545998</v>
      </c>
      <c r="H33" s="29">
        <f t="shared" si="18"/>
        <v>181.5274290627687</v>
      </c>
      <c r="I33" s="29">
        <f t="shared" si="18"/>
        <v>2758.2613929492691</v>
      </c>
      <c r="J33" s="29">
        <f t="shared" si="18"/>
        <v>2460.1742046431641</v>
      </c>
      <c r="K33" s="29">
        <f t="shared" si="18"/>
        <v>2731.5099742046432</v>
      </c>
      <c r="L33" s="29">
        <f t="shared" si="18"/>
        <v>4350.9256233877904</v>
      </c>
      <c r="M33" s="29">
        <f t="shared" si="18"/>
        <v>4698.6939810834047</v>
      </c>
      <c r="N33" s="29">
        <f t="shared" si="18"/>
        <v>4338.5578675838351</v>
      </c>
      <c r="O33" s="29">
        <f t="shared" si="18"/>
        <v>2825.5171969045568</v>
      </c>
      <c r="P33" s="29">
        <f t="shared" si="18"/>
        <v>1193.3803955288049</v>
      </c>
      <c r="Q33" s="29">
        <f t="shared" si="18"/>
        <v>1996.1852966466031</v>
      </c>
      <c r="R33" s="29">
        <f t="shared" si="18"/>
        <v>891.71031814273431</v>
      </c>
      <c r="S33" s="29">
        <f t="shared" si="18"/>
        <v>1283.3891659501289</v>
      </c>
      <c r="T33" s="29">
        <f t="shared" si="18"/>
        <v>1117.0001719690451</v>
      </c>
      <c r="U33" s="29">
        <f t="shared" si="18"/>
        <v>1159.7201203783313</v>
      </c>
      <c r="V33" s="29">
        <f t="shared" si="18"/>
        <v>2022.2777300085986</v>
      </c>
      <c r="W33" s="29">
        <f t="shared" si="18"/>
        <v>2830.5204643164225</v>
      </c>
      <c r="X33" s="29">
        <f t="shared" ref="X33" si="19">SUM(X34:X50)</f>
        <v>1661.2701633705933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100.5469475494411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123.7962166809974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3.1742906276870162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105.3310404127257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7.3230438521066201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1.026999140154772</v>
      </c>
      <c r="X41" s="10">
        <v>3.0809974204643158</v>
      </c>
    </row>
    <row r="42" spans="1:24" ht="11.25" customHeight="1" x14ac:dyDescent="0.2">
      <c r="A42" s="41" t="s">
        <v>71</v>
      </c>
      <c r="B42" s="9" t="s">
        <v>72</v>
      </c>
      <c r="C42" s="10">
        <v>128.60653482373169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605.06715391229568</v>
      </c>
      <c r="W42" s="10">
        <v>1229.550730868443</v>
      </c>
      <c r="X42" s="10">
        <v>811.29329320722263</v>
      </c>
    </row>
    <row r="43" spans="1:24" ht="11.25" customHeight="1" x14ac:dyDescent="0.2">
      <c r="A43" s="41" t="s">
        <v>73</v>
      </c>
      <c r="B43" s="9" t="s">
        <v>74</v>
      </c>
      <c r="C43" s="10">
        <v>539.19458297506446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47.82287188306104</v>
      </c>
      <c r="O43" s="10">
        <v>84.453138435081684</v>
      </c>
      <c r="P43" s="10">
        <v>32.560275150472911</v>
      </c>
      <c r="Q43" s="10">
        <v>68.173000859845217</v>
      </c>
      <c r="R43" s="10">
        <v>83.435597592433353</v>
      </c>
      <c r="S43" s="10">
        <v>67.155460017196901</v>
      </c>
      <c r="T43" s="10">
        <v>80.383061049011175</v>
      </c>
      <c r="U43" s="10">
        <v>64.333963886500428</v>
      </c>
      <c r="V43" s="10">
        <v>46.747377472055028</v>
      </c>
      <c r="W43" s="10">
        <v>1168.0985382631129</v>
      </c>
      <c r="X43" s="10">
        <v>758.04299226139301</v>
      </c>
    </row>
    <row r="44" spans="1:24" ht="11.25" customHeight="1" x14ac:dyDescent="0.2">
      <c r="A44" s="41" t="s">
        <v>75</v>
      </c>
      <c r="B44" s="9" t="s">
        <v>76</v>
      </c>
      <c r="C44" s="10">
        <v>1173.36388650043</v>
      </c>
      <c r="D44" s="10">
        <v>1201.347119518487</v>
      </c>
      <c r="E44" s="10">
        <v>1468.634737747205</v>
      </c>
      <c r="F44" s="10">
        <v>257.0046431642304</v>
      </c>
      <c r="G44" s="10">
        <v>378.34135855545998</v>
      </c>
      <c r="H44" s="10">
        <v>181.5274290627687</v>
      </c>
      <c r="I44" s="10">
        <v>2758.2613929492691</v>
      </c>
      <c r="J44" s="10">
        <v>2460.1742046431641</v>
      </c>
      <c r="K44" s="10">
        <v>2731.5099742046432</v>
      </c>
      <c r="L44" s="10">
        <v>4350.9256233877904</v>
      </c>
      <c r="M44" s="10">
        <v>4698.6939810834047</v>
      </c>
      <c r="N44" s="10">
        <v>4290.7349957007737</v>
      </c>
      <c r="O44" s="10">
        <v>2741.0640584694752</v>
      </c>
      <c r="P44" s="10">
        <v>1160.8201203783319</v>
      </c>
      <c r="Q44" s="10">
        <v>1928.0122957867579</v>
      </c>
      <c r="R44" s="10">
        <v>808.27472055030091</v>
      </c>
      <c r="S44" s="10">
        <v>1216.233705932932</v>
      </c>
      <c r="T44" s="10">
        <v>1036.6171109200341</v>
      </c>
      <c r="U44" s="10">
        <v>1095.3861564918309</v>
      </c>
      <c r="V44" s="10">
        <v>1370.463198624248</v>
      </c>
      <c r="W44" s="10">
        <v>431.84419604471191</v>
      </c>
      <c r="X44" s="10">
        <v>88.85288048151331</v>
      </c>
    </row>
    <row r="45" spans="1:24" ht="11.25" customHeight="1" x14ac:dyDescent="0.2">
      <c r="A45" s="41" t="s">
        <v>77</v>
      </c>
      <c r="B45" s="9" t="s">
        <v>78</v>
      </c>
      <c r="C45" s="10">
        <v>16.32269991401548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58.56981943250215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76.812811693895085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46.574978503869303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12.48211521926053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19.203181427343079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208.65580395528801</v>
      </c>
      <c r="D2" s="31">
        <f t="shared" si="0"/>
        <v>214.67472055030089</v>
      </c>
      <c r="E2" s="31">
        <f t="shared" si="0"/>
        <v>168.52966466036111</v>
      </c>
      <c r="F2" s="31">
        <f t="shared" si="0"/>
        <v>154.49286328460869</v>
      </c>
      <c r="G2" s="31">
        <f t="shared" si="0"/>
        <v>197.63052450558899</v>
      </c>
      <c r="H2" s="31">
        <f t="shared" si="0"/>
        <v>127.40644883920891</v>
      </c>
      <c r="I2" s="31">
        <f t="shared" si="0"/>
        <v>19.060791057609631</v>
      </c>
      <c r="J2" s="31">
        <f t="shared" si="0"/>
        <v>17.054428202923472</v>
      </c>
      <c r="K2" s="31">
        <f t="shared" si="0"/>
        <v>14.044797936371451</v>
      </c>
      <c r="L2" s="31">
        <f t="shared" si="0"/>
        <v>31.527429062768704</v>
      </c>
      <c r="M2" s="31">
        <f t="shared" si="0"/>
        <v>51.064058469475498</v>
      </c>
      <c r="N2" s="31">
        <f t="shared" si="0"/>
        <v>95.462424763542558</v>
      </c>
      <c r="O2" s="31">
        <f t="shared" si="0"/>
        <v>114.38056749785038</v>
      </c>
      <c r="P2" s="31">
        <f t="shared" si="0"/>
        <v>305.8490971625107</v>
      </c>
      <c r="Q2" s="31">
        <f t="shared" si="0"/>
        <v>507.25451418744632</v>
      </c>
      <c r="R2" s="31">
        <f t="shared" si="0"/>
        <v>411.68882201203775</v>
      </c>
      <c r="S2" s="31">
        <f t="shared" si="0"/>
        <v>419.92854686156483</v>
      </c>
      <c r="T2" s="31">
        <f t="shared" si="0"/>
        <v>606.66655202063623</v>
      </c>
      <c r="U2" s="31">
        <f t="shared" si="0"/>
        <v>437.71994840928619</v>
      </c>
      <c r="V2" s="31">
        <f t="shared" si="0"/>
        <v>289.28323301805671</v>
      </c>
      <c r="W2" s="31">
        <f t="shared" si="0"/>
        <v>108.8608770421324</v>
      </c>
      <c r="X2" s="31">
        <f t="shared" ref="X2" si="1">SUM(X3,X17,X22,X25,X26,X51,X52,X71,X74,X75,X76)</f>
        <v>56.48443680137575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208.65580395528801</v>
      </c>
      <c r="D26" s="37">
        <f t="shared" si="14"/>
        <v>214.67472055030089</v>
      </c>
      <c r="E26" s="37">
        <f t="shared" si="14"/>
        <v>168.52966466036111</v>
      </c>
      <c r="F26" s="37">
        <f t="shared" si="14"/>
        <v>154.49286328460869</v>
      </c>
      <c r="G26" s="37">
        <f t="shared" si="14"/>
        <v>197.63052450558899</v>
      </c>
      <c r="H26" s="37">
        <f t="shared" si="14"/>
        <v>127.40644883920891</v>
      </c>
      <c r="I26" s="37">
        <f t="shared" si="14"/>
        <v>19.060791057609631</v>
      </c>
      <c r="J26" s="37">
        <f t="shared" si="14"/>
        <v>17.054428202923472</v>
      </c>
      <c r="K26" s="37">
        <f t="shared" si="14"/>
        <v>14.044797936371451</v>
      </c>
      <c r="L26" s="37">
        <f t="shared" si="14"/>
        <v>31.527429062768704</v>
      </c>
      <c r="M26" s="37">
        <f t="shared" si="14"/>
        <v>51.064058469475498</v>
      </c>
      <c r="N26" s="37">
        <f t="shared" si="14"/>
        <v>95.462424763542558</v>
      </c>
      <c r="O26" s="37">
        <f t="shared" si="14"/>
        <v>114.38056749785038</v>
      </c>
      <c r="P26" s="37">
        <f t="shared" si="14"/>
        <v>305.8490971625107</v>
      </c>
      <c r="Q26" s="37">
        <f t="shared" si="14"/>
        <v>507.25451418744632</v>
      </c>
      <c r="R26" s="37">
        <f t="shared" si="14"/>
        <v>411.68882201203775</v>
      </c>
      <c r="S26" s="37">
        <f t="shared" si="14"/>
        <v>419.92854686156483</v>
      </c>
      <c r="T26" s="37">
        <f t="shared" si="14"/>
        <v>606.66655202063623</v>
      </c>
      <c r="U26" s="37">
        <f t="shared" si="14"/>
        <v>437.71994840928619</v>
      </c>
      <c r="V26" s="37">
        <f t="shared" si="14"/>
        <v>289.28323301805671</v>
      </c>
      <c r="W26" s="37">
        <f t="shared" si="14"/>
        <v>108.8608770421324</v>
      </c>
      <c r="X26" s="37">
        <f t="shared" ref="X26" si="15">SUM(X27,X33)</f>
        <v>56.48443680137575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208.65580395528801</v>
      </c>
      <c r="D27" s="29">
        <f t="shared" si="16"/>
        <v>214.67472055030089</v>
      </c>
      <c r="E27" s="29">
        <f t="shared" si="16"/>
        <v>168.52966466036111</v>
      </c>
      <c r="F27" s="29">
        <f t="shared" si="16"/>
        <v>154.49286328460869</v>
      </c>
      <c r="G27" s="29">
        <f t="shared" si="16"/>
        <v>197.63052450558899</v>
      </c>
      <c r="H27" s="29">
        <f t="shared" si="16"/>
        <v>127.40644883920891</v>
      </c>
      <c r="I27" s="29">
        <f t="shared" si="16"/>
        <v>19.060791057609631</v>
      </c>
      <c r="J27" s="29">
        <f t="shared" si="16"/>
        <v>17.054428202923472</v>
      </c>
      <c r="K27" s="29">
        <f t="shared" si="16"/>
        <v>14.044797936371451</v>
      </c>
      <c r="L27" s="29">
        <f t="shared" si="16"/>
        <v>13.041616509028371</v>
      </c>
      <c r="M27" s="29">
        <f t="shared" si="16"/>
        <v>12.0384350816853</v>
      </c>
      <c r="N27" s="29">
        <f t="shared" si="16"/>
        <v>2.0063628546861558</v>
      </c>
      <c r="O27" s="29">
        <f t="shared" si="16"/>
        <v>27.086414445399829</v>
      </c>
      <c r="P27" s="29">
        <f t="shared" si="16"/>
        <v>224.7169389509888</v>
      </c>
      <c r="Q27" s="29">
        <f t="shared" si="16"/>
        <v>436.39226139294931</v>
      </c>
      <c r="R27" s="29">
        <f t="shared" si="16"/>
        <v>352.12338779019768</v>
      </c>
      <c r="S27" s="29">
        <f t="shared" si="16"/>
        <v>351.12020636285462</v>
      </c>
      <c r="T27" s="29">
        <f t="shared" si="16"/>
        <v>531.69630266552019</v>
      </c>
      <c r="U27" s="29">
        <f t="shared" si="16"/>
        <v>335.62072226999129</v>
      </c>
      <c r="V27" s="29">
        <f t="shared" si="16"/>
        <v>186.58426483233009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208.65580395528801</v>
      </c>
      <c r="D29" s="10">
        <v>214.67472055030089</v>
      </c>
      <c r="E29" s="10">
        <v>168.52966466036111</v>
      </c>
      <c r="F29" s="10">
        <v>154.49286328460869</v>
      </c>
      <c r="G29" s="10">
        <v>197.63052450558899</v>
      </c>
      <c r="H29" s="10">
        <v>127.40644883920891</v>
      </c>
      <c r="I29" s="10">
        <v>19.060791057609631</v>
      </c>
      <c r="J29" s="10">
        <v>17.054428202923472</v>
      </c>
      <c r="K29" s="10">
        <v>14.044797936371451</v>
      </c>
      <c r="L29" s="10">
        <v>13.041616509028371</v>
      </c>
      <c r="M29" s="10">
        <v>12.0384350816853</v>
      </c>
      <c r="N29" s="10">
        <v>2.0063628546861558</v>
      </c>
      <c r="O29" s="10">
        <v>27.086414445399829</v>
      </c>
      <c r="P29" s="10">
        <v>224.7169389509888</v>
      </c>
      <c r="Q29" s="10">
        <v>436.39226139294931</v>
      </c>
      <c r="R29" s="10">
        <v>352.12338779019768</v>
      </c>
      <c r="S29" s="10">
        <v>351.12020636285462</v>
      </c>
      <c r="T29" s="10">
        <v>531.69630266552019</v>
      </c>
      <c r="U29" s="10">
        <v>335.62072226999129</v>
      </c>
      <c r="V29" s="10">
        <v>186.58426483233009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18.485812553740331</v>
      </c>
      <c r="M33" s="29">
        <f t="shared" si="18"/>
        <v>39.025623387790198</v>
      </c>
      <c r="N33" s="29">
        <f t="shared" si="18"/>
        <v>93.456061908856398</v>
      </c>
      <c r="O33" s="29">
        <f t="shared" si="18"/>
        <v>87.294153052450554</v>
      </c>
      <c r="P33" s="29">
        <f t="shared" si="18"/>
        <v>81.132158211521926</v>
      </c>
      <c r="Q33" s="29">
        <f t="shared" si="18"/>
        <v>70.862252794496996</v>
      </c>
      <c r="R33" s="29">
        <f t="shared" si="18"/>
        <v>59.565434221840057</v>
      </c>
      <c r="S33" s="29">
        <f t="shared" si="18"/>
        <v>68.808340498710223</v>
      </c>
      <c r="T33" s="29">
        <f t="shared" si="18"/>
        <v>74.970249355116067</v>
      </c>
      <c r="U33" s="29">
        <f t="shared" si="18"/>
        <v>102.0992261392949</v>
      </c>
      <c r="V33" s="29">
        <f t="shared" si="18"/>
        <v>102.6989681857266</v>
      </c>
      <c r="W33" s="29">
        <f t="shared" si="18"/>
        <v>108.8608770421324</v>
      </c>
      <c r="X33" s="29">
        <f t="shared" ref="X33" si="19">SUM(X34:X50)</f>
        <v>56.48443680137575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18.485812553740331</v>
      </c>
      <c r="M40" s="10">
        <v>39.025623387790198</v>
      </c>
      <c r="N40" s="10">
        <v>93.456061908856398</v>
      </c>
      <c r="O40" s="10">
        <v>87.294153052450554</v>
      </c>
      <c r="P40" s="10">
        <v>81.132158211521926</v>
      </c>
      <c r="Q40" s="10">
        <v>70.862252794496996</v>
      </c>
      <c r="R40" s="10">
        <v>59.565434221840057</v>
      </c>
      <c r="S40" s="10">
        <v>68.808340498710223</v>
      </c>
      <c r="T40" s="10">
        <v>74.970249355116067</v>
      </c>
      <c r="U40" s="10">
        <v>102.0992261392949</v>
      </c>
      <c r="V40" s="10">
        <v>102.6989681857266</v>
      </c>
      <c r="W40" s="10">
        <v>108.8608770421324</v>
      </c>
      <c r="X40" s="10">
        <v>56.48443680137575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526.38056749785028</v>
      </c>
      <c r="D2" s="31">
        <f t="shared" si="0"/>
        <v>214.67472055030089</v>
      </c>
      <c r="E2" s="31">
        <f t="shared" si="0"/>
        <v>168.52966466036111</v>
      </c>
      <c r="F2" s="31">
        <f t="shared" si="0"/>
        <v>274.27411865864138</v>
      </c>
      <c r="G2" s="31">
        <f t="shared" si="0"/>
        <v>372.22691315563202</v>
      </c>
      <c r="H2" s="31">
        <f t="shared" si="0"/>
        <v>280.68581255374033</v>
      </c>
      <c r="I2" s="31">
        <f t="shared" si="0"/>
        <v>239.33645743766124</v>
      </c>
      <c r="J2" s="31">
        <f t="shared" si="0"/>
        <v>405.83585554600165</v>
      </c>
      <c r="K2" s="31">
        <f t="shared" si="0"/>
        <v>495.19982803095434</v>
      </c>
      <c r="L2" s="31">
        <f t="shared" si="0"/>
        <v>403.85322441960443</v>
      </c>
      <c r="M2" s="31">
        <f t="shared" si="0"/>
        <v>350.06509028374887</v>
      </c>
      <c r="N2" s="31">
        <f t="shared" si="0"/>
        <v>242.96895958727427</v>
      </c>
      <c r="O2" s="31">
        <f t="shared" si="0"/>
        <v>239.38228718830615</v>
      </c>
      <c r="P2" s="31">
        <f t="shared" si="0"/>
        <v>436.75339638865</v>
      </c>
      <c r="Q2" s="31">
        <f t="shared" si="0"/>
        <v>652.50068787618227</v>
      </c>
      <c r="R2" s="31">
        <f t="shared" si="0"/>
        <v>580.06173688736021</v>
      </c>
      <c r="S2" s="31">
        <f t="shared" si="0"/>
        <v>576.04694754944103</v>
      </c>
      <c r="T2" s="31">
        <f t="shared" si="0"/>
        <v>765.12622527944973</v>
      </c>
      <c r="U2" s="31">
        <f t="shared" si="0"/>
        <v>539.94875322441953</v>
      </c>
      <c r="V2" s="31">
        <f t="shared" si="0"/>
        <v>459.86956147893375</v>
      </c>
      <c r="W2" s="31">
        <f t="shared" si="0"/>
        <v>192.29028374892519</v>
      </c>
      <c r="X2" s="31">
        <f t="shared" ref="X2" si="1">SUM(X3,X17,X22,X25,X26,X51,X52,X71,X74,X75,X76)</f>
        <v>299.1890799656062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526.38056749785028</v>
      </c>
      <c r="D26" s="37">
        <f t="shared" si="14"/>
        <v>214.67472055030089</v>
      </c>
      <c r="E26" s="37">
        <f t="shared" si="14"/>
        <v>168.52966466036111</v>
      </c>
      <c r="F26" s="37">
        <f t="shared" si="14"/>
        <v>274.27411865864138</v>
      </c>
      <c r="G26" s="37">
        <f t="shared" si="14"/>
        <v>372.22691315563202</v>
      </c>
      <c r="H26" s="37">
        <f t="shared" si="14"/>
        <v>280.68581255374033</v>
      </c>
      <c r="I26" s="37">
        <f t="shared" si="14"/>
        <v>239.33645743766124</v>
      </c>
      <c r="J26" s="37">
        <f t="shared" si="14"/>
        <v>405.83585554600165</v>
      </c>
      <c r="K26" s="37">
        <f t="shared" si="14"/>
        <v>495.19982803095434</v>
      </c>
      <c r="L26" s="37">
        <f t="shared" si="14"/>
        <v>403.85322441960443</v>
      </c>
      <c r="M26" s="37">
        <f t="shared" si="14"/>
        <v>350.06509028374887</v>
      </c>
      <c r="N26" s="37">
        <f t="shared" si="14"/>
        <v>242.96895958727427</v>
      </c>
      <c r="O26" s="37">
        <f t="shared" si="14"/>
        <v>239.38228718830615</v>
      </c>
      <c r="P26" s="37">
        <f t="shared" si="14"/>
        <v>436.75339638865</v>
      </c>
      <c r="Q26" s="37">
        <f t="shared" si="14"/>
        <v>652.50068787618227</v>
      </c>
      <c r="R26" s="37">
        <f t="shared" si="14"/>
        <v>580.06173688736021</v>
      </c>
      <c r="S26" s="37">
        <f t="shared" si="14"/>
        <v>576.04694754944103</v>
      </c>
      <c r="T26" s="37">
        <f t="shared" si="14"/>
        <v>765.12622527944973</v>
      </c>
      <c r="U26" s="37">
        <f t="shared" si="14"/>
        <v>539.94875322441953</v>
      </c>
      <c r="V26" s="37">
        <f t="shared" si="14"/>
        <v>459.86956147893375</v>
      </c>
      <c r="W26" s="37">
        <f t="shared" si="14"/>
        <v>192.29028374892519</v>
      </c>
      <c r="X26" s="37">
        <f t="shared" ref="X26" si="15">SUM(X27,X33)</f>
        <v>299.1890799656062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526.38056749785028</v>
      </c>
      <c r="D27" s="29">
        <f t="shared" si="16"/>
        <v>214.67472055030089</v>
      </c>
      <c r="E27" s="29">
        <f t="shared" si="16"/>
        <v>168.52966466036111</v>
      </c>
      <c r="F27" s="29">
        <f t="shared" si="16"/>
        <v>274.27411865864138</v>
      </c>
      <c r="G27" s="29">
        <f t="shared" si="16"/>
        <v>372.22691315563202</v>
      </c>
      <c r="H27" s="29">
        <f t="shared" si="16"/>
        <v>280.68581255374033</v>
      </c>
      <c r="I27" s="29">
        <f t="shared" si="16"/>
        <v>239.33645743766124</v>
      </c>
      <c r="J27" s="29">
        <f t="shared" si="16"/>
        <v>405.83585554600165</v>
      </c>
      <c r="K27" s="29">
        <f t="shared" si="16"/>
        <v>495.19982803095434</v>
      </c>
      <c r="L27" s="29">
        <f t="shared" si="16"/>
        <v>403.85322441960443</v>
      </c>
      <c r="M27" s="29">
        <f t="shared" si="16"/>
        <v>350.06509028374887</v>
      </c>
      <c r="N27" s="29">
        <f t="shared" si="16"/>
        <v>242.96895958727427</v>
      </c>
      <c r="O27" s="29">
        <f t="shared" si="16"/>
        <v>239.38228718830615</v>
      </c>
      <c r="P27" s="29">
        <f t="shared" si="16"/>
        <v>436.75339638865</v>
      </c>
      <c r="Q27" s="29">
        <f t="shared" si="16"/>
        <v>652.50068787618227</v>
      </c>
      <c r="R27" s="29">
        <f t="shared" si="16"/>
        <v>580.06173688736021</v>
      </c>
      <c r="S27" s="29">
        <f t="shared" si="16"/>
        <v>576.04694754944103</v>
      </c>
      <c r="T27" s="29">
        <f t="shared" si="16"/>
        <v>765.12622527944973</v>
      </c>
      <c r="U27" s="29">
        <f t="shared" si="16"/>
        <v>539.94875322441953</v>
      </c>
      <c r="V27" s="29">
        <f t="shared" si="16"/>
        <v>459.86956147893375</v>
      </c>
      <c r="W27" s="29">
        <f t="shared" si="16"/>
        <v>192.29028374892519</v>
      </c>
      <c r="X27" s="29">
        <f t="shared" ref="X27" si="17">SUM(X28:X32)</f>
        <v>299.1890799656062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208.65580395528801</v>
      </c>
      <c r="D29" s="10">
        <v>214.67472055030089</v>
      </c>
      <c r="E29" s="10">
        <v>168.52966466036111</v>
      </c>
      <c r="F29" s="10">
        <v>154.49286328460869</v>
      </c>
      <c r="G29" s="10">
        <v>197.63052450558899</v>
      </c>
      <c r="H29" s="10">
        <v>127.40644883920891</v>
      </c>
      <c r="I29" s="10">
        <v>19.060791057609631</v>
      </c>
      <c r="J29" s="10">
        <v>17.054428202923472</v>
      </c>
      <c r="K29" s="10">
        <v>14.044797936371451</v>
      </c>
      <c r="L29" s="10">
        <v>13.041616509028371</v>
      </c>
      <c r="M29" s="10">
        <v>12.0384350816853</v>
      </c>
      <c r="N29" s="10">
        <v>2.0063628546861558</v>
      </c>
      <c r="O29" s="10">
        <v>27.086414445399829</v>
      </c>
      <c r="P29" s="10">
        <v>224.7169389509888</v>
      </c>
      <c r="Q29" s="10">
        <v>436.39226139294931</v>
      </c>
      <c r="R29" s="10">
        <v>352.12338779019768</v>
      </c>
      <c r="S29" s="10">
        <v>351.12020636285462</v>
      </c>
      <c r="T29" s="10">
        <v>531.69630266552019</v>
      </c>
      <c r="U29" s="10">
        <v>335.62072226999129</v>
      </c>
      <c r="V29" s="10">
        <v>186.58426483233009</v>
      </c>
      <c r="W29" s="10">
        <v>0</v>
      </c>
      <c r="X29" s="10"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317.7247635425623</v>
      </c>
      <c r="D31" s="10">
        <v>0</v>
      </c>
      <c r="E31" s="10">
        <v>0</v>
      </c>
      <c r="F31" s="10">
        <v>119.7812553740327</v>
      </c>
      <c r="G31" s="10">
        <v>174.596388650043</v>
      </c>
      <c r="H31" s="10">
        <v>153.2793637145314</v>
      </c>
      <c r="I31" s="10">
        <v>220.2756663800516</v>
      </c>
      <c r="J31" s="10">
        <v>388.78142734307818</v>
      </c>
      <c r="K31" s="10">
        <v>481.15503009458291</v>
      </c>
      <c r="L31" s="10">
        <v>390.81160791057607</v>
      </c>
      <c r="M31" s="10">
        <v>338.02665520206358</v>
      </c>
      <c r="N31" s="10">
        <v>240.96259673258811</v>
      </c>
      <c r="O31" s="10">
        <v>212.29587274290631</v>
      </c>
      <c r="P31" s="10">
        <v>212.0364574376612</v>
      </c>
      <c r="Q31" s="10">
        <v>216.10842648323299</v>
      </c>
      <c r="R31" s="10">
        <v>227.9383490971625</v>
      </c>
      <c r="S31" s="10">
        <v>224.92674118658641</v>
      </c>
      <c r="T31" s="10">
        <v>233.42992261392951</v>
      </c>
      <c r="U31" s="10">
        <v>204.32803095442819</v>
      </c>
      <c r="V31" s="10">
        <v>273.28529664660363</v>
      </c>
      <c r="W31" s="10">
        <v>192.29028374892519</v>
      </c>
      <c r="X31" s="10">
        <v>275.11229578675841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2111.7846087704211</v>
      </c>
      <c r="D2" s="31">
        <f t="shared" si="0"/>
        <v>1906.3461736887357</v>
      </c>
      <c r="E2" s="31">
        <f t="shared" si="0"/>
        <v>1744.4874462596729</v>
      </c>
      <c r="F2" s="31">
        <f t="shared" si="0"/>
        <v>1806.6936371453137</v>
      </c>
      <c r="G2" s="31">
        <f t="shared" si="0"/>
        <v>1713.4571797076528</v>
      </c>
      <c r="H2" s="31">
        <f t="shared" si="0"/>
        <v>1684.6269991401541</v>
      </c>
      <c r="I2" s="31">
        <f t="shared" si="0"/>
        <v>1531.8251074806533</v>
      </c>
      <c r="J2" s="31">
        <f t="shared" si="0"/>
        <v>1565.9547721410145</v>
      </c>
      <c r="K2" s="31">
        <f t="shared" si="0"/>
        <v>1485.4695614789337</v>
      </c>
      <c r="L2" s="31">
        <f t="shared" si="0"/>
        <v>1400.8646603611351</v>
      </c>
      <c r="M2" s="31">
        <f t="shared" si="0"/>
        <v>1320.8771281169388</v>
      </c>
      <c r="N2" s="31">
        <f t="shared" si="0"/>
        <v>1584.5450558899397</v>
      </c>
      <c r="O2" s="31">
        <f t="shared" si="0"/>
        <v>1147.7957007738605</v>
      </c>
      <c r="P2" s="31">
        <f t="shared" si="0"/>
        <v>850.30060189165943</v>
      </c>
      <c r="Q2" s="31">
        <f t="shared" si="0"/>
        <v>1288.2956147893378</v>
      </c>
      <c r="R2" s="31">
        <f t="shared" si="0"/>
        <v>1207.9093723129836</v>
      </c>
      <c r="S2" s="31">
        <f t="shared" si="0"/>
        <v>1218.8132416165088</v>
      </c>
      <c r="T2" s="31">
        <f t="shared" si="0"/>
        <v>1263.4570937231299</v>
      </c>
      <c r="U2" s="31">
        <f t="shared" si="0"/>
        <v>859.48108340498709</v>
      </c>
      <c r="V2" s="31">
        <f t="shared" si="0"/>
        <v>1011.3552020636284</v>
      </c>
      <c r="W2" s="31">
        <f t="shared" si="0"/>
        <v>1066.1633705932932</v>
      </c>
      <c r="X2" s="31">
        <f t="shared" ref="X2" si="1">SUM(X3,X17,X22,X25,X26,X51,X52,X71,X74,X75,X76)</f>
        <v>974.58856405846939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2111.7846087704211</v>
      </c>
      <c r="D26" s="37">
        <f t="shared" si="14"/>
        <v>1906.3461736887357</v>
      </c>
      <c r="E26" s="37">
        <f t="shared" si="14"/>
        <v>1744.4874462596729</v>
      </c>
      <c r="F26" s="37">
        <f t="shared" si="14"/>
        <v>1806.6936371453137</v>
      </c>
      <c r="G26" s="37">
        <f t="shared" si="14"/>
        <v>1713.4571797076528</v>
      </c>
      <c r="H26" s="37">
        <f t="shared" si="14"/>
        <v>1684.6269991401541</v>
      </c>
      <c r="I26" s="37">
        <f t="shared" si="14"/>
        <v>1531.8251074806533</v>
      </c>
      <c r="J26" s="37">
        <f t="shared" si="14"/>
        <v>1565.9547721410145</v>
      </c>
      <c r="K26" s="37">
        <f t="shared" si="14"/>
        <v>1485.4695614789337</v>
      </c>
      <c r="L26" s="37">
        <f t="shared" si="14"/>
        <v>1400.8646603611351</v>
      </c>
      <c r="M26" s="37">
        <f t="shared" si="14"/>
        <v>1320.8771281169388</v>
      </c>
      <c r="N26" s="37">
        <f t="shared" si="14"/>
        <v>1584.5450558899397</v>
      </c>
      <c r="O26" s="37">
        <f t="shared" si="14"/>
        <v>1147.7957007738605</v>
      </c>
      <c r="P26" s="37">
        <f t="shared" si="14"/>
        <v>850.30060189165943</v>
      </c>
      <c r="Q26" s="37">
        <f t="shared" si="14"/>
        <v>1288.2956147893378</v>
      </c>
      <c r="R26" s="37">
        <f t="shared" si="14"/>
        <v>1207.9093723129836</v>
      </c>
      <c r="S26" s="37">
        <f t="shared" si="14"/>
        <v>1218.8132416165088</v>
      </c>
      <c r="T26" s="37">
        <f t="shared" si="14"/>
        <v>1263.4570937231299</v>
      </c>
      <c r="U26" s="37">
        <f t="shared" si="14"/>
        <v>859.48108340498709</v>
      </c>
      <c r="V26" s="37">
        <f t="shared" si="14"/>
        <v>1011.3552020636284</v>
      </c>
      <c r="W26" s="37">
        <f t="shared" si="14"/>
        <v>1066.1633705932932</v>
      </c>
      <c r="X26" s="37">
        <f t="shared" ref="X26" si="15">SUM(X27,X33)</f>
        <v>974.58856405846939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2111.7846087704211</v>
      </c>
      <c r="D33" s="29">
        <f t="shared" si="18"/>
        <v>1906.3461736887357</v>
      </c>
      <c r="E33" s="29">
        <f t="shared" si="18"/>
        <v>1744.4874462596729</v>
      </c>
      <c r="F33" s="29">
        <f t="shared" si="18"/>
        <v>1806.6936371453137</v>
      </c>
      <c r="G33" s="29">
        <f t="shared" si="18"/>
        <v>1713.4571797076528</v>
      </c>
      <c r="H33" s="29">
        <f t="shared" si="18"/>
        <v>1684.6269991401541</v>
      </c>
      <c r="I33" s="29">
        <f t="shared" si="18"/>
        <v>1531.8251074806533</v>
      </c>
      <c r="J33" s="29">
        <f t="shared" si="18"/>
        <v>1565.9547721410145</v>
      </c>
      <c r="K33" s="29">
        <f t="shared" si="18"/>
        <v>1485.4695614789337</v>
      </c>
      <c r="L33" s="29">
        <f t="shared" si="18"/>
        <v>1400.8646603611351</v>
      </c>
      <c r="M33" s="29">
        <f t="shared" si="18"/>
        <v>1320.8771281169388</v>
      </c>
      <c r="N33" s="29">
        <f t="shared" si="18"/>
        <v>1584.5450558899397</v>
      </c>
      <c r="O33" s="29">
        <f t="shared" si="18"/>
        <v>1147.7957007738605</v>
      </c>
      <c r="P33" s="29">
        <f t="shared" si="18"/>
        <v>850.30060189165943</v>
      </c>
      <c r="Q33" s="29">
        <f t="shared" si="18"/>
        <v>1288.2956147893378</v>
      </c>
      <c r="R33" s="29">
        <f t="shared" si="18"/>
        <v>1207.9093723129836</v>
      </c>
      <c r="S33" s="29">
        <f t="shared" si="18"/>
        <v>1218.8132416165088</v>
      </c>
      <c r="T33" s="29">
        <f t="shared" si="18"/>
        <v>1263.4570937231299</v>
      </c>
      <c r="U33" s="29">
        <f t="shared" si="18"/>
        <v>859.48108340498709</v>
      </c>
      <c r="V33" s="29">
        <f t="shared" si="18"/>
        <v>1011.3552020636284</v>
      </c>
      <c r="W33" s="29">
        <f t="shared" si="18"/>
        <v>1066.1633705932932</v>
      </c>
      <c r="X33" s="29">
        <f t="shared" ref="X33" si="19">SUM(X34:X50)</f>
        <v>974.58856405846939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15.51539122957867</v>
      </c>
      <c r="D35" s="10">
        <v>14.407222699914019</v>
      </c>
      <c r="E35" s="10">
        <v>14.407222699914019</v>
      </c>
      <c r="F35" s="10">
        <v>14.187704213241609</v>
      </c>
      <c r="G35" s="10">
        <v>13.005417024935509</v>
      </c>
      <c r="H35" s="10">
        <v>11.823129836629411</v>
      </c>
      <c r="I35" s="10">
        <v>2.364660361134995</v>
      </c>
      <c r="J35" s="10">
        <v>1.182287188306105</v>
      </c>
      <c r="K35" s="10">
        <v>2.364660361134995</v>
      </c>
      <c r="L35" s="10">
        <v>2.364660361134995</v>
      </c>
      <c r="M35" s="10">
        <v>3.5469475494411</v>
      </c>
      <c r="N35" s="10">
        <v>4.7292347377472046</v>
      </c>
      <c r="O35" s="10">
        <v>1.182287188306105</v>
      </c>
      <c r="P35" s="10">
        <v>2.364660361134995</v>
      </c>
      <c r="Q35" s="10">
        <v>1.182287188306105</v>
      </c>
      <c r="R35" s="10">
        <v>0</v>
      </c>
      <c r="S35" s="10">
        <v>1.182287188306105</v>
      </c>
      <c r="T35" s="10">
        <v>3.5469475494411</v>
      </c>
      <c r="U35" s="10">
        <v>1.182287188306105</v>
      </c>
      <c r="V35" s="10">
        <v>1.1586414445399831</v>
      </c>
      <c r="W35" s="10">
        <v>1.1551160791057611</v>
      </c>
      <c r="X35" s="10">
        <v>0.31453138435081679</v>
      </c>
    </row>
    <row r="36" spans="1:24" ht="11.25" customHeight="1" x14ac:dyDescent="0.2">
      <c r="A36" s="41" t="s">
        <v>59</v>
      </c>
      <c r="B36" s="9" t="s">
        <v>60</v>
      </c>
      <c r="C36" s="10">
        <v>93.768529664660363</v>
      </c>
      <c r="D36" s="10">
        <v>111.8443680137575</v>
      </c>
      <c r="E36" s="10">
        <v>122.01203783319001</v>
      </c>
      <c r="F36" s="10">
        <v>123.05339638865</v>
      </c>
      <c r="G36" s="10">
        <v>114.2638865004299</v>
      </c>
      <c r="H36" s="10">
        <v>128.54686156491829</v>
      </c>
      <c r="I36" s="10">
        <v>134.04032674118659</v>
      </c>
      <c r="J36" s="10">
        <v>169.19845227858991</v>
      </c>
      <c r="K36" s="10">
        <v>193.3696474634566</v>
      </c>
      <c r="L36" s="10">
        <v>221.93559759243331</v>
      </c>
      <c r="M36" s="10">
        <v>161.50756663800519</v>
      </c>
      <c r="N36" s="10">
        <v>191.17222699914021</v>
      </c>
      <c r="O36" s="10">
        <v>126.34944110060189</v>
      </c>
      <c r="P36" s="10">
        <v>136.23766122098019</v>
      </c>
      <c r="Q36" s="10">
        <v>273.5741186586414</v>
      </c>
      <c r="R36" s="10">
        <v>269.17936371453129</v>
      </c>
      <c r="S36" s="10">
        <v>258.1924333619948</v>
      </c>
      <c r="T36" s="10">
        <v>232.92252794496989</v>
      </c>
      <c r="U36" s="10">
        <v>193.3696474634566</v>
      </c>
      <c r="V36" s="10">
        <v>268.05752364574369</v>
      </c>
      <c r="W36" s="10">
        <v>212.25391229578671</v>
      </c>
      <c r="X36" s="10">
        <v>177.38366294067069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1448.683920894239</v>
      </c>
      <c r="D42" s="10">
        <v>1211.665262252794</v>
      </c>
      <c r="E42" s="10">
        <v>1154.270593293207</v>
      </c>
      <c r="F42" s="10">
        <v>1246.3650902837489</v>
      </c>
      <c r="G42" s="10">
        <v>1165.445915735168</v>
      </c>
      <c r="H42" s="10">
        <v>1125.5118658641441</v>
      </c>
      <c r="I42" s="10">
        <v>998.35313843508163</v>
      </c>
      <c r="J42" s="10">
        <v>976.28426483233011</v>
      </c>
      <c r="K42" s="10">
        <v>951.06276870163367</v>
      </c>
      <c r="L42" s="10">
        <v>809.1914875322442</v>
      </c>
      <c r="M42" s="10">
        <v>808.14058469475481</v>
      </c>
      <c r="N42" s="10">
        <v>954.21547721410138</v>
      </c>
      <c r="O42" s="10">
        <v>725.11969045571789</v>
      </c>
      <c r="P42" s="10">
        <v>477.10773860705069</v>
      </c>
      <c r="Q42" s="10">
        <v>696.74539982803094</v>
      </c>
      <c r="R42" s="10">
        <v>614.77540842648318</v>
      </c>
      <c r="S42" s="10">
        <v>611.62269991401536</v>
      </c>
      <c r="T42" s="10">
        <v>673.62562338779014</v>
      </c>
      <c r="U42" s="10">
        <v>419.30834049871021</v>
      </c>
      <c r="V42" s="10">
        <v>500.54797936371449</v>
      </c>
      <c r="W42" s="10">
        <v>649.74290627687014</v>
      </c>
      <c r="X42" s="10">
        <v>653.50412725709361</v>
      </c>
    </row>
    <row r="43" spans="1:24" ht="11.25" customHeight="1" x14ac:dyDescent="0.2">
      <c r="A43" s="41" t="s">
        <v>73</v>
      </c>
      <c r="B43" s="9" t="s">
        <v>74</v>
      </c>
      <c r="C43" s="10">
        <v>365.62527944969901</v>
      </c>
      <c r="D43" s="10">
        <v>280.38116938950992</v>
      </c>
      <c r="E43" s="10">
        <v>215.67781599312119</v>
      </c>
      <c r="F43" s="10">
        <v>263.53439380911442</v>
      </c>
      <c r="G43" s="10">
        <v>256.41186586414437</v>
      </c>
      <c r="H43" s="10">
        <v>270.65700773860698</v>
      </c>
      <c r="I43" s="10">
        <v>244.20180567497849</v>
      </c>
      <c r="J43" s="10">
        <v>248.27179707652621</v>
      </c>
      <c r="K43" s="10">
        <v>195.36139294926909</v>
      </c>
      <c r="L43" s="10">
        <v>211.64153052450561</v>
      </c>
      <c r="M43" s="10">
        <v>217.74660361134991</v>
      </c>
      <c r="N43" s="10">
        <v>261.49939810834047</v>
      </c>
      <c r="O43" s="10">
        <v>170.9412725709372</v>
      </c>
      <c r="P43" s="10">
        <v>118.03086844368011</v>
      </c>
      <c r="Q43" s="10">
        <v>134.3110060189166</v>
      </c>
      <c r="R43" s="10">
        <v>157.71367153912291</v>
      </c>
      <c r="S43" s="10">
        <v>172.97626827171109</v>
      </c>
      <c r="T43" s="10">
        <v>169.92373172828891</v>
      </c>
      <c r="U43" s="10">
        <v>110.9083404987102</v>
      </c>
      <c r="V43" s="10">
        <v>105.7454858125537</v>
      </c>
      <c r="W43" s="10">
        <v>94.375838349097151</v>
      </c>
      <c r="X43" s="10">
        <v>71.863456577815995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188.1914875322442</v>
      </c>
      <c r="D50" s="10">
        <v>288.04815133276009</v>
      </c>
      <c r="E50" s="10">
        <v>238.11977644024071</v>
      </c>
      <c r="F50" s="10">
        <v>159.55305245055891</v>
      </c>
      <c r="G50" s="10">
        <v>164.33009458297511</v>
      </c>
      <c r="H50" s="10">
        <v>148.08813413585551</v>
      </c>
      <c r="I50" s="10">
        <v>152.86517626827171</v>
      </c>
      <c r="J50" s="10">
        <v>171.01797076526219</v>
      </c>
      <c r="K50" s="10">
        <v>143.3110920034394</v>
      </c>
      <c r="L50" s="10">
        <v>155.7313843508168</v>
      </c>
      <c r="M50" s="10">
        <v>129.9354256233878</v>
      </c>
      <c r="N50" s="10">
        <v>172.92871883061051</v>
      </c>
      <c r="O50" s="10">
        <v>124.2030094582975</v>
      </c>
      <c r="P50" s="10">
        <v>116.5596732588134</v>
      </c>
      <c r="Q50" s="10">
        <v>182.48280309544279</v>
      </c>
      <c r="R50" s="10">
        <v>166.24092863284611</v>
      </c>
      <c r="S50" s="10">
        <v>174.83955288048151</v>
      </c>
      <c r="T50" s="10">
        <v>183.4382631126397</v>
      </c>
      <c r="U50" s="10">
        <v>134.71246775580391</v>
      </c>
      <c r="V50" s="10">
        <v>135.8455717970765</v>
      </c>
      <c r="W50" s="10">
        <v>108.6355975924334</v>
      </c>
      <c r="X50" s="10">
        <v>71.52278589853826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70.793895098882189</v>
      </c>
      <c r="D2" s="31">
        <f t="shared" si="0"/>
        <v>48.437919174548583</v>
      </c>
      <c r="E2" s="31">
        <f t="shared" si="0"/>
        <v>42.227944969905423</v>
      </c>
      <c r="F2" s="31">
        <f t="shared" si="0"/>
        <v>26.703009458297501</v>
      </c>
      <c r="G2" s="31">
        <f t="shared" si="0"/>
        <v>24.21900257953568</v>
      </c>
      <c r="H2" s="31">
        <f t="shared" si="0"/>
        <v>21.1140154772141</v>
      </c>
      <c r="I2" s="31">
        <f t="shared" si="0"/>
        <v>13.66199484092863</v>
      </c>
      <c r="J2" s="31">
        <f t="shared" si="0"/>
        <v>7.452020636285468</v>
      </c>
      <c r="K2" s="31">
        <f t="shared" si="0"/>
        <v>9.3149613069647454</v>
      </c>
      <c r="L2" s="31">
        <f t="shared" si="0"/>
        <v>2.4840068787618228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70.793895098882189</v>
      </c>
      <c r="D3" s="34">
        <f t="shared" si="2"/>
        <v>48.437919174548583</v>
      </c>
      <c r="E3" s="34">
        <f t="shared" si="2"/>
        <v>42.227944969905423</v>
      </c>
      <c r="F3" s="34">
        <f t="shared" si="2"/>
        <v>26.703009458297501</v>
      </c>
      <c r="G3" s="34">
        <f t="shared" si="2"/>
        <v>24.21900257953568</v>
      </c>
      <c r="H3" s="34">
        <f t="shared" si="2"/>
        <v>21.1140154772141</v>
      </c>
      <c r="I3" s="34">
        <f t="shared" si="2"/>
        <v>13.66199484092863</v>
      </c>
      <c r="J3" s="34">
        <f t="shared" si="2"/>
        <v>7.452020636285468</v>
      </c>
      <c r="K3" s="34">
        <f t="shared" si="2"/>
        <v>9.3149613069647454</v>
      </c>
      <c r="L3" s="34">
        <f t="shared" si="2"/>
        <v>2.4840068787618228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70.793895098882189</v>
      </c>
      <c r="D4" s="29">
        <f t="shared" si="4"/>
        <v>48.437919174548583</v>
      </c>
      <c r="E4" s="29">
        <f t="shared" si="4"/>
        <v>42.227944969905423</v>
      </c>
      <c r="F4" s="29">
        <f t="shared" si="4"/>
        <v>26.703009458297501</v>
      </c>
      <c r="G4" s="29">
        <f t="shared" si="4"/>
        <v>24.21900257953568</v>
      </c>
      <c r="H4" s="29">
        <f t="shared" si="4"/>
        <v>21.1140154772141</v>
      </c>
      <c r="I4" s="29">
        <f t="shared" si="4"/>
        <v>13.66199484092863</v>
      </c>
      <c r="J4" s="29">
        <f t="shared" si="4"/>
        <v>7.452020636285468</v>
      </c>
      <c r="K4" s="29">
        <f t="shared" si="4"/>
        <v>9.3149613069647454</v>
      </c>
      <c r="L4" s="29">
        <f t="shared" si="4"/>
        <v>2.4840068787618228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70.793895098882189</v>
      </c>
      <c r="D7" s="10">
        <v>48.437919174548583</v>
      </c>
      <c r="E7" s="10">
        <v>42.227944969905423</v>
      </c>
      <c r="F7" s="10">
        <v>26.703009458297501</v>
      </c>
      <c r="G7" s="10">
        <v>24.21900257953568</v>
      </c>
      <c r="H7" s="10">
        <v>21.1140154772141</v>
      </c>
      <c r="I7" s="10">
        <v>13.66199484092863</v>
      </c>
      <c r="J7" s="10">
        <v>7.452020636285468</v>
      </c>
      <c r="K7" s="10">
        <v>9.3149613069647454</v>
      </c>
      <c r="L7" s="10">
        <v>2.4840068787618228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0.43800515907136722</v>
      </c>
      <c r="P2" s="31">
        <f t="shared" si="0"/>
        <v>1.0826311263972479</v>
      </c>
      <c r="Q2" s="31">
        <f t="shared" si="0"/>
        <v>2.4414445399828031</v>
      </c>
      <c r="R2" s="31">
        <f t="shared" si="0"/>
        <v>6.3657781599312129</v>
      </c>
      <c r="S2" s="31">
        <f t="shared" si="0"/>
        <v>16.64729148753224</v>
      </c>
      <c r="T2" s="31">
        <f t="shared" si="0"/>
        <v>31.418228718830608</v>
      </c>
      <c r="U2" s="31">
        <f t="shared" si="0"/>
        <v>55.237747205503013</v>
      </c>
      <c r="V2" s="31">
        <f t="shared" si="0"/>
        <v>95.496474634565772</v>
      </c>
      <c r="W2" s="31">
        <f t="shared" si="0"/>
        <v>170.88254514187449</v>
      </c>
      <c r="X2" s="31">
        <f t="shared" ref="X2" si="1">SUM(X3,X17,X22,X25,X26,X51,X52,X71,X74,X75,X76)</f>
        <v>335.72209802235602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0.43800515907136722</v>
      </c>
      <c r="P52" s="37">
        <f t="shared" si="20"/>
        <v>1.0826311263972479</v>
      </c>
      <c r="Q52" s="37">
        <f t="shared" si="20"/>
        <v>2.4414445399828031</v>
      </c>
      <c r="R52" s="37">
        <f t="shared" si="20"/>
        <v>6.3657781599312129</v>
      </c>
      <c r="S52" s="37">
        <f t="shared" si="20"/>
        <v>16.64729148753224</v>
      </c>
      <c r="T52" s="37">
        <f t="shared" si="20"/>
        <v>31.418228718830608</v>
      </c>
      <c r="U52" s="37">
        <f t="shared" si="20"/>
        <v>55.237747205503013</v>
      </c>
      <c r="V52" s="37">
        <f t="shared" si="20"/>
        <v>95.496474634565772</v>
      </c>
      <c r="W52" s="37">
        <f t="shared" si="20"/>
        <v>170.88254514187449</v>
      </c>
      <c r="X52" s="37">
        <f t="shared" ref="X52" si="21">SUM(X53:X70)</f>
        <v>335.72209802235602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0.43800515907136722</v>
      </c>
      <c r="P61" s="10">
        <v>1.0826311263972479</v>
      </c>
      <c r="Q61" s="10">
        <v>2.4414445399828031</v>
      </c>
      <c r="R61" s="10">
        <v>6.3657781599312129</v>
      </c>
      <c r="S61" s="10">
        <v>16.64729148753224</v>
      </c>
      <c r="T61" s="10">
        <v>31.418228718830608</v>
      </c>
      <c r="U61" s="10">
        <v>55.237747205503013</v>
      </c>
      <c r="V61" s="10">
        <v>95.496474634565772</v>
      </c>
      <c r="W61" s="10">
        <v>170.88254514187449</v>
      </c>
      <c r="X61" s="10">
        <v>335.72209802235602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326.45460017196905</v>
      </c>
      <c r="D2" s="31">
        <f t="shared" si="0"/>
        <v>327.48159931212376</v>
      </c>
      <c r="E2" s="31">
        <f t="shared" si="0"/>
        <v>342.19449699054172</v>
      </c>
      <c r="F2" s="31">
        <f t="shared" si="0"/>
        <v>316.37523645743772</v>
      </c>
      <c r="G2" s="31">
        <f t="shared" si="0"/>
        <v>344.98899398108341</v>
      </c>
      <c r="H2" s="31">
        <f t="shared" si="0"/>
        <v>584.88581255374027</v>
      </c>
      <c r="I2" s="31">
        <f t="shared" si="0"/>
        <v>707.86758383490974</v>
      </c>
      <c r="J2" s="31">
        <f t="shared" si="0"/>
        <v>1426.6981943250212</v>
      </c>
      <c r="K2" s="31">
        <f t="shared" si="0"/>
        <v>2295.0702493551157</v>
      </c>
      <c r="L2" s="31">
        <f t="shared" si="0"/>
        <v>2462.3817712811688</v>
      </c>
      <c r="M2" s="31">
        <f t="shared" si="0"/>
        <v>2419.5561478933787</v>
      </c>
      <c r="N2" s="31">
        <f t="shared" si="0"/>
        <v>2441.2921754084259</v>
      </c>
      <c r="O2" s="31">
        <f t="shared" si="0"/>
        <v>2677.9761822871887</v>
      </c>
      <c r="P2" s="31">
        <f t="shared" si="0"/>
        <v>2706.0213241616507</v>
      </c>
      <c r="Q2" s="31">
        <f t="shared" si="0"/>
        <v>2943.0785038693034</v>
      </c>
      <c r="R2" s="31">
        <f t="shared" si="0"/>
        <v>2997.181341358556</v>
      </c>
      <c r="S2" s="31">
        <f t="shared" si="0"/>
        <v>3106.1068787618233</v>
      </c>
      <c r="T2" s="31">
        <f t="shared" si="0"/>
        <v>3336.6178847807391</v>
      </c>
      <c r="U2" s="31">
        <f t="shared" si="0"/>
        <v>3397.6171109200345</v>
      </c>
      <c r="V2" s="31">
        <f t="shared" si="0"/>
        <v>3457.2654342218407</v>
      </c>
      <c r="W2" s="31">
        <f t="shared" si="0"/>
        <v>2921.8093723129837</v>
      </c>
      <c r="X2" s="31">
        <f t="shared" ref="X2" si="1">SUM(X3,X17,X22,X25,X26,X51,X52,X71,X74,X75,X76)</f>
        <v>3179.3950988822012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326.45460017196905</v>
      </c>
      <c r="D52" s="37">
        <f t="shared" si="20"/>
        <v>327.48159931212376</v>
      </c>
      <c r="E52" s="37">
        <f t="shared" si="20"/>
        <v>342.19449699054172</v>
      </c>
      <c r="F52" s="37">
        <f t="shared" si="20"/>
        <v>316.37523645743772</v>
      </c>
      <c r="G52" s="37">
        <f t="shared" si="20"/>
        <v>344.98899398108341</v>
      </c>
      <c r="H52" s="37">
        <f t="shared" si="20"/>
        <v>584.88581255374027</v>
      </c>
      <c r="I52" s="37">
        <f t="shared" si="20"/>
        <v>707.86758383490974</v>
      </c>
      <c r="J52" s="37">
        <f t="shared" si="20"/>
        <v>1426.6981943250212</v>
      </c>
      <c r="K52" s="37">
        <f t="shared" si="20"/>
        <v>2295.0702493551157</v>
      </c>
      <c r="L52" s="37">
        <f t="shared" si="20"/>
        <v>2462.3817712811688</v>
      </c>
      <c r="M52" s="37">
        <f t="shared" si="20"/>
        <v>2419.5561478933787</v>
      </c>
      <c r="N52" s="37">
        <f t="shared" si="20"/>
        <v>2441.2921754084259</v>
      </c>
      <c r="O52" s="37">
        <f t="shared" si="20"/>
        <v>2677.9761822871887</v>
      </c>
      <c r="P52" s="37">
        <f t="shared" si="20"/>
        <v>2706.0213241616507</v>
      </c>
      <c r="Q52" s="37">
        <f t="shared" si="20"/>
        <v>2943.0785038693034</v>
      </c>
      <c r="R52" s="37">
        <f t="shared" si="20"/>
        <v>2997.181341358556</v>
      </c>
      <c r="S52" s="37">
        <f t="shared" si="20"/>
        <v>3106.1068787618233</v>
      </c>
      <c r="T52" s="37">
        <f t="shared" si="20"/>
        <v>3336.6178847807391</v>
      </c>
      <c r="U52" s="37">
        <f t="shared" si="20"/>
        <v>3397.6171109200345</v>
      </c>
      <c r="V52" s="37">
        <f t="shared" si="20"/>
        <v>3457.2654342218407</v>
      </c>
      <c r="W52" s="37">
        <f t="shared" si="20"/>
        <v>2921.8093723129837</v>
      </c>
      <c r="X52" s="37">
        <f t="shared" ref="X52" si="21">SUM(X53:X70)</f>
        <v>3179.3950988822012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58.684436801375753</v>
      </c>
      <c r="D63" s="10">
        <v>53.52536543422184</v>
      </c>
      <c r="E63" s="10">
        <v>56.749785038693027</v>
      </c>
      <c r="F63" s="10">
        <v>47.721410146173689</v>
      </c>
      <c r="G63" s="10">
        <v>51.59071367153912</v>
      </c>
      <c r="H63" s="10">
        <v>100.60189165950131</v>
      </c>
      <c r="I63" s="10">
        <v>143.16423043852109</v>
      </c>
      <c r="J63" s="10">
        <v>273.43078245915729</v>
      </c>
      <c r="K63" s="10">
        <v>436.58641444539978</v>
      </c>
      <c r="L63" s="10">
        <v>402.40756663800511</v>
      </c>
      <c r="M63" s="10">
        <v>398.5382631126397</v>
      </c>
      <c r="N63" s="10">
        <v>393.3791917454858</v>
      </c>
      <c r="O63" s="10">
        <v>403.05245055889941</v>
      </c>
      <c r="P63" s="10">
        <v>394.66895958727429</v>
      </c>
      <c r="Q63" s="10">
        <v>413.30137575236449</v>
      </c>
      <c r="R63" s="10">
        <v>431.99845227858981</v>
      </c>
      <c r="S63" s="10">
        <v>476.23654342218401</v>
      </c>
      <c r="T63" s="10">
        <v>537.96775580395524</v>
      </c>
      <c r="U63" s="10">
        <v>585.97300085984523</v>
      </c>
      <c r="V63" s="10">
        <v>653.43877901977646</v>
      </c>
      <c r="W63" s="10">
        <v>565.20490111779873</v>
      </c>
      <c r="X63" s="10">
        <v>716.38314703353387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267.77016337059331</v>
      </c>
      <c r="D65" s="10">
        <v>273.95623387790192</v>
      </c>
      <c r="E65" s="10">
        <v>285.44471195184872</v>
      </c>
      <c r="F65" s="10">
        <v>268.65382631126403</v>
      </c>
      <c r="G65" s="10">
        <v>293.3982803095443</v>
      </c>
      <c r="H65" s="10">
        <v>484.28392089423897</v>
      </c>
      <c r="I65" s="10">
        <v>564.70335339638859</v>
      </c>
      <c r="J65" s="10">
        <v>1153.267411865864</v>
      </c>
      <c r="K65" s="10">
        <v>1858.4838349097161</v>
      </c>
      <c r="L65" s="10">
        <v>2059.9742046431638</v>
      </c>
      <c r="M65" s="10">
        <v>2021.017884780739</v>
      </c>
      <c r="N65" s="10">
        <v>2047.91298366294</v>
      </c>
      <c r="O65" s="10">
        <v>2274.9237317282891</v>
      </c>
      <c r="P65" s="10">
        <v>2311.3523645743762</v>
      </c>
      <c r="Q65" s="10">
        <v>2529.7771281169389</v>
      </c>
      <c r="R65" s="10">
        <v>2565.1828890799661</v>
      </c>
      <c r="S65" s="10">
        <v>2629.870335339639</v>
      </c>
      <c r="T65" s="10">
        <v>2798.6501289767839</v>
      </c>
      <c r="U65" s="10">
        <v>2811.6441100601892</v>
      </c>
      <c r="V65" s="10">
        <v>2803.8266552020641</v>
      </c>
      <c r="W65" s="10">
        <v>2356.6044711951849</v>
      </c>
      <c r="X65" s="10">
        <v>2463.0119518486672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68.612983662940664</v>
      </c>
      <c r="P2" s="31">
        <f t="shared" si="0"/>
        <v>56.065778159931213</v>
      </c>
      <c r="Q2" s="31">
        <f t="shared" si="0"/>
        <v>68.633190025795344</v>
      </c>
      <c r="R2" s="31">
        <f t="shared" si="0"/>
        <v>64.226741186586409</v>
      </c>
      <c r="S2" s="31">
        <f t="shared" si="0"/>
        <v>82.830610490111781</v>
      </c>
      <c r="T2" s="31">
        <f t="shared" si="0"/>
        <v>106.0001719690456</v>
      </c>
      <c r="U2" s="31">
        <f t="shared" si="0"/>
        <v>80.852708512467757</v>
      </c>
      <c r="V2" s="31">
        <f t="shared" si="0"/>
        <v>49.39561478933792</v>
      </c>
      <c r="W2" s="31">
        <f t="shared" si="0"/>
        <v>48.611693895098881</v>
      </c>
      <c r="X2" s="31">
        <f t="shared" ref="X2" si="1">SUM(X3,X17,X22,X25,X26,X51,X52,X71,X74,X75,X76)</f>
        <v>50.517884780739458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68.612983662940664</v>
      </c>
      <c r="P52" s="37">
        <f t="shared" si="20"/>
        <v>56.065778159931213</v>
      </c>
      <c r="Q52" s="37">
        <f t="shared" si="20"/>
        <v>68.633190025795344</v>
      </c>
      <c r="R52" s="37">
        <f t="shared" si="20"/>
        <v>64.226741186586409</v>
      </c>
      <c r="S52" s="37">
        <f t="shared" si="20"/>
        <v>82.830610490111781</v>
      </c>
      <c r="T52" s="37">
        <f t="shared" si="20"/>
        <v>106.0001719690456</v>
      </c>
      <c r="U52" s="37">
        <f t="shared" si="20"/>
        <v>80.852708512467757</v>
      </c>
      <c r="V52" s="37">
        <f t="shared" si="20"/>
        <v>49.39561478933792</v>
      </c>
      <c r="W52" s="37">
        <f t="shared" si="20"/>
        <v>48.611693895098881</v>
      </c>
      <c r="X52" s="37">
        <f t="shared" ref="X52" si="21">SUM(X53:X70)</f>
        <v>50.517884780739458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68.612983662940664</v>
      </c>
      <c r="P59" s="10">
        <v>56.065778159931213</v>
      </c>
      <c r="Q59" s="10">
        <v>68.633190025795344</v>
      </c>
      <c r="R59" s="10">
        <v>64.226741186586409</v>
      </c>
      <c r="S59" s="10">
        <v>82.830610490111781</v>
      </c>
      <c r="T59" s="10">
        <v>106.0001719690456</v>
      </c>
      <c r="U59" s="10">
        <v>80.852708512467757</v>
      </c>
      <c r="V59" s="10">
        <v>49.39561478933792</v>
      </c>
      <c r="W59" s="10">
        <v>48.611693895098881</v>
      </c>
      <c r="X59" s="10">
        <v>50.517884780739458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7.1892519346517627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7.1892519346517627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7.1892519346517627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7.1892519346517627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154616.86448839208</v>
      </c>
      <c r="D2" s="31">
        <f t="shared" si="0"/>
        <v>155828.97549441099</v>
      </c>
      <c r="E2" s="31">
        <f t="shared" si="0"/>
        <v>149810.96156491834</v>
      </c>
      <c r="F2" s="31">
        <f t="shared" si="0"/>
        <v>151806.59845227856</v>
      </c>
      <c r="G2" s="31">
        <f t="shared" si="0"/>
        <v>153254.25631986241</v>
      </c>
      <c r="H2" s="31">
        <f t="shared" si="0"/>
        <v>151283.35305245055</v>
      </c>
      <c r="I2" s="31">
        <f t="shared" si="0"/>
        <v>154108.93310404127</v>
      </c>
      <c r="J2" s="31">
        <f t="shared" si="0"/>
        <v>153016.47377472059</v>
      </c>
      <c r="K2" s="31">
        <f t="shared" si="0"/>
        <v>156683.37850386926</v>
      </c>
      <c r="L2" s="31">
        <f t="shared" si="0"/>
        <v>142946.44342218398</v>
      </c>
      <c r="M2" s="31">
        <f t="shared" si="0"/>
        <v>139317.76139294927</v>
      </c>
      <c r="N2" s="31">
        <f t="shared" si="0"/>
        <v>140058.74746345659</v>
      </c>
      <c r="O2" s="31">
        <f t="shared" si="0"/>
        <v>127526.37540842648</v>
      </c>
      <c r="P2" s="31">
        <f t="shared" si="0"/>
        <v>123619.26706792778</v>
      </c>
      <c r="Q2" s="31">
        <f t="shared" si="0"/>
        <v>124877.35717970764</v>
      </c>
      <c r="R2" s="31">
        <f t="shared" si="0"/>
        <v>126220.63594153052</v>
      </c>
      <c r="S2" s="31">
        <f t="shared" si="0"/>
        <v>124639.97601031812</v>
      </c>
      <c r="T2" s="31">
        <f t="shared" si="0"/>
        <v>125709.77171109198</v>
      </c>
      <c r="U2" s="31">
        <f t="shared" si="0"/>
        <v>122461.02330180569</v>
      </c>
      <c r="V2" s="31">
        <f t="shared" si="0"/>
        <v>117684.70696474634</v>
      </c>
      <c r="W2" s="31">
        <f t="shared" si="0"/>
        <v>99009.416680997412</v>
      </c>
      <c r="X2" s="31">
        <f t="shared" ref="X2" si="1">SUM(X3,X17,X22,X25,X26,X51,X52,X71,X74,X75,X76)</f>
        <v>98483.920206362847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3705.2641444539977</v>
      </c>
      <c r="D3" s="34">
        <f t="shared" si="2"/>
        <v>3580.4911435941522</v>
      </c>
      <c r="E3" s="34">
        <f t="shared" si="2"/>
        <v>3204.0699054170254</v>
      </c>
      <c r="F3" s="34">
        <f t="shared" si="2"/>
        <v>3226.7125537403267</v>
      </c>
      <c r="G3" s="34">
        <f t="shared" si="2"/>
        <v>3172.6378331900255</v>
      </c>
      <c r="H3" s="34">
        <f t="shared" si="2"/>
        <v>3085.9845227858991</v>
      </c>
      <c r="I3" s="34">
        <f t="shared" si="2"/>
        <v>3249.2595872742909</v>
      </c>
      <c r="J3" s="34">
        <f t="shared" si="2"/>
        <v>3082.5451418744628</v>
      </c>
      <c r="K3" s="34">
        <f t="shared" si="2"/>
        <v>3084.5514187446265</v>
      </c>
      <c r="L3" s="34">
        <f t="shared" si="2"/>
        <v>2206.2673258813406</v>
      </c>
      <c r="M3" s="34">
        <f t="shared" si="2"/>
        <v>2152.7658641444541</v>
      </c>
      <c r="N3" s="34">
        <f t="shared" si="2"/>
        <v>2055.126999140155</v>
      </c>
      <c r="O3" s="34">
        <f t="shared" si="2"/>
        <v>2232.0754084264827</v>
      </c>
      <c r="P3" s="34">
        <f t="shared" si="2"/>
        <v>2324.2476354256237</v>
      </c>
      <c r="Q3" s="34">
        <f t="shared" si="2"/>
        <v>2298.7170249355117</v>
      </c>
      <c r="R3" s="34">
        <f t="shared" si="2"/>
        <v>2240.8088564058471</v>
      </c>
      <c r="S3" s="34">
        <f t="shared" si="2"/>
        <v>2181.7211521926047</v>
      </c>
      <c r="T3" s="34">
        <f t="shared" si="2"/>
        <v>2269.1969045571796</v>
      </c>
      <c r="U3" s="34">
        <f t="shared" si="2"/>
        <v>2271.9563198624242</v>
      </c>
      <c r="V3" s="34">
        <f t="shared" si="2"/>
        <v>2210.6511607910579</v>
      </c>
      <c r="W3" s="34">
        <f t="shared" si="2"/>
        <v>1641.6405846947548</v>
      </c>
      <c r="X3" s="34">
        <f t="shared" ref="X3" si="3">SUM(X4,X8,X11)</f>
        <v>97.501547721410134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3705.2641444539977</v>
      </c>
      <c r="D11" s="29">
        <f t="shared" si="8"/>
        <v>3580.4911435941522</v>
      </c>
      <c r="E11" s="29">
        <f t="shared" si="8"/>
        <v>3204.0699054170254</v>
      </c>
      <c r="F11" s="29">
        <f t="shared" si="8"/>
        <v>3226.7125537403267</v>
      </c>
      <c r="G11" s="29">
        <f t="shared" si="8"/>
        <v>3172.6378331900255</v>
      </c>
      <c r="H11" s="29">
        <f t="shared" si="8"/>
        <v>3085.9845227858991</v>
      </c>
      <c r="I11" s="29">
        <f t="shared" si="8"/>
        <v>3249.2595872742909</v>
      </c>
      <c r="J11" s="29">
        <f t="shared" si="8"/>
        <v>3082.5451418744628</v>
      </c>
      <c r="K11" s="29">
        <f t="shared" si="8"/>
        <v>3084.5514187446265</v>
      </c>
      <c r="L11" s="29">
        <f t="shared" si="8"/>
        <v>2206.2673258813406</v>
      </c>
      <c r="M11" s="29">
        <f t="shared" si="8"/>
        <v>2152.7658641444541</v>
      </c>
      <c r="N11" s="29">
        <f t="shared" si="8"/>
        <v>2055.126999140155</v>
      </c>
      <c r="O11" s="29">
        <f t="shared" si="8"/>
        <v>2232.0754084264827</v>
      </c>
      <c r="P11" s="29">
        <f t="shared" si="8"/>
        <v>2324.2476354256237</v>
      </c>
      <c r="Q11" s="29">
        <f t="shared" si="8"/>
        <v>2298.7170249355117</v>
      </c>
      <c r="R11" s="29">
        <f t="shared" si="8"/>
        <v>2240.8088564058471</v>
      </c>
      <c r="S11" s="29">
        <f t="shared" si="8"/>
        <v>2181.7211521926047</v>
      </c>
      <c r="T11" s="29">
        <f t="shared" si="8"/>
        <v>2269.1969045571796</v>
      </c>
      <c r="U11" s="29">
        <f t="shared" si="8"/>
        <v>2271.9563198624242</v>
      </c>
      <c r="V11" s="29">
        <f t="shared" si="8"/>
        <v>2210.6511607910579</v>
      </c>
      <c r="W11" s="29">
        <f t="shared" si="8"/>
        <v>1641.6405846947548</v>
      </c>
      <c r="X11" s="29">
        <f t="shared" ref="X11" si="9">SUM(X12:X16)</f>
        <v>97.501547721410134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93.245399828030941</v>
      </c>
      <c r="D12" s="10">
        <f>TO_EHG!D12+TO_CO!D12+TO_BF!D12+TO_GW!D12+TO_RPI!D12+TO_PF!D12+TO_BKBPB!D12+TO_CL!D12+TO_BNG!D12+TO_LBB!D12+TO_CPP!D12+TO_GTL!D12+TO_NSP!D12</f>
        <v>63.43748925193465</v>
      </c>
      <c r="E12" s="10">
        <f>TO_EHG!E12+TO_CO!E12+TO_BF!E12+TO_GW!E12+TO_RPI!E12+TO_PF!E12+TO_BKBPB!E12+TO_CL!E12+TO_BNG!E12+TO_LBB!E12+TO_CPP!E12+TO_GTL!E12+TO_NSP!E12</f>
        <v>53.501461736887357</v>
      </c>
      <c r="F12" s="10">
        <f>TO_EHG!F12+TO_CO!F12+TO_BF!F12+TO_GW!F12+TO_RPI!F12+TO_PF!F12+TO_BKBPB!F12+TO_CL!F12+TO_BNG!F12+TO_LBB!F12+TO_CPP!F12+TO_GTL!F12+TO_NSP!F12</f>
        <v>31.336543422184011</v>
      </c>
      <c r="G12" s="10">
        <f>TO_EHG!G12+TO_CO!G12+TO_BF!G12+TO_GW!G12+TO_RPI!G12+TO_PF!G12+TO_BKBPB!G12+TO_CL!G12+TO_BNG!G12+TO_LBB!G12+TO_CPP!G12+TO_GTL!G12+TO_NSP!G12</f>
        <v>26.750730868443679</v>
      </c>
      <c r="H12" s="10">
        <f>TO_EHG!H12+TO_CO!H12+TO_BF!H12+TO_GW!H12+TO_RPI!H12+TO_PF!H12+TO_BKBPB!H12+TO_CL!H12+TO_BNG!H12+TO_LBB!H12+TO_CPP!H12+TO_GTL!H12+TO_NSP!H12</f>
        <v>23.69355116079106</v>
      </c>
      <c r="I12" s="10">
        <f>TO_EHG!I12+TO_CO!I12+TO_BF!I12+TO_GW!I12+TO_RPI!I12+TO_PF!I12+TO_BKBPB!I12+TO_CL!I12+TO_BNG!I12+TO_LBB!I12+TO_CPP!I12+TO_GTL!I12+TO_NSP!I12</f>
        <v>19.10765262252794</v>
      </c>
      <c r="J12" s="10">
        <f>TO_EHG!J12+TO_CO!J12+TO_BF!J12+TO_GW!J12+TO_RPI!J12+TO_PF!J12+TO_BKBPB!J12+TO_CL!J12+TO_BNG!J12+TO_LBB!J12+TO_CPP!J12+TO_GTL!J12+TO_NSP!J12</f>
        <v>12.22889079965606</v>
      </c>
      <c r="K12" s="10">
        <f>TO_EHG!K12+TO_CO!K12+TO_BF!K12+TO_GW!K12+TO_RPI!K12+TO_PF!K12+TO_BKBPB!K12+TO_CL!K12+TO_BNG!K12+TO_LBB!K12+TO_CPP!K12+TO_GTL!K12+TO_NSP!K12</f>
        <v>12.22889079965606</v>
      </c>
      <c r="L12" s="10">
        <f>TO_EHG!L12+TO_CO!L12+TO_BF!L12+TO_GW!L12+TO_RPI!L12+TO_PF!L12+TO_BKBPB!L12+TO_CL!L12+TO_BNG!L12+TO_LBB!L12+TO_CPP!L12+TO_GTL!L12+TO_NSP!L12</f>
        <v>5.3501289767841786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3500.3343938091139</v>
      </c>
      <c r="D13" s="10">
        <f>TO_EHG!D13+TO_CO!D13+TO_BF!D13+TO_GW!D13+TO_RPI!D13+TO_PF!D13+TO_BKBPB!D13+TO_CL!D13+TO_BNG!D13+TO_LBB!D13+TO_CPP!D13+TO_GTL!D13+TO_NSP!D13</f>
        <v>3404.7005159071359</v>
      </c>
      <c r="E13" s="10">
        <f>TO_EHG!E13+TO_CO!E13+TO_BF!E13+TO_GW!E13+TO_RPI!E13+TO_PF!E13+TO_BKBPB!E13+TO_CL!E13+TO_BNG!E13+TO_LBB!E13+TO_CPP!E13+TO_GTL!E13+TO_NSP!E13</f>
        <v>3044.234221840069</v>
      </c>
      <c r="F13" s="10">
        <f>TO_EHG!F13+TO_CO!F13+TO_BF!F13+TO_GW!F13+TO_RPI!F13+TO_PF!F13+TO_BKBPB!F13+TO_CL!F13+TO_BNG!F13+TO_LBB!F13+TO_CPP!F13+TO_GTL!F13+TO_NSP!F13</f>
        <v>3077.003955288048</v>
      </c>
      <c r="G13" s="10">
        <f>TO_EHG!G13+TO_CO!G13+TO_BF!G13+TO_GW!G13+TO_RPI!G13+TO_PF!G13+TO_BKBPB!G13+TO_CL!G13+TO_BNG!G13+TO_LBB!G13+TO_CPP!G13+TO_GTL!G13+TO_NSP!G13</f>
        <v>3037.5466036113498</v>
      </c>
      <c r="H13" s="10">
        <f>TO_EHG!H13+TO_CO!H13+TO_BF!H13+TO_GW!H13+TO_RPI!H13+TO_PF!H13+TO_BKBPB!H13+TO_CL!H13+TO_BNG!H13+TO_LBB!H13+TO_CPP!H13+TO_GTL!H13+TO_NSP!H13</f>
        <v>2972.6760103181432</v>
      </c>
      <c r="I13" s="10">
        <f>TO_EHG!I13+TO_CO!I13+TO_BF!I13+TO_GW!I13+TO_RPI!I13+TO_PF!I13+TO_BKBPB!I13+TO_CL!I13+TO_BNG!I13+TO_LBB!I13+TO_CPP!I13+TO_GTL!I13+TO_NSP!I13</f>
        <v>3135.8555460017201</v>
      </c>
      <c r="J13" s="10">
        <f>TO_EHG!J13+TO_CO!J13+TO_BF!J13+TO_GW!J13+TO_RPI!J13+TO_PF!J13+TO_BKBPB!J13+TO_CL!J13+TO_BNG!J13+TO_LBB!J13+TO_CPP!J13+TO_GTL!J13+TO_NSP!J13</f>
        <v>2986.0514187446261</v>
      </c>
      <c r="K13" s="10">
        <f>TO_EHG!K13+TO_CO!K13+TO_BF!K13+TO_GW!K13+TO_RPI!K13+TO_PF!K13+TO_BKBPB!K13+TO_CL!K13+TO_BNG!K13+TO_LBB!K13+TO_CPP!K13+TO_GTL!K13+TO_NSP!K13</f>
        <v>3001.4331040412731</v>
      </c>
      <c r="L13" s="10">
        <f>TO_EHG!L13+TO_CO!L13+TO_BF!L13+TO_GW!L13+TO_RPI!L13+TO_PF!L13+TO_BKBPB!L13+TO_CL!L13+TO_BNG!L13+TO_LBB!L13+TO_CPP!L13+TO_GTL!L13+TO_NSP!L13</f>
        <v>2154.7721410146169</v>
      </c>
      <c r="M13" s="10">
        <f>TO_EHG!M13+TO_CO!M13+TO_BF!M13+TO_GW!M13+TO_RPI!M13+TO_PF!M13+TO_BKBPB!M13+TO_CL!M13+TO_BNG!M13+TO_LBB!M13+TO_CPP!M13+TO_GTL!M13+TO_NSP!M13</f>
        <v>2107.2895958727431</v>
      </c>
      <c r="N13" s="10">
        <f>TO_EHG!N13+TO_CO!N13+TO_BF!N13+TO_GW!N13+TO_RPI!N13+TO_PF!N13+TO_BKBPB!N13+TO_CL!N13+TO_BNG!N13+TO_LBB!N13+TO_CPP!N13+TO_GTL!N13+TO_NSP!N13</f>
        <v>1978.21728288908</v>
      </c>
      <c r="O13" s="10">
        <f>TO_EHG!O13+TO_CO!O13+TO_BF!O13+TO_GW!O13+TO_RPI!O13+TO_PF!O13+TO_BKBPB!O13+TO_CL!O13+TO_BNG!O13+TO_LBB!O13+TO_CPP!O13+TO_GTL!O13+TO_NSP!O13</f>
        <v>2143.4030954428199</v>
      </c>
      <c r="P13" s="10">
        <f>TO_EHG!P13+TO_CO!P13+TO_BF!P13+TO_GW!P13+TO_RPI!P13+TO_PF!P13+TO_BKBPB!P13+TO_CL!P13+TO_BNG!P13+TO_LBB!P13+TO_CPP!P13+TO_GTL!P13+TO_NSP!P13</f>
        <v>2228.33671539123</v>
      </c>
      <c r="Q13" s="10">
        <f>TO_EHG!Q13+TO_CO!Q13+TO_BF!Q13+TO_GW!Q13+TO_RPI!Q13+TO_PF!Q13+TO_BKBPB!Q13+TO_CL!Q13+TO_BNG!Q13+TO_LBB!Q13+TO_CPP!Q13+TO_GTL!Q13+TO_NSP!Q13</f>
        <v>2164.8036973344801</v>
      </c>
      <c r="R13" s="10">
        <f>TO_EHG!R13+TO_CO!R13+TO_BF!R13+TO_GW!R13+TO_RPI!R13+TO_PF!R13+TO_BKBPB!R13+TO_CL!R13+TO_BNG!R13+TO_LBB!R13+TO_CPP!R13+TO_GTL!R13+TO_NSP!R13</f>
        <v>2149.4220120378332</v>
      </c>
      <c r="S13" s="10">
        <f>TO_EHG!S13+TO_CO!S13+TO_BF!S13+TO_GW!S13+TO_RPI!S13+TO_PF!S13+TO_BKBPB!S13+TO_CL!S13+TO_BNG!S13+TO_LBB!S13+TO_CPP!S13+TO_GTL!S13+TO_NSP!S13</f>
        <v>2091.239122957867</v>
      </c>
      <c r="T13" s="10">
        <f>TO_EHG!T13+TO_CO!T13+TO_BF!T13+TO_GW!T13+TO_RPI!T13+TO_PF!T13+TO_BKBPB!T13+TO_CL!T13+TO_BNG!T13+TO_LBB!T13+TO_CPP!T13+TO_GTL!T13+TO_NSP!T13</f>
        <v>2173.5104041272571</v>
      </c>
      <c r="U13" s="10">
        <f>TO_EHG!U13+TO_CO!U13+TO_BF!U13+TO_GW!U13+TO_RPI!U13+TO_PF!U13+TO_BKBPB!U13+TO_CL!U13+TO_BNG!U13+TO_LBB!U13+TO_CPP!U13+TO_GTL!U13+TO_NSP!U13</f>
        <v>2139.7395528804809</v>
      </c>
      <c r="V13" s="10">
        <f>TO_EHG!V13+TO_CO!V13+TO_BF!V13+TO_GW!V13+TO_RPI!V13+TO_PF!V13+TO_BKBPB!V13+TO_CL!V13+TO_BNG!V13+TO_LBB!V13+TO_CPP!V13+TO_GTL!V13+TO_NSP!V13</f>
        <v>2082.0020636285471</v>
      </c>
      <c r="W13" s="10">
        <f>TO_EHG!W13+TO_CO!W13+TO_BF!W13+TO_GW!W13+TO_RPI!W13+TO_PF!W13+TO_BKBPB!W13+TO_CL!W13+TO_BNG!W13+TO_LBB!W13+TO_CPP!W13+TO_GTL!W13+TO_NSP!W13</f>
        <v>1546.1051590713671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111.684350816853</v>
      </c>
      <c r="D15" s="10">
        <f>TO_EHG!D15+TO_CO!D15+TO_BF!D15+TO_GW!D15+TO_RPI!D15+TO_PF!D15+TO_BKBPB!D15+TO_CL!D15+TO_BNG!D15+TO_LBB!D15+TO_CPP!D15+TO_GTL!D15+TO_NSP!D15</f>
        <v>112.3531384350817</v>
      </c>
      <c r="E15" s="10">
        <f>TO_EHG!E15+TO_CO!E15+TO_BF!E15+TO_GW!E15+TO_RPI!E15+TO_PF!E15+TO_BKBPB!E15+TO_CL!E15+TO_BNG!E15+TO_LBB!E15+TO_CPP!E15+TO_GTL!E15+TO_NSP!E15</f>
        <v>106.33422184006881</v>
      </c>
      <c r="F15" s="10">
        <f>TO_EHG!F15+TO_CO!F15+TO_BF!F15+TO_GW!F15+TO_RPI!F15+TO_PF!F15+TO_BKBPB!F15+TO_CL!F15+TO_BNG!F15+TO_LBB!F15+TO_CPP!F15+TO_GTL!F15+TO_NSP!F15</f>
        <v>118.3720550300946</v>
      </c>
      <c r="G15" s="10">
        <f>TO_EHG!G15+TO_CO!G15+TO_BF!G15+TO_GW!G15+TO_RPI!G15+TO_PF!G15+TO_BKBPB!G15+TO_CL!G15+TO_BNG!G15+TO_LBB!G15+TO_CPP!G15+TO_GTL!G15+TO_NSP!G15</f>
        <v>108.3404987102322</v>
      </c>
      <c r="H15" s="10">
        <f>TO_EHG!H15+TO_CO!H15+TO_BF!H15+TO_GW!H15+TO_RPI!H15+TO_PF!H15+TO_BKBPB!H15+TO_CL!H15+TO_BNG!H15+TO_LBB!H15+TO_CPP!H15+TO_GTL!H15+TO_NSP!H15</f>
        <v>89.614961306964744</v>
      </c>
      <c r="I15" s="10">
        <f>TO_EHG!I15+TO_CO!I15+TO_BF!I15+TO_GW!I15+TO_RPI!I15+TO_PF!I15+TO_BKBPB!I15+TO_CL!I15+TO_BNG!I15+TO_LBB!I15+TO_CPP!I15+TO_GTL!I15+TO_NSP!I15</f>
        <v>94.296388650042985</v>
      </c>
      <c r="J15" s="10">
        <f>TO_EHG!J15+TO_CO!J15+TO_BF!J15+TO_GW!J15+TO_RPI!J15+TO_PF!J15+TO_BKBPB!J15+TO_CL!J15+TO_BNG!J15+TO_LBB!J15+TO_CPP!J15+TO_GTL!J15+TO_NSP!J15</f>
        <v>84.264832330180568</v>
      </c>
      <c r="K15" s="10">
        <f>TO_EHG!K15+TO_CO!K15+TO_BF!K15+TO_GW!K15+TO_RPI!K15+TO_PF!K15+TO_BKBPB!K15+TO_CL!K15+TO_BNG!K15+TO_LBB!K15+TO_CPP!K15+TO_GTL!K15+TO_NSP!K15</f>
        <v>70.88942390369732</v>
      </c>
      <c r="L15" s="10">
        <f>TO_EHG!L15+TO_CO!L15+TO_BF!L15+TO_GW!L15+TO_RPI!L15+TO_PF!L15+TO_BKBPB!L15+TO_CL!L15+TO_BNG!L15+TO_LBB!L15+TO_CPP!L15+TO_GTL!L15+TO_NSP!L15</f>
        <v>46.145055889939812</v>
      </c>
      <c r="M15" s="10">
        <f>TO_EHG!M15+TO_CO!M15+TO_BF!M15+TO_GW!M15+TO_RPI!M15+TO_PF!M15+TO_BKBPB!M15+TO_CL!M15+TO_BNG!M15+TO_LBB!M15+TO_CPP!M15+TO_GTL!M15+TO_NSP!M15</f>
        <v>45.476268271711092</v>
      </c>
      <c r="N15" s="10">
        <f>TO_EHG!N15+TO_CO!N15+TO_BF!N15+TO_GW!N15+TO_RPI!N15+TO_PF!N15+TO_BKBPB!N15+TO_CL!N15+TO_BNG!N15+TO_LBB!N15+TO_CPP!N15+TO_GTL!N15+TO_NSP!N15</f>
        <v>76.909716251074798</v>
      </c>
      <c r="O15" s="10">
        <f>TO_EHG!O15+TO_CO!O15+TO_BF!O15+TO_GW!O15+TO_RPI!O15+TO_PF!O15+TO_BKBPB!O15+TO_CL!O15+TO_BNG!O15+TO_LBB!O15+TO_CPP!O15+TO_GTL!O15+TO_NSP!O15</f>
        <v>88.672312983662934</v>
      </c>
      <c r="P15" s="10">
        <f>TO_EHG!P15+TO_CO!P15+TO_BF!P15+TO_GW!P15+TO_RPI!P15+TO_PF!P15+TO_BKBPB!P15+TO_CL!P15+TO_BNG!P15+TO_LBB!P15+TO_CPP!P15+TO_GTL!P15+TO_NSP!P15</f>
        <v>95.910920034393797</v>
      </c>
      <c r="Q15" s="10">
        <f>TO_EHG!Q15+TO_CO!Q15+TO_BF!Q15+TO_GW!Q15+TO_RPI!Q15+TO_PF!Q15+TO_BKBPB!Q15+TO_CL!Q15+TO_BNG!Q15+TO_LBB!Q15+TO_CPP!Q15+TO_GTL!Q15+TO_NSP!Q15</f>
        <v>133.9133276010318</v>
      </c>
      <c r="R15" s="10">
        <f>TO_EHG!R15+TO_CO!R15+TO_BF!R15+TO_GW!R15+TO_RPI!R15+TO_PF!R15+TO_BKBPB!R15+TO_CL!R15+TO_BNG!R15+TO_LBB!R15+TO_CPP!R15+TO_GTL!R15+TO_NSP!R15</f>
        <v>91.38684436801374</v>
      </c>
      <c r="S15" s="10">
        <f>TO_EHG!S15+TO_CO!S15+TO_BF!S15+TO_GW!S15+TO_RPI!S15+TO_PF!S15+TO_BKBPB!S15+TO_CL!S15+TO_BNG!S15+TO_LBB!S15+TO_CPP!S15+TO_GTL!S15+TO_NSP!S15</f>
        <v>90.482029234737738</v>
      </c>
      <c r="T15" s="10">
        <f>TO_EHG!T15+TO_CO!T15+TO_BF!T15+TO_GW!T15+TO_RPI!T15+TO_PF!T15+TO_BKBPB!T15+TO_CL!T15+TO_BNG!T15+TO_LBB!T15+TO_CPP!T15+TO_GTL!T15+TO_NSP!T15</f>
        <v>95.686500429922617</v>
      </c>
      <c r="U15" s="10">
        <f>TO_EHG!U15+TO_CO!U15+TO_BF!U15+TO_GW!U15+TO_RPI!U15+TO_PF!U15+TO_BKBPB!U15+TO_CL!U15+TO_BNG!U15+TO_LBB!U15+TO_CPP!U15+TO_GTL!U15+TO_NSP!U15</f>
        <v>132.21676698194321</v>
      </c>
      <c r="V15" s="10">
        <f>TO_EHG!V15+TO_CO!V15+TO_BF!V15+TO_GW!V15+TO_RPI!V15+TO_PF!V15+TO_BKBPB!V15+TO_CL!V15+TO_BNG!V15+TO_LBB!V15+TO_CPP!V15+TO_GTL!V15+TO_NSP!V15</f>
        <v>128.64909716251071</v>
      </c>
      <c r="W15" s="10">
        <f>TO_EHG!W15+TO_CO!W15+TO_BF!W15+TO_GW!W15+TO_RPI!W15+TO_PF!W15+TO_BKBPB!W15+TO_CL!W15+TO_BNG!W15+TO_LBB!W15+TO_CPP!W15+TO_GTL!W15+TO_NSP!W15</f>
        <v>95.535425623387781</v>
      </c>
      <c r="X15" s="10">
        <f>TO_EHG!X15+TO_CO!X15+TO_BF!X15+TO_GW!X15+TO_RPI!X15+TO_PF!X15+TO_BKBPB!X15+TO_CL!X15+TO_BNG!X15+TO_LBB!X15+TO_CPP!X15+TO_GTL!X15+TO_NSP!X15</f>
        <v>97.501547721410134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2580.2521926053309</v>
      </c>
      <c r="D17" s="37">
        <f t="shared" si="10"/>
        <v>2318.9190025795351</v>
      </c>
      <c r="E17" s="37">
        <f t="shared" si="10"/>
        <v>2338.3849527085126</v>
      </c>
      <c r="F17" s="37">
        <f t="shared" si="10"/>
        <v>2269.0861564918314</v>
      </c>
      <c r="G17" s="37">
        <f t="shared" si="10"/>
        <v>2227.9999140154769</v>
      </c>
      <c r="H17" s="37">
        <f t="shared" si="10"/>
        <v>2207.1558039552883</v>
      </c>
      <c r="I17" s="37">
        <f t="shared" si="10"/>
        <v>2284.1024075666378</v>
      </c>
      <c r="J17" s="37">
        <f t="shared" si="10"/>
        <v>2217.9301805674972</v>
      </c>
      <c r="K17" s="37">
        <f t="shared" si="10"/>
        <v>2133.4885640584694</v>
      </c>
      <c r="L17" s="37">
        <f t="shared" si="10"/>
        <v>1550.6639724849529</v>
      </c>
      <c r="M17" s="37">
        <f t="shared" si="10"/>
        <v>1764.8872742906278</v>
      </c>
      <c r="N17" s="37">
        <f t="shared" si="10"/>
        <v>1572.9387790197766</v>
      </c>
      <c r="O17" s="37">
        <f t="shared" si="10"/>
        <v>1706.3723989681857</v>
      </c>
      <c r="P17" s="37">
        <f t="shared" si="10"/>
        <v>1769.8552020636287</v>
      </c>
      <c r="Q17" s="37">
        <f t="shared" si="10"/>
        <v>1829.604901117799</v>
      </c>
      <c r="R17" s="37">
        <f t="shared" si="10"/>
        <v>1792.3592433361994</v>
      </c>
      <c r="S17" s="37">
        <f t="shared" si="10"/>
        <v>1530.1901117798798</v>
      </c>
      <c r="T17" s="37">
        <f t="shared" si="10"/>
        <v>2024.6542562338784</v>
      </c>
      <c r="U17" s="37">
        <f t="shared" si="10"/>
        <v>2059.2869303525372</v>
      </c>
      <c r="V17" s="37">
        <f t="shared" si="10"/>
        <v>1950.5835769561479</v>
      </c>
      <c r="W17" s="37">
        <f t="shared" si="10"/>
        <v>1488.236285468616</v>
      </c>
      <c r="X17" s="37">
        <f t="shared" ref="X17" si="11">SUM(X18:X21)</f>
        <v>1742.7155631986241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898.10834049871016</v>
      </c>
      <c r="D19" s="10">
        <f>TO_EHG!D19+TO_CO!D19+TO_BF!D19+TO_GW!D19+TO_RPI!D19+TO_PF!D19+TO_BKBPB!D19+TO_CL!D19+TO_BNG!D19+TO_LBB!D19+TO_CPP!D19+TO_GTL!D19+TO_NSP!D19</f>
        <v>849.20464316423033</v>
      </c>
      <c r="E19" s="10">
        <f>TO_EHG!E19+TO_CO!E19+TO_BF!E19+TO_GW!E19+TO_RPI!E19+TO_PF!E19+TO_BKBPB!E19+TO_CL!E19+TO_BNG!E19+TO_LBB!E19+TO_CPP!E19+TO_GTL!E19+TO_NSP!E19</f>
        <v>747.31298366294061</v>
      </c>
      <c r="F19" s="10">
        <f>TO_EHG!F19+TO_CO!F19+TO_BF!F19+TO_GW!F19+TO_RPI!F19+TO_PF!F19+TO_BKBPB!F19+TO_CL!F19+TO_BNG!F19+TO_LBB!F19+TO_CPP!F19+TO_GTL!F19+TO_NSP!F19</f>
        <v>755.99742046431641</v>
      </c>
      <c r="G19" s="10">
        <f>TO_EHG!G19+TO_CO!G19+TO_BF!G19+TO_GW!G19+TO_RPI!G19+TO_PF!G19+TO_BKBPB!G19+TO_CL!G19+TO_BNG!G19+TO_LBB!G19+TO_CPP!G19+TO_GTL!G19+TO_NSP!G19</f>
        <v>705.73946689595869</v>
      </c>
      <c r="H19" s="10">
        <f>TO_EHG!H19+TO_CO!H19+TO_BF!H19+TO_GW!H19+TO_RPI!H19+TO_PF!H19+TO_BKBPB!H19+TO_CL!H19+TO_BNG!H19+TO_LBB!H19+TO_CPP!H19+TO_GTL!H19+TO_NSP!H19</f>
        <v>694.067067927773</v>
      </c>
      <c r="I19" s="10">
        <f>TO_EHG!I19+TO_CO!I19+TO_BF!I19+TO_GW!I19+TO_RPI!I19+TO_PF!I19+TO_BKBPB!I19+TO_CL!I19+TO_BNG!I19+TO_LBB!I19+TO_CPP!I19+TO_GTL!I19+TO_NSP!I19</f>
        <v>707.91057609630263</v>
      </c>
      <c r="J19" s="10">
        <f>TO_EHG!J19+TO_CO!J19+TO_BF!J19+TO_GW!J19+TO_RPI!J19+TO_PF!J19+TO_BKBPB!J19+TO_CL!J19+TO_BNG!J19+TO_LBB!J19+TO_CPP!J19+TO_GTL!J19+TO_NSP!J19</f>
        <v>735.74806534823722</v>
      </c>
      <c r="K19" s="10">
        <f>TO_EHG!K19+TO_CO!K19+TO_BF!K19+TO_GW!K19+TO_RPI!K19+TO_PF!K19+TO_BKBPB!K19+TO_CL!K19+TO_BNG!K19+TO_LBB!K19+TO_CPP!K19+TO_GTL!K19+TO_NSP!K19</f>
        <v>731.31986242476353</v>
      </c>
      <c r="L19" s="10">
        <f>TO_EHG!L19+TO_CO!L19+TO_BF!L19+TO_GW!L19+TO_RPI!L19+TO_PF!L19+TO_BKBPB!L19+TO_CL!L19+TO_BNG!L19+TO_LBB!L19+TO_CPP!L19+TO_GTL!L19+TO_NSP!L19</f>
        <v>534.78073946689597</v>
      </c>
      <c r="M19" s="10">
        <f>TO_EHG!M19+TO_CO!M19+TO_BF!M19+TO_GW!M19+TO_RPI!M19+TO_PF!M19+TO_BKBPB!M19+TO_CL!M19+TO_BNG!M19+TO_LBB!M19+TO_CPP!M19+TO_GTL!M19+TO_NSP!M19</f>
        <v>518.42218400687875</v>
      </c>
      <c r="N19" s="10">
        <f>TO_EHG!N19+TO_CO!N19+TO_BF!N19+TO_GW!N19+TO_RPI!N19+TO_PF!N19+TO_BKBPB!N19+TO_CL!N19+TO_BNG!N19+TO_LBB!N19+TO_CPP!N19+TO_GTL!N19+TO_NSP!N19</f>
        <v>463.2846087704213</v>
      </c>
      <c r="O19" s="10">
        <f>TO_EHG!O19+TO_CO!O19+TO_BF!O19+TO_GW!O19+TO_RPI!O19+TO_PF!O19+TO_BKBPB!O19+TO_CL!O19+TO_BNG!O19+TO_LBB!O19+TO_CPP!O19+TO_GTL!O19+TO_NSP!O19</f>
        <v>480.78245915735158</v>
      </c>
      <c r="P19" s="10">
        <f>TO_EHG!P19+TO_CO!P19+TO_BF!P19+TO_GW!P19+TO_RPI!P19+TO_PF!P19+TO_BKBPB!P19+TO_CL!P19+TO_BNG!P19+TO_LBB!P19+TO_CPP!P19+TO_GTL!P19+TO_NSP!P19</f>
        <v>522.2914875322441</v>
      </c>
      <c r="Q19" s="10">
        <f>TO_EHG!Q19+TO_CO!Q19+TO_BF!Q19+TO_GW!Q19+TO_RPI!Q19+TO_PF!Q19+TO_BKBPB!Q19+TO_CL!Q19+TO_BNG!Q19+TO_LBB!Q19+TO_CPP!Q19+TO_GTL!Q19+TO_NSP!Q19</f>
        <v>536.13499570077386</v>
      </c>
      <c r="R19" s="10">
        <f>TO_EHG!R19+TO_CO!R19+TO_BF!R19+TO_GW!R19+TO_RPI!R19+TO_PF!R19+TO_BKBPB!R19+TO_CL!R19+TO_BNG!R19+TO_LBB!R19+TO_CPP!R19+TO_GTL!R19+TO_NSP!R19</f>
        <v>591.46603611349951</v>
      </c>
      <c r="S19" s="10">
        <f>TO_EHG!S19+TO_CO!S19+TO_BF!S19+TO_GW!S19+TO_RPI!S19+TO_PF!S19+TO_BKBPB!S19+TO_CL!S19+TO_BNG!S19+TO_LBB!S19+TO_CPP!S19+TO_GTL!S19+TO_NSP!S19</f>
        <v>514.18744625967327</v>
      </c>
      <c r="T19" s="10">
        <f>TO_EHG!T19+TO_CO!T19+TO_BF!T19+TO_GW!T19+TO_RPI!T19+TO_PF!T19+TO_BKBPB!T19+TO_CL!T19+TO_BNG!T19+TO_LBB!T19+TO_CPP!T19+TO_GTL!T19+TO_NSP!T19</f>
        <v>604.96560619088564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1682.1438521066209</v>
      </c>
      <c r="D20" s="10">
        <f>TO_EHG!D20+TO_CO!D20+TO_BF!D20+TO_GW!D20+TO_RPI!D20+TO_PF!D20+TO_BKBPB!D20+TO_CL!D20+TO_BNG!D20+TO_LBB!D20+TO_CPP!D20+TO_GTL!D20+TO_NSP!D20</f>
        <v>1469.7143594153049</v>
      </c>
      <c r="E20" s="10">
        <f>TO_EHG!E20+TO_CO!E20+TO_BF!E20+TO_GW!E20+TO_RPI!E20+TO_PF!E20+TO_BKBPB!E20+TO_CL!E20+TO_BNG!E20+TO_LBB!E20+TO_CPP!E20+TO_GTL!E20+TO_NSP!E20</f>
        <v>1591.0719690455719</v>
      </c>
      <c r="F20" s="10">
        <f>TO_EHG!F20+TO_CO!F20+TO_BF!F20+TO_GW!F20+TO_RPI!F20+TO_PF!F20+TO_BKBPB!F20+TO_CL!F20+TO_BNG!F20+TO_LBB!F20+TO_CPP!F20+TO_GTL!F20+TO_NSP!F20</f>
        <v>1513.0887360275151</v>
      </c>
      <c r="G20" s="10">
        <f>TO_EHG!G20+TO_CO!G20+TO_BF!G20+TO_GW!G20+TO_RPI!G20+TO_PF!G20+TO_BKBPB!G20+TO_CL!G20+TO_BNG!G20+TO_LBB!G20+TO_CPP!G20+TO_GTL!G20+TO_NSP!G20</f>
        <v>1522.2604471195179</v>
      </c>
      <c r="H20" s="10">
        <f>TO_EHG!H20+TO_CO!H20+TO_BF!H20+TO_GW!H20+TO_RPI!H20+TO_PF!H20+TO_BKBPB!H20+TO_CL!H20+TO_BNG!H20+TO_LBB!H20+TO_CPP!H20+TO_GTL!H20+TO_NSP!H20</f>
        <v>1513.0887360275151</v>
      </c>
      <c r="I20" s="10">
        <f>TO_EHG!I20+TO_CO!I20+TO_BF!I20+TO_GW!I20+TO_RPI!I20+TO_PF!I20+TO_BKBPB!I20+TO_CL!I20+TO_BNG!I20+TO_LBB!I20+TO_CPP!I20+TO_GTL!I20+TO_NSP!I20</f>
        <v>1576.191831470335</v>
      </c>
      <c r="J20" s="10">
        <f>TO_EHG!J20+TO_CO!J20+TO_BF!J20+TO_GW!J20+TO_RPI!J20+TO_PF!J20+TO_BKBPB!J20+TO_CL!J20+TO_BNG!J20+TO_LBB!J20+TO_CPP!J20+TO_GTL!J20+TO_NSP!J20</f>
        <v>1482.1821152192599</v>
      </c>
      <c r="K20" s="10">
        <f>TO_EHG!K20+TO_CO!K20+TO_BF!K20+TO_GW!K20+TO_RPI!K20+TO_PF!K20+TO_BKBPB!K20+TO_CL!K20+TO_BNG!K20+TO_LBB!K20+TO_CPP!K20+TO_GTL!K20+TO_NSP!K20</f>
        <v>1402.168701633706</v>
      </c>
      <c r="L20" s="10">
        <f>TO_EHG!L20+TO_CO!L20+TO_BF!L20+TO_GW!L20+TO_RPI!L20+TO_PF!L20+TO_BKBPB!L20+TO_CL!L20+TO_BNG!L20+TO_LBB!L20+TO_CPP!L20+TO_GTL!L20+TO_NSP!L20</f>
        <v>1015.883233018057</v>
      </c>
      <c r="M20" s="10">
        <f>TO_EHG!M20+TO_CO!M20+TO_BF!M20+TO_GW!M20+TO_RPI!M20+TO_PF!M20+TO_BKBPB!M20+TO_CL!M20+TO_BNG!M20+TO_LBB!M20+TO_CPP!M20+TO_GTL!M20+TO_NSP!M20</f>
        <v>1246.4650902837491</v>
      </c>
      <c r="N20" s="10">
        <f>TO_EHG!N20+TO_CO!N20+TO_BF!N20+TO_GW!N20+TO_RPI!N20+TO_PF!N20+TO_BKBPB!N20+TO_CL!N20+TO_BNG!N20+TO_LBB!N20+TO_CPP!N20+TO_GTL!N20+TO_NSP!N20</f>
        <v>969.30834049871021</v>
      </c>
      <c r="O20" s="10">
        <f>TO_EHG!O20+TO_CO!O20+TO_BF!O20+TO_GW!O20+TO_RPI!O20+TO_PF!O20+TO_BKBPB!O20+TO_CL!O20+TO_BNG!O20+TO_LBB!O20+TO_CPP!O20+TO_GTL!O20+TO_NSP!O20</f>
        <v>1080.968787618229</v>
      </c>
      <c r="P20" s="10">
        <f>TO_EHG!P20+TO_CO!P20+TO_BF!P20+TO_GW!P20+TO_RPI!P20+TO_PF!P20+TO_BKBPB!P20+TO_CL!P20+TO_BNG!P20+TO_LBB!P20+TO_CPP!P20+TO_GTL!P20+TO_NSP!P20</f>
        <v>1116.150730868444</v>
      </c>
      <c r="Q20" s="10">
        <f>TO_EHG!Q20+TO_CO!Q20+TO_BF!Q20+TO_GW!Q20+TO_RPI!Q20+TO_PF!Q20+TO_BKBPB!Q20+TO_CL!Q20+TO_BNG!Q20+TO_LBB!Q20+TO_CPP!Q20+TO_GTL!Q20+TO_NSP!Q20</f>
        <v>1131.6518486672401</v>
      </c>
      <c r="R20" s="10">
        <f>TO_EHG!R20+TO_CO!R20+TO_BF!R20+TO_GW!R20+TO_RPI!R20+TO_PF!R20+TO_BKBPB!R20+TO_CL!R20+TO_BNG!R20+TO_LBB!R20+TO_CPP!R20+TO_GTL!R20+TO_NSP!R20</f>
        <v>1051.5429062768701</v>
      </c>
      <c r="S20" s="10">
        <f>TO_EHG!S20+TO_CO!S20+TO_BF!S20+TO_GW!S20+TO_RPI!S20+TO_PF!S20+TO_BKBPB!S20+TO_CL!S20+TO_BNG!S20+TO_LBB!S20+TO_CPP!S20+TO_GTL!S20+TO_NSP!S20</f>
        <v>849.45546001719686</v>
      </c>
      <c r="T20" s="10">
        <f>TO_EHG!T20+TO_CO!T20+TO_BF!T20+TO_GW!T20+TO_RPI!T20+TO_PF!T20+TO_BKBPB!T20+TO_CL!T20+TO_BNG!T20+TO_LBB!T20+TO_CPP!T20+TO_GTL!T20+TO_NSP!T20</f>
        <v>1206.218658641445</v>
      </c>
      <c r="U20" s="10">
        <f>TO_EHG!U20+TO_CO!U20+TO_BF!U20+TO_GW!U20+TO_RPI!U20+TO_PF!U20+TO_BKBPB!U20+TO_CL!U20+TO_BNG!U20+TO_LBB!U20+TO_CPP!U20+TO_GTL!U20+TO_NSP!U20</f>
        <v>2059.2869303525372</v>
      </c>
      <c r="V20" s="10">
        <f>TO_EHG!V20+TO_CO!V20+TO_BF!V20+TO_GW!V20+TO_RPI!V20+TO_PF!V20+TO_BKBPB!V20+TO_CL!V20+TO_BNG!V20+TO_LBB!V20+TO_CPP!V20+TO_GTL!V20+TO_NSP!V20</f>
        <v>1950.5835769561479</v>
      </c>
      <c r="W20" s="10">
        <f>TO_EHG!W20+TO_CO!W20+TO_BF!W20+TO_GW!W20+TO_RPI!W20+TO_PF!W20+TO_BKBPB!W20+TO_CL!W20+TO_BNG!W20+TO_LBB!W20+TO_CPP!W20+TO_GTL!W20+TO_NSP!W20</f>
        <v>1488.236285468616</v>
      </c>
      <c r="X20" s="10">
        <f>TO_EHG!X20+TO_CO!X20+TO_BF!X20+TO_GW!X20+TO_RPI!X20+TO_PF!X20+TO_BKBPB!X20+TO_CL!X20+TO_BNG!X20+TO_LBB!X20+TO_CPP!X20+TO_GTL!X20+TO_NSP!X20</f>
        <v>1742.7155631986241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140.3458297506449</v>
      </c>
      <c r="O21" s="10">
        <f>TO_EHG!O21+TO_CO!O21+TO_BF!O21+TO_GW!O21+TO_RPI!O21+TO_PF!O21+TO_BKBPB!O21+TO_CL!O21+TO_BNG!O21+TO_LBB!O21+TO_CPP!O21+TO_GTL!O21+TO_NSP!O21</f>
        <v>144.62115219260531</v>
      </c>
      <c r="P21" s="10">
        <f>TO_EHG!P21+TO_CO!P21+TO_BF!P21+TO_GW!P21+TO_RPI!P21+TO_PF!P21+TO_BKBPB!P21+TO_CL!P21+TO_BNG!P21+TO_LBB!P21+TO_CPP!P21+TO_GTL!P21+TO_NSP!P21</f>
        <v>131.41298366294069</v>
      </c>
      <c r="Q21" s="10">
        <f>TO_EHG!Q21+TO_CO!Q21+TO_BF!Q21+TO_GW!Q21+TO_RPI!Q21+TO_PF!Q21+TO_BKBPB!Q21+TO_CL!Q21+TO_BNG!Q21+TO_LBB!Q21+TO_CPP!Q21+TO_GTL!Q21+TO_NSP!Q21</f>
        <v>161.818056749785</v>
      </c>
      <c r="R21" s="10">
        <f>TO_EHG!R21+TO_CO!R21+TO_BF!R21+TO_GW!R21+TO_RPI!R21+TO_PF!R21+TO_BKBPB!R21+TO_CL!R21+TO_BNG!R21+TO_LBB!R21+TO_CPP!R21+TO_GTL!R21+TO_NSP!R21</f>
        <v>149.3503009458297</v>
      </c>
      <c r="S21" s="10">
        <f>TO_EHG!S21+TO_CO!S21+TO_BF!S21+TO_GW!S21+TO_RPI!S21+TO_PF!S21+TO_BKBPB!S21+TO_CL!S21+TO_BNG!S21+TO_LBB!S21+TO_CPP!S21+TO_GTL!S21+TO_NSP!S21</f>
        <v>166.54720550300951</v>
      </c>
      <c r="T21" s="10">
        <f>TO_EHG!T21+TO_CO!T21+TO_BF!T21+TO_GW!T21+TO_RPI!T21+TO_PF!T21+TO_BKBPB!T21+TO_CL!T21+TO_BNG!T21+TO_LBB!T21+TO_CPP!T21+TO_GTL!T21+TO_NSP!T21</f>
        <v>213.4699914015477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98341.480481513339</v>
      </c>
      <c r="D26" s="37">
        <f t="shared" si="14"/>
        <v>98429.452192605328</v>
      </c>
      <c r="E26" s="37">
        <f t="shared" si="14"/>
        <v>91770.917626827169</v>
      </c>
      <c r="F26" s="37">
        <f t="shared" si="14"/>
        <v>93293.753568357657</v>
      </c>
      <c r="G26" s="37">
        <f t="shared" si="14"/>
        <v>94131.447205502991</v>
      </c>
      <c r="H26" s="37">
        <f t="shared" si="14"/>
        <v>91614.779621668087</v>
      </c>
      <c r="I26" s="37">
        <f t="shared" si="14"/>
        <v>94481.458125537392</v>
      </c>
      <c r="J26" s="37">
        <f t="shared" si="14"/>
        <v>93328.77901977647</v>
      </c>
      <c r="K26" s="37">
        <f t="shared" si="14"/>
        <v>95845.911779879592</v>
      </c>
      <c r="L26" s="37">
        <f t="shared" si="14"/>
        <v>87034.770851246751</v>
      </c>
      <c r="M26" s="37">
        <f t="shared" si="14"/>
        <v>80369.900773860718</v>
      </c>
      <c r="N26" s="37">
        <f t="shared" si="14"/>
        <v>81339.878417884785</v>
      </c>
      <c r="O26" s="37">
        <f t="shared" si="14"/>
        <v>68150.228202923463</v>
      </c>
      <c r="P26" s="37">
        <f t="shared" si="14"/>
        <v>62998.577815993121</v>
      </c>
      <c r="Q26" s="37">
        <f t="shared" si="14"/>
        <v>65253.848409286322</v>
      </c>
      <c r="R26" s="37">
        <f t="shared" si="14"/>
        <v>65751.952450558907</v>
      </c>
      <c r="S26" s="37">
        <f t="shared" si="14"/>
        <v>65270.423215821145</v>
      </c>
      <c r="T26" s="37">
        <f t="shared" si="14"/>
        <v>65615.090971625104</v>
      </c>
      <c r="U26" s="37">
        <f t="shared" si="14"/>
        <v>60677.086414445417</v>
      </c>
      <c r="V26" s="37">
        <f t="shared" si="14"/>
        <v>56664.211693895093</v>
      </c>
      <c r="W26" s="37">
        <f t="shared" si="14"/>
        <v>42843.429578675838</v>
      </c>
      <c r="X26" s="37">
        <f t="shared" ref="X26" si="15">SUM(X27,X33)</f>
        <v>40819.407910576097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4557.5857265692175</v>
      </c>
      <c r="D27" s="29">
        <f t="shared" si="16"/>
        <v>3221.0280309544287</v>
      </c>
      <c r="E27" s="29">
        <f t="shared" si="16"/>
        <v>3354.5401547721412</v>
      </c>
      <c r="F27" s="29">
        <f t="shared" si="16"/>
        <v>2158.8703353396386</v>
      </c>
      <c r="G27" s="29">
        <f t="shared" si="16"/>
        <v>2240.9958727429062</v>
      </c>
      <c r="H27" s="29">
        <f t="shared" si="16"/>
        <v>1935.8447979363718</v>
      </c>
      <c r="I27" s="29">
        <f t="shared" si="16"/>
        <v>4378.7067067927774</v>
      </c>
      <c r="J27" s="29">
        <f t="shared" si="16"/>
        <v>4097.7869303525367</v>
      </c>
      <c r="K27" s="29">
        <f t="shared" si="16"/>
        <v>4296.7146173688734</v>
      </c>
      <c r="L27" s="29">
        <f t="shared" si="16"/>
        <v>5910.2099742046421</v>
      </c>
      <c r="M27" s="29">
        <f t="shared" si="16"/>
        <v>6197.1174548581257</v>
      </c>
      <c r="N27" s="29">
        <f t="shared" si="16"/>
        <v>6062.1241616509024</v>
      </c>
      <c r="O27" s="29">
        <f t="shared" si="16"/>
        <v>4081.8269991401539</v>
      </c>
      <c r="P27" s="29">
        <f t="shared" si="16"/>
        <v>2289.0757523645739</v>
      </c>
      <c r="Q27" s="29">
        <f t="shared" si="16"/>
        <v>3756.3611349957014</v>
      </c>
      <c r="R27" s="29">
        <f t="shared" si="16"/>
        <v>2438.4754084264832</v>
      </c>
      <c r="S27" s="29">
        <f t="shared" si="16"/>
        <v>2860.3408426483229</v>
      </c>
      <c r="T27" s="29">
        <f t="shared" si="16"/>
        <v>2909.9576956147894</v>
      </c>
      <c r="U27" s="29">
        <f t="shared" si="16"/>
        <v>2370.7276010318142</v>
      </c>
      <c r="V27" s="29">
        <f t="shared" si="16"/>
        <v>3209.1545141874458</v>
      </c>
      <c r="W27" s="29">
        <f t="shared" si="16"/>
        <v>3788.7202923473769</v>
      </c>
      <c r="X27" s="29">
        <f t="shared" ref="X27" si="17">SUM(X28:X32)</f>
        <v>2565.3444539982802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208.65580395528801</v>
      </c>
      <c r="D29" s="10">
        <f>TO_EHG!D29+TO_CO!D29+TO_BF!D29+TO_GW!D29+TO_RPI!D29+TO_PF!D29+TO_BKBPB!D29+TO_CL!D29+TO_BNG!D29+TO_LBB!D29+TO_CPP!D29+TO_GTL!D29+TO_NSP!D29</f>
        <v>214.67472055030089</v>
      </c>
      <c r="E29" s="10">
        <f>TO_EHG!E29+TO_CO!E29+TO_BF!E29+TO_GW!E29+TO_RPI!E29+TO_PF!E29+TO_BKBPB!E29+TO_CL!E29+TO_BNG!E29+TO_LBB!E29+TO_CPP!E29+TO_GTL!E29+TO_NSP!E29</f>
        <v>168.52966466036111</v>
      </c>
      <c r="F29" s="10">
        <f>TO_EHG!F29+TO_CO!F29+TO_BF!F29+TO_GW!F29+TO_RPI!F29+TO_PF!F29+TO_BKBPB!F29+TO_CL!F29+TO_BNG!F29+TO_LBB!F29+TO_CPP!F29+TO_GTL!F29+TO_NSP!F29</f>
        <v>154.49286328460869</v>
      </c>
      <c r="G29" s="10">
        <f>TO_EHG!G29+TO_CO!G29+TO_BF!G29+TO_GW!G29+TO_RPI!G29+TO_PF!G29+TO_BKBPB!G29+TO_CL!G29+TO_BNG!G29+TO_LBB!G29+TO_CPP!G29+TO_GTL!G29+TO_NSP!G29</f>
        <v>197.63052450558899</v>
      </c>
      <c r="H29" s="10">
        <f>TO_EHG!H29+TO_CO!H29+TO_BF!H29+TO_GW!H29+TO_RPI!H29+TO_PF!H29+TO_BKBPB!H29+TO_CL!H29+TO_BNG!H29+TO_LBB!H29+TO_CPP!H29+TO_GTL!H29+TO_NSP!H29</f>
        <v>127.40644883920891</v>
      </c>
      <c r="I29" s="10">
        <f>TO_EHG!I29+TO_CO!I29+TO_BF!I29+TO_GW!I29+TO_RPI!I29+TO_PF!I29+TO_BKBPB!I29+TO_CL!I29+TO_BNG!I29+TO_LBB!I29+TO_CPP!I29+TO_GTL!I29+TO_NSP!I29</f>
        <v>19.060791057609631</v>
      </c>
      <c r="J29" s="10">
        <f>TO_EHG!J29+TO_CO!J29+TO_BF!J29+TO_GW!J29+TO_RPI!J29+TO_PF!J29+TO_BKBPB!J29+TO_CL!J29+TO_BNG!J29+TO_LBB!J29+TO_CPP!J29+TO_GTL!J29+TO_NSP!J29</f>
        <v>17.054428202923472</v>
      </c>
      <c r="K29" s="10">
        <f>TO_EHG!K29+TO_CO!K29+TO_BF!K29+TO_GW!K29+TO_RPI!K29+TO_PF!K29+TO_BKBPB!K29+TO_CL!K29+TO_BNG!K29+TO_LBB!K29+TO_CPP!K29+TO_GTL!K29+TO_NSP!K29</f>
        <v>14.044797936371451</v>
      </c>
      <c r="L29" s="10">
        <f>TO_EHG!L29+TO_CO!L29+TO_BF!L29+TO_GW!L29+TO_RPI!L29+TO_PF!L29+TO_BKBPB!L29+TO_CL!L29+TO_BNG!L29+TO_LBB!L29+TO_CPP!L29+TO_GTL!L29+TO_NSP!L29</f>
        <v>13.041616509028371</v>
      </c>
      <c r="M29" s="10">
        <f>TO_EHG!M29+TO_CO!M29+TO_BF!M29+TO_GW!M29+TO_RPI!M29+TO_PF!M29+TO_BKBPB!M29+TO_CL!M29+TO_BNG!M29+TO_LBB!M29+TO_CPP!M29+TO_GTL!M29+TO_NSP!M29</f>
        <v>12.0384350816853</v>
      </c>
      <c r="N29" s="10">
        <f>TO_EHG!N29+TO_CO!N29+TO_BF!N29+TO_GW!N29+TO_RPI!N29+TO_PF!N29+TO_BKBPB!N29+TO_CL!N29+TO_BNG!N29+TO_LBB!N29+TO_CPP!N29+TO_GTL!N29+TO_NSP!N29</f>
        <v>2.0063628546861558</v>
      </c>
      <c r="O29" s="10">
        <f>TO_EHG!O29+TO_CO!O29+TO_BF!O29+TO_GW!O29+TO_RPI!O29+TO_PF!O29+TO_BKBPB!O29+TO_CL!O29+TO_BNG!O29+TO_LBB!O29+TO_CPP!O29+TO_GTL!O29+TO_NSP!O29</f>
        <v>27.086414445399829</v>
      </c>
      <c r="P29" s="10">
        <f>TO_EHG!P29+TO_CO!P29+TO_BF!P29+TO_GW!P29+TO_RPI!P29+TO_PF!P29+TO_BKBPB!P29+TO_CL!P29+TO_BNG!P29+TO_LBB!P29+TO_CPP!P29+TO_GTL!P29+TO_NSP!P29</f>
        <v>224.7169389509888</v>
      </c>
      <c r="Q29" s="10">
        <f>TO_EHG!Q29+TO_CO!Q29+TO_BF!Q29+TO_GW!Q29+TO_RPI!Q29+TO_PF!Q29+TO_BKBPB!Q29+TO_CL!Q29+TO_BNG!Q29+TO_LBB!Q29+TO_CPP!Q29+TO_GTL!Q29+TO_NSP!Q29</f>
        <v>436.39226139294931</v>
      </c>
      <c r="R29" s="10">
        <f>TO_EHG!R29+TO_CO!R29+TO_BF!R29+TO_GW!R29+TO_RPI!R29+TO_PF!R29+TO_BKBPB!R29+TO_CL!R29+TO_BNG!R29+TO_LBB!R29+TO_CPP!R29+TO_GTL!R29+TO_NSP!R29</f>
        <v>352.12338779019768</v>
      </c>
      <c r="S29" s="10">
        <f>TO_EHG!S29+TO_CO!S29+TO_BF!S29+TO_GW!S29+TO_RPI!S29+TO_PF!S29+TO_BKBPB!S29+TO_CL!S29+TO_BNG!S29+TO_LBB!S29+TO_CPP!S29+TO_GTL!S29+TO_NSP!S29</f>
        <v>351.12020636285462</v>
      </c>
      <c r="T29" s="10">
        <f>TO_EHG!T29+TO_CO!T29+TO_BF!T29+TO_GW!T29+TO_RPI!T29+TO_PF!T29+TO_BKBPB!T29+TO_CL!T29+TO_BNG!T29+TO_LBB!T29+TO_CPP!T29+TO_GTL!T29+TO_NSP!T29</f>
        <v>531.69630266552019</v>
      </c>
      <c r="U29" s="10">
        <f>TO_EHG!U29+TO_CO!U29+TO_BF!U29+TO_GW!U29+TO_RPI!U29+TO_PF!U29+TO_BKBPB!U29+TO_CL!U29+TO_BNG!U29+TO_LBB!U29+TO_CPP!U29+TO_GTL!U29+TO_NSP!U29</f>
        <v>335.62072226999129</v>
      </c>
      <c r="V29" s="10">
        <f>TO_EHG!V29+TO_CO!V29+TO_BF!V29+TO_GW!V29+TO_RPI!V29+TO_PF!V29+TO_BKBPB!V29+TO_CL!V29+TO_BNG!V29+TO_LBB!V29+TO_CPP!V29+TO_GTL!V29+TO_NSP!V29</f>
        <v>186.58426483233009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4348.9299226139292</v>
      </c>
      <c r="D30" s="10">
        <f>TO_EHG!D30+TO_CO!D30+TO_BF!D30+TO_GW!D30+TO_RPI!D30+TO_PF!D30+TO_BKBPB!D30+TO_CL!D30+TO_BNG!D30+TO_LBB!D30+TO_CPP!D30+TO_GTL!D30+TO_NSP!D30</f>
        <v>3006.353310404128</v>
      </c>
      <c r="E30" s="10">
        <f>TO_EHG!E30+TO_CO!E30+TO_BF!E30+TO_GW!E30+TO_RPI!E30+TO_PF!E30+TO_BKBPB!E30+TO_CL!E30+TO_BNG!E30+TO_LBB!E30+TO_CPP!E30+TO_GTL!E30+TO_NSP!E30</f>
        <v>3186.0104901117802</v>
      </c>
      <c r="F30" s="10">
        <f>TO_EHG!F30+TO_CO!F30+TO_BF!F30+TO_GW!F30+TO_RPI!F30+TO_PF!F30+TO_BKBPB!F30+TO_CL!F30+TO_BNG!F30+TO_LBB!F30+TO_CPP!F30+TO_GTL!F30+TO_NSP!F30</f>
        <v>2004.3774720550298</v>
      </c>
      <c r="G30" s="10">
        <f>TO_EHG!G30+TO_CO!G30+TO_BF!G30+TO_GW!G30+TO_RPI!G30+TO_PF!G30+TO_BKBPB!G30+TO_CL!G30+TO_BNG!G30+TO_LBB!G30+TO_CPP!G30+TO_GTL!G30+TO_NSP!G30</f>
        <v>2043.3653482373172</v>
      </c>
      <c r="H30" s="10">
        <f>TO_EHG!H30+TO_CO!H30+TO_BF!H30+TO_GW!H30+TO_RPI!H30+TO_PF!H30+TO_BKBPB!H30+TO_CL!H30+TO_BNG!H30+TO_LBB!H30+TO_CPP!H30+TO_GTL!H30+TO_NSP!H30</f>
        <v>1808.4383490971629</v>
      </c>
      <c r="I30" s="10">
        <f>TO_EHG!I30+TO_CO!I30+TO_BF!I30+TO_GW!I30+TO_RPI!I30+TO_PF!I30+TO_BKBPB!I30+TO_CL!I30+TO_BNG!I30+TO_LBB!I30+TO_CPP!I30+TO_GTL!I30+TO_NSP!I30</f>
        <v>4359.6459157351674</v>
      </c>
      <c r="J30" s="10">
        <f>TO_EHG!J30+TO_CO!J30+TO_BF!J30+TO_GW!J30+TO_RPI!J30+TO_PF!J30+TO_BKBPB!J30+TO_CL!J30+TO_BNG!J30+TO_LBB!J30+TO_CPP!J30+TO_GTL!J30+TO_NSP!J30</f>
        <v>4080.7325021496131</v>
      </c>
      <c r="K30" s="10">
        <f>TO_EHG!K30+TO_CO!K30+TO_BF!K30+TO_GW!K30+TO_RPI!K30+TO_PF!K30+TO_BKBPB!K30+TO_CL!K30+TO_BNG!K30+TO_LBB!K30+TO_CPP!K30+TO_GTL!K30+TO_NSP!K30</f>
        <v>4282.6698194325018</v>
      </c>
      <c r="L30" s="10">
        <f>TO_EHG!L30+TO_CO!L30+TO_BF!L30+TO_GW!L30+TO_RPI!L30+TO_PF!L30+TO_BKBPB!L30+TO_CL!L30+TO_BNG!L30+TO_LBB!L30+TO_CPP!L30+TO_GTL!L30+TO_NSP!L30</f>
        <v>5897.1683576956138</v>
      </c>
      <c r="M30" s="10">
        <f>TO_EHG!M30+TO_CO!M30+TO_BF!M30+TO_GW!M30+TO_RPI!M30+TO_PF!M30+TO_BKBPB!M30+TO_CL!M30+TO_BNG!M30+TO_LBB!M30+TO_CPP!M30+TO_GTL!M30+TO_NSP!M30</f>
        <v>6185.07901977644</v>
      </c>
      <c r="N30" s="10">
        <f>TO_EHG!N30+TO_CO!N30+TO_BF!N30+TO_GW!N30+TO_RPI!N30+TO_PF!N30+TO_BKBPB!N30+TO_CL!N30+TO_BNG!N30+TO_LBB!N30+TO_CPP!N30+TO_GTL!N30+TO_NSP!N30</f>
        <v>6060.1177987962164</v>
      </c>
      <c r="O30" s="10">
        <f>TO_EHG!O30+TO_CO!O30+TO_BF!O30+TO_GW!O30+TO_RPI!O30+TO_PF!O30+TO_BKBPB!O30+TO_CL!O30+TO_BNG!O30+TO_LBB!O30+TO_CPP!O30+TO_GTL!O30+TO_NSP!O30</f>
        <v>4054.740584694754</v>
      </c>
      <c r="P30" s="10">
        <f>TO_EHG!P30+TO_CO!P30+TO_BF!P30+TO_GW!P30+TO_RPI!P30+TO_PF!P30+TO_BKBPB!P30+TO_CL!P30+TO_BNG!P30+TO_LBB!P30+TO_CPP!P30+TO_GTL!P30+TO_NSP!P30</f>
        <v>2064.3588134135853</v>
      </c>
      <c r="Q30" s="10">
        <f>TO_EHG!Q30+TO_CO!Q30+TO_BF!Q30+TO_GW!Q30+TO_RPI!Q30+TO_PF!Q30+TO_BKBPB!Q30+TO_CL!Q30+TO_BNG!Q30+TO_LBB!Q30+TO_CPP!Q30+TO_GTL!Q30+TO_NSP!Q30</f>
        <v>3319.968873602752</v>
      </c>
      <c r="R30" s="10">
        <f>TO_EHG!R30+TO_CO!R30+TO_BF!R30+TO_GW!R30+TO_RPI!R30+TO_PF!R30+TO_BKBPB!R30+TO_CL!R30+TO_BNG!R30+TO_LBB!R30+TO_CPP!R30+TO_GTL!R30+TO_NSP!R30</f>
        <v>2086.3520206362855</v>
      </c>
      <c r="S30" s="10">
        <f>TO_EHG!S30+TO_CO!S30+TO_BF!S30+TO_GW!S30+TO_RPI!S30+TO_PF!S30+TO_BKBPB!S30+TO_CL!S30+TO_BNG!S30+TO_LBB!S30+TO_CPP!S30+TO_GTL!S30+TO_NSP!S30</f>
        <v>2509.2206362854681</v>
      </c>
      <c r="T30" s="10">
        <f>TO_EHG!T30+TO_CO!T30+TO_BF!T30+TO_GW!T30+TO_RPI!T30+TO_PF!T30+TO_BKBPB!T30+TO_CL!T30+TO_BNG!T30+TO_LBB!T30+TO_CPP!T30+TO_GTL!T30+TO_NSP!T30</f>
        <v>2378.2613929492691</v>
      </c>
      <c r="U30" s="10">
        <f>TO_EHG!U30+TO_CO!U30+TO_BF!U30+TO_GW!U30+TO_RPI!U30+TO_PF!U30+TO_BKBPB!U30+TO_CL!U30+TO_BNG!U30+TO_LBB!U30+TO_CPP!U30+TO_GTL!U30+TO_NSP!U30</f>
        <v>2035.1068787618228</v>
      </c>
      <c r="V30" s="10">
        <f>TO_EHG!V30+TO_CO!V30+TO_BF!V30+TO_GW!V30+TO_RPI!V30+TO_PF!V30+TO_BKBPB!V30+TO_CL!V30+TO_BNG!V30+TO_LBB!V30+TO_CPP!V30+TO_GTL!V30+TO_NSP!V30</f>
        <v>3022.5702493551157</v>
      </c>
      <c r="W30" s="10">
        <f>TO_EHG!W30+TO_CO!W30+TO_BF!W30+TO_GW!W30+TO_RPI!W30+TO_PF!W30+TO_BKBPB!W30+TO_CL!W30+TO_BNG!W30+TO_LBB!W30+TO_CPP!W30+TO_GTL!W30+TO_NSP!W30</f>
        <v>3788.7202923473769</v>
      </c>
      <c r="X30" s="10">
        <f>TO_EHG!X30+TO_CO!X30+TO_BF!X30+TO_GW!X30+TO_RPI!X30+TO_PF!X30+TO_BKBPB!X30+TO_CL!X30+TO_BNG!X30+TO_LBB!X30+TO_CPP!X30+TO_GTL!X30+TO_NSP!X30</f>
        <v>2541.2676698194323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93783.894754944122</v>
      </c>
      <c r="D33" s="29">
        <f t="shared" si="18"/>
        <v>95208.424161650895</v>
      </c>
      <c r="E33" s="29">
        <f t="shared" si="18"/>
        <v>88416.377472055028</v>
      </c>
      <c r="F33" s="29">
        <f t="shared" si="18"/>
        <v>91134.883233018016</v>
      </c>
      <c r="G33" s="29">
        <f t="shared" si="18"/>
        <v>91890.451332760087</v>
      </c>
      <c r="H33" s="29">
        <f t="shared" si="18"/>
        <v>89678.934823731717</v>
      </c>
      <c r="I33" s="29">
        <f t="shared" si="18"/>
        <v>90102.751418744621</v>
      </c>
      <c r="J33" s="29">
        <f t="shared" si="18"/>
        <v>89230.992089423933</v>
      </c>
      <c r="K33" s="29">
        <f t="shared" si="18"/>
        <v>91549.197162510725</v>
      </c>
      <c r="L33" s="29">
        <f t="shared" si="18"/>
        <v>81124.560877042109</v>
      </c>
      <c r="M33" s="29">
        <f t="shared" si="18"/>
        <v>74172.783319002585</v>
      </c>
      <c r="N33" s="29">
        <f t="shared" si="18"/>
        <v>75277.754256233879</v>
      </c>
      <c r="O33" s="29">
        <f t="shared" si="18"/>
        <v>64068.401203783309</v>
      </c>
      <c r="P33" s="29">
        <f t="shared" si="18"/>
        <v>60709.502063628548</v>
      </c>
      <c r="Q33" s="29">
        <f t="shared" si="18"/>
        <v>61497.487274290623</v>
      </c>
      <c r="R33" s="29">
        <f t="shared" si="18"/>
        <v>63313.477042132421</v>
      </c>
      <c r="S33" s="29">
        <f t="shared" si="18"/>
        <v>62410.082373172823</v>
      </c>
      <c r="T33" s="29">
        <f t="shared" si="18"/>
        <v>62705.133276010311</v>
      </c>
      <c r="U33" s="29">
        <f t="shared" si="18"/>
        <v>58306.358813413601</v>
      </c>
      <c r="V33" s="29">
        <f t="shared" si="18"/>
        <v>53455.057179707648</v>
      </c>
      <c r="W33" s="29">
        <f t="shared" si="18"/>
        <v>39054.709286328463</v>
      </c>
      <c r="X33" s="29">
        <f t="shared" ref="X33" si="19">SUM(X34:X50)</f>
        <v>38254.063456577816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3003.0094582975062</v>
      </c>
      <c r="D34" s="10">
        <f>TO_EHG!D34+TO_CO!D34+TO_BF!D34+TO_GW!D34+TO_RPI!D34+TO_PF!D34+TO_BKBPB!D34+TO_CL!D34+TO_BNG!D34+TO_LBB!D34+TO_CPP!D34+TO_GTL!D34+TO_NSP!D34</f>
        <v>2908.4264832330182</v>
      </c>
      <c r="E34" s="10">
        <f>TO_EHG!E34+TO_CO!E34+TO_BF!E34+TO_GW!E34+TO_RPI!E34+TO_PF!E34+TO_BKBPB!E34+TO_CL!E34+TO_BNG!E34+TO_LBB!E34+TO_CPP!E34+TO_GTL!E34+TO_NSP!E34</f>
        <v>2642.4118658641441</v>
      </c>
      <c r="F34" s="10">
        <f>TO_EHG!F34+TO_CO!F34+TO_BF!F34+TO_GW!F34+TO_RPI!F34+TO_PF!F34+TO_BKBPB!F34+TO_CL!F34+TO_BNG!F34+TO_LBB!F34+TO_CPP!F34+TO_GTL!F34+TO_NSP!F34</f>
        <v>2655.4706792777301</v>
      </c>
      <c r="G34" s="10">
        <f>TO_EHG!G34+TO_CO!G34+TO_BF!G34+TO_GW!G34+TO_RPI!G34+TO_PF!G34+TO_BKBPB!G34+TO_CL!G34+TO_BNG!G34+TO_LBB!G34+TO_CPP!G34+TO_GTL!G34+TO_NSP!G34</f>
        <v>2670.8407566638002</v>
      </c>
      <c r="H34" s="10">
        <f>TO_EHG!H34+TO_CO!H34+TO_BF!H34+TO_GW!H34+TO_RPI!H34+TO_PF!H34+TO_BKBPB!H34+TO_CL!H34+TO_BNG!H34+TO_LBB!H34+TO_CPP!H34+TO_GTL!H34+TO_NSP!H34</f>
        <v>2683.8461736887361</v>
      </c>
      <c r="I34" s="10">
        <f>TO_EHG!I34+TO_CO!I34+TO_BF!I34+TO_GW!I34+TO_RPI!I34+TO_PF!I34+TO_BKBPB!I34+TO_CL!I34+TO_BNG!I34+TO_LBB!I34+TO_CPP!I34+TO_GTL!I34+TO_NSP!I34</f>
        <v>2675.5699914015481</v>
      </c>
      <c r="J34" s="10">
        <f>TO_EHG!J34+TO_CO!J34+TO_BF!J34+TO_GW!J34+TO_RPI!J34+TO_PF!J34+TO_BKBPB!J34+TO_CL!J34+TO_BNG!J34+TO_LBB!J34+TO_CPP!J34+TO_GTL!J34+TO_NSP!J34</f>
        <v>2922.6730008598452</v>
      </c>
      <c r="K34" s="10">
        <f>TO_EHG!K34+TO_CO!K34+TO_BF!K34+TO_GW!K34+TO_RPI!K34+TO_PF!K34+TO_BKBPB!K34+TO_CL!K34+TO_BNG!K34+TO_LBB!K34+TO_CPP!K34+TO_GTL!K34+TO_NSP!K34</f>
        <v>3081.1026655202058</v>
      </c>
      <c r="L34" s="10">
        <f>TO_EHG!L34+TO_CO!L34+TO_BF!L34+TO_GW!L34+TO_RPI!L34+TO_PF!L34+TO_BKBPB!L34+TO_CL!L34+TO_BNG!L34+TO_LBB!L34+TO_CPP!L34+TO_GTL!L34+TO_NSP!L34</f>
        <v>2935.6784178847811</v>
      </c>
      <c r="M34" s="10">
        <f>TO_EHG!M34+TO_CO!M34+TO_BF!M34+TO_GW!M34+TO_RPI!M34+TO_PF!M34+TO_BKBPB!M34+TO_CL!M34+TO_BNG!M34+TO_LBB!M34+TO_CPP!M34+TO_GTL!M34+TO_NSP!M34</f>
        <v>2480.488650042992</v>
      </c>
      <c r="N34" s="10">
        <f>TO_EHG!N34+TO_CO!N34+TO_BF!N34+TO_GW!N34+TO_RPI!N34+TO_PF!N34+TO_BKBPB!N34+TO_CL!N34+TO_BNG!N34+TO_LBB!N34+TO_CPP!N34+TO_GTL!N34+TO_NSP!N34</f>
        <v>2501.770249355116</v>
      </c>
      <c r="O34" s="10">
        <f>TO_EHG!O34+TO_CO!O34+TO_BF!O34+TO_GW!O34+TO_RPI!O34+TO_PF!O34+TO_BKBPB!O34+TO_CL!O34+TO_BNG!O34+TO_LBB!O34+TO_CPP!O34+TO_GTL!O34+TO_NSP!O34</f>
        <v>1818.394411006019</v>
      </c>
      <c r="P34" s="10">
        <f>TO_EHG!P34+TO_CO!P34+TO_BF!P34+TO_GW!P34+TO_RPI!P34+TO_PF!P34+TO_BKBPB!P34+TO_CL!P34+TO_BNG!P34+TO_LBB!P34+TO_CPP!P34+TO_GTL!P34+TO_NSP!P34</f>
        <v>1605.5784178847809</v>
      </c>
      <c r="Q34" s="10">
        <f>TO_EHG!Q34+TO_CO!Q34+TO_BF!Q34+TO_GW!Q34+TO_RPI!Q34+TO_PF!Q34+TO_BKBPB!Q34+TO_CL!Q34+TO_BNG!Q34+TO_LBB!Q34+TO_CPP!Q34+TO_GTL!Q34+TO_NSP!Q34</f>
        <v>1559.468271711092</v>
      </c>
      <c r="R34" s="10">
        <f>TO_EHG!R34+TO_CO!R34+TO_BF!R34+TO_GW!R34+TO_RPI!R34+TO_PF!R34+TO_BKBPB!R34+TO_CL!R34+TO_BNG!R34+TO_LBB!R34+TO_CPP!R34+TO_GTL!R34+TO_NSP!R34</f>
        <v>1593.755288048151</v>
      </c>
      <c r="S34" s="10">
        <f>TO_EHG!S34+TO_CO!S34+TO_BF!S34+TO_GW!S34+TO_RPI!S34+TO_PF!S34+TO_BKBPB!S34+TO_CL!S34+TO_BNG!S34+TO_LBB!S34+TO_CPP!S34+TO_GTL!S34+TO_NSP!S34</f>
        <v>1563.0152192605331</v>
      </c>
      <c r="T34" s="10">
        <f>TO_EHG!T34+TO_CO!T34+TO_BF!T34+TO_GW!T34+TO_RPI!T34+TO_PF!T34+TO_BKBPB!T34+TO_CL!T34+TO_BNG!T34+TO_LBB!T34+TO_CPP!T34+TO_GTL!T34+TO_NSP!T34</f>
        <v>1515.7227858985379</v>
      </c>
      <c r="U34" s="10">
        <f>TO_EHG!U34+TO_CO!U34+TO_BF!U34+TO_GW!U34+TO_RPI!U34+TO_PF!U34+TO_BKBPB!U34+TO_CL!U34+TO_BNG!U34+TO_LBB!U34+TO_CPP!U34+TO_GTL!U34+TO_NSP!U34</f>
        <v>1379.310146173689</v>
      </c>
      <c r="V34" s="10">
        <f>TO_EHG!V34+TO_CO!V34+TO_BF!V34+TO_GW!V34+TO_RPI!V34+TO_PF!V34+TO_BKBPB!V34+TO_CL!V34+TO_BNG!V34+TO_LBB!V34+TO_CPP!V34+TO_GTL!V34+TO_NSP!V34</f>
        <v>1393.316938950989</v>
      </c>
      <c r="W34" s="10">
        <f>TO_EHG!W34+TO_CO!W34+TO_BF!W34+TO_GW!W34+TO_RPI!W34+TO_PF!W34+TO_BKBPB!W34+TO_CL!W34+TO_BNG!W34+TO_LBB!W34+TO_CPP!W34+TO_GTL!W34+TO_NSP!W34</f>
        <v>1070.222098022356</v>
      </c>
      <c r="X34" s="10">
        <f>TO_EHG!X34+TO_CO!X34+TO_BF!X34+TO_GW!X34+TO_RPI!X34+TO_PF!X34+TO_BKBPB!X34+TO_CL!X34+TO_BNG!X34+TO_LBB!X34+TO_CPP!X34+TO_GTL!X34+TO_NSP!X34</f>
        <v>891.46251074806537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82.010146173688739</v>
      </c>
      <c r="D35" s="10">
        <f>TO_EHG!D35+TO_CO!D35+TO_BF!D35+TO_GW!D35+TO_RPI!D35+TO_PF!D35+TO_BKBPB!D35+TO_CL!D35+TO_BNG!D35+TO_LBB!D35+TO_CPP!D35+TO_GTL!D35+TO_NSP!D35</f>
        <v>83.118400687876175</v>
      </c>
      <c r="E35" s="10">
        <f>TO_EHG!E35+TO_CO!E35+TO_BF!E35+TO_GW!E35+TO_RPI!E35+TO_PF!E35+TO_BKBPB!E35+TO_CL!E35+TO_BNG!E35+TO_LBB!E35+TO_CPP!E35+TO_GTL!E35+TO_NSP!E35</f>
        <v>89.767841788478066</v>
      </c>
      <c r="F35" s="10">
        <f>TO_EHG!F35+TO_CO!F35+TO_BF!F35+TO_GW!F35+TO_RPI!F35+TO_PF!F35+TO_BKBPB!F35+TO_CL!F35+TO_BNG!F35+TO_LBB!F35+TO_CPP!F35+TO_GTL!F35+TO_NSP!F35</f>
        <v>89.855631986242471</v>
      </c>
      <c r="G35" s="10">
        <f>TO_EHG!G35+TO_CO!G35+TO_BF!G35+TO_GW!G35+TO_RPI!G35+TO_PF!G35+TO_BKBPB!G35+TO_CL!G35+TO_BNG!G35+TO_LBB!G35+TO_CPP!G35+TO_GTL!G35+TO_NSP!G35</f>
        <v>89.855631986242471</v>
      </c>
      <c r="H35" s="10">
        <f>TO_EHG!H35+TO_CO!H35+TO_BF!H35+TO_GW!H35+TO_RPI!H35+TO_PF!H35+TO_BKBPB!H35+TO_CL!H35+TO_BNG!H35+TO_LBB!H35+TO_CPP!H35+TO_GTL!H35+TO_NSP!H35</f>
        <v>56.750902837489249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15.370077386070511</v>
      </c>
      <c r="L35" s="10">
        <f>TO_EHG!L35+TO_CO!L35+TO_BF!L35+TO_GW!L35+TO_RPI!L35+TO_PF!L35+TO_BKBPB!L35+TO_CL!L35+TO_BNG!L35+TO_LBB!L35+TO_CPP!L35+TO_GTL!L35+TO_NSP!L35</f>
        <v>14.187704213241609</v>
      </c>
      <c r="M35" s="10">
        <f>TO_EHG!M35+TO_CO!M35+TO_BF!M35+TO_GW!M35+TO_RPI!M35+TO_PF!M35+TO_BKBPB!M35+TO_CL!M35+TO_BNG!M35+TO_LBB!M35+TO_CPP!M35+TO_GTL!M35+TO_NSP!M35</f>
        <v>23.646259673258811</v>
      </c>
      <c r="N35" s="10">
        <f>TO_EHG!N35+TO_CO!N35+TO_BF!N35+TO_GW!N35+TO_RPI!N35+TO_PF!N35+TO_BKBPB!N35+TO_CL!N35+TO_BNG!N35+TO_LBB!N35+TO_CPP!N35+TO_GTL!N35+TO_NSP!N35</f>
        <v>28.37549441100602</v>
      </c>
      <c r="O35" s="10">
        <f>TO_EHG!O35+TO_CO!O35+TO_BF!O35+TO_GW!O35+TO_RPI!O35+TO_PF!O35+TO_BKBPB!O35+TO_CL!O35+TO_BNG!O35+TO_LBB!O35+TO_CPP!O35+TO_GTL!O35+TO_NSP!O35</f>
        <v>8.2761822871883055</v>
      </c>
      <c r="P35" s="10">
        <f>TO_EHG!P35+TO_CO!P35+TO_BF!P35+TO_GW!P35+TO_RPI!P35+TO_PF!P35+TO_BKBPB!P35+TO_CL!P35+TO_BNG!P35+TO_LBB!P35+TO_CPP!P35+TO_GTL!P35+TO_NSP!P35</f>
        <v>21.28159931212382</v>
      </c>
      <c r="Q35" s="10">
        <f>TO_EHG!Q35+TO_CO!Q35+TO_BF!Q35+TO_GW!Q35+TO_RPI!Q35+TO_PF!Q35+TO_BKBPB!Q35+TO_CL!Q35+TO_BNG!Q35+TO_LBB!Q35+TO_CPP!Q35+TO_GTL!Q35+TO_NSP!Q35</f>
        <v>13.005417024935509</v>
      </c>
      <c r="R35" s="10">
        <f>TO_EHG!R35+TO_CO!R35+TO_BF!R35+TO_GW!R35+TO_RPI!R35+TO_PF!R35+TO_BKBPB!R35+TO_CL!R35+TO_BNG!R35+TO_LBB!R35+TO_CPP!R35+TO_GTL!R35+TO_NSP!R35</f>
        <v>2.364660361134995</v>
      </c>
      <c r="S35" s="10">
        <f>TO_EHG!S35+TO_CO!S35+TO_BF!S35+TO_GW!S35+TO_RPI!S35+TO_PF!S35+TO_BKBPB!S35+TO_CL!S35+TO_BNG!S35+TO_LBB!S35+TO_CPP!S35+TO_GTL!S35+TO_NSP!S35</f>
        <v>10.6408426483233</v>
      </c>
      <c r="T35" s="10">
        <f>TO_EHG!T35+TO_CO!T35+TO_BF!T35+TO_GW!T35+TO_RPI!T35+TO_PF!T35+TO_BKBPB!T35+TO_CL!T35+TO_BNG!T35+TO_LBB!T35+TO_CPP!T35+TO_GTL!T35+TO_NSP!T35</f>
        <v>23.646259673258811</v>
      </c>
      <c r="U35" s="10">
        <f>TO_EHG!U35+TO_CO!U35+TO_BF!U35+TO_GW!U35+TO_RPI!U35+TO_PF!U35+TO_BKBPB!U35+TO_CL!U35+TO_BNG!U35+TO_LBB!U35+TO_CPP!U35+TO_GTL!U35+TO_NSP!U35</f>
        <v>8.2761822871883055</v>
      </c>
      <c r="V35" s="10">
        <f>TO_EHG!V35+TO_CO!V35+TO_BF!V35+TO_GW!V35+TO_RPI!V35+TO_PF!V35+TO_BKBPB!V35+TO_CL!V35+TO_BNG!V35+TO_LBB!V35+TO_CPP!V35+TO_GTL!V35+TO_NSP!V35</f>
        <v>10.48710232158211</v>
      </c>
      <c r="W35" s="10">
        <f>TO_EHG!W35+TO_CO!W35+TO_BF!W35+TO_GW!W35+TO_RPI!W35+TO_PF!W35+TO_BKBPB!W35+TO_CL!W35+TO_BNG!W35+TO_LBB!W35+TO_CPP!W35+TO_GTL!W35+TO_NSP!W35</f>
        <v>9.5908856405846947</v>
      </c>
      <c r="X35" s="10">
        <f>TO_EHG!X35+TO_CO!X35+TO_BF!X35+TO_GW!X35+TO_RPI!X35+TO_PF!X35+TO_BKBPB!X35+TO_CL!X35+TO_BNG!X35+TO_LBB!X35+TO_CPP!X35+TO_GTL!X35+TO_NSP!X35</f>
        <v>2.9546001719690449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3442.3211521926041</v>
      </c>
      <c r="D36" s="10">
        <f>TO_EHG!D36+TO_CO!D36+TO_BF!D36+TO_GW!D36+TO_RPI!D36+TO_PF!D36+TO_BKBPB!D36+TO_CL!D36+TO_BNG!D36+TO_LBB!D36+TO_CPP!D36+TO_GTL!D36+TO_NSP!D36</f>
        <v>3697.6425623387786</v>
      </c>
      <c r="E36" s="10">
        <f>TO_EHG!E36+TO_CO!E36+TO_BF!E36+TO_GW!E36+TO_RPI!E36+TO_PF!E36+TO_BKBPB!E36+TO_CL!E36+TO_BNG!E36+TO_LBB!E36+TO_CPP!E36+TO_GTL!E36+TO_NSP!E36</f>
        <v>3154.237145313843</v>
      </c>
      <c r="F36" s="10">
        <f>TO_EHG!F36+TO_CO!F36+TO_BF!F36+TO_GW!F36+TO_RPI!F36+TO_PF!F36+TO_BKBPB!F36+TO_CL!F36+TO_BNG!F36+TO_LBB!F36+TO_CPP!F36+TO_GTL!F36+TO_NSP!F36</f>
        <v>3575.1409286328453</v>
      </c>
      <c r="G36" s="10">
        <f>TO_EHG!G36+TO_CO!G36+TO_BF!G36+TO_GW!G36+TO_RPI!G36+TO_PF!G36+TO_BKBPB!G36+TO_CL!G36+TO_BNG!G36+TO_LBB!G36+TO_CPP!G36+TO_GTL!G36+TO_NSP!G36</f>
        <v>3455.3835769561474</v>
      </c>
      <c r="H36" s="10">
        <f>TO_EHG!H36+TO_CO!H36+TO_BF!H36+TO_GW!H36+TO_RPI!H36+TO_PF!H36+TO_BKBPB!H36+TO_CL!H36+TO_BNG!H36+TO_LBB!H36+TO_CPP!H36+TO_GTL!H36+TO_NSP!H36</f>
        <v>3399.35030094583</v>
      </c>
      <c r="I36" s="10">
        <f>TO_EHG!I36+TO_CO!I36+TO_BF!I36+TO_GW!I36+TO_RPI!I36+TO_PF!I36+TO_BKBPB!I36+TO_CL!I36+TO_BNG!I36+TO_LBB!I36+TO_CPP!I36+TO_GTL!I36+TO_NSP!I36</f>
        <v>3186.2042992261386</v>
      </c>
      <c r="J36" s="10">
        <f>TO_EHG!J36+TO_CO!J36+TO_BF!J36+TO_GW!J36+TO_RPI!J36+TO_PF!J36+TO_BKBPB!J36+TO_CL!J36+TO_BNG!J36+TO_LBB!J36+TO_CPP!J36+TO_GTL!J36+TO_NSP!J36</f>
        <v>3036.7822012037832</v>
      </c>
      <c r="K36" s="10">
        <f>TO_EHG!K36+TO_CO!K36+TO_BF!K36+TO_GW!K36+TO_RPI!K36+TO_PF!K36+TO_BKBPB!K36+TO_CL!K36+TO_BNG!K36+TO_LBB!K36+TO_CPP!K36+TO_GTL!K36+TO_NSP!K36</f>
        <v>3400.4490111779874</v>
      </c>
      <c r="L36" s="10">
        <f>TO_EHG!L36+TO_CO!L36+TO_BF!L36+TO_GW!L36+TO_RPI!L36+TO_PF!L36+TO_BKBPB!L36+TO_CL!L36+TO_BNG!L36+TO_LBB!L36+TO_CPP!L36+TO_GTL!L36+TO_NSP!L36</f>
        <v>2979.6503869303533</v>
      </c>
      <c r="M36" s="10">
        <f>TO_EHG!M36+TO_CO!M36+TO_BF!M36+TO_GW!M36+TO_RPI!M36+TO_PF!M36+TO_BKBPB!M36+TO_CL!M36+TO_BNG!M36+TO_LBB!M36+TO_CPP!M36+TO_GTL!M36+TO_NSP!M36</f>
        <v>2580.8254514187447</v>
      </c>
      <c r="N36" s="10">
        <f>TO_EHG!N36+TO_CO!N36+TO_BF!N36+TO_GW!N36+TO_RPI!N36+TO_PF!N36+TO_BKBPB!N36+TO_CL!N36+TO_BNG!N36+TO_LBB!N36+TO_CPP!N36+TO_GTL!N36+TO_NSP!N36</f>
        <v>2362.1858985382623</v>
      </c>
      <c r="O36" s="10">
        <f>TO_EHG!O36+TO_CO!O36+TO_BF!O36+TO_GW!O36+TO_RPI!O36+TO_PF!O36+TO_BKBPB!O36+TO_CL!O36+TO_BNG!O36+TO_LBB!O36+TO_CPP!O36+TO_GTL!O36+TO_NSP!O36</f>
        <v>1869.9723129836634</v>
      </c>
      <c r="P36" s="10">
        <f>TO_EHG!P36+TO_CO!P36+TO_BF!P36+TO_GW!P36+TO_RPI!P36+TO_PF!P36+TO_BKBPB!P36+TO_CL!P36+TO_BNG!P36+TO_LBB!P36+TO_CPP!P36+TO_GTL!P36+TO_NSP!P36</f>
        <v>1795.2613069647468</v>
      </c>
      <c r="Q36" s="10">
        <f>TO_EHG!Q36+TO_CO!Q36+TO_BF!Q36+TO_GW!Q36+TO_RPI!Q36+TO_PF!Q36+TO_BKBPB!Q36+TO_CL!Q36+TO_BNG!Q36+TO_LBB!Q36+TO_CPP!Q36+TO_GTL!Q36+TO_NSP!Q36</f>
        <v>1824.9259673258814</v>
      </c>
      <c r="R36" s="10">
        <f>TO_EHG!R36+TO_CO!R36+TO_BF!R36+TO_GW!R36+TO_RPI!R36+TO_PF!R36+TO_BKBPB!R36+TO_CL!R36+TO_BNG!R36+TO_LBB!R36+TO_CPP!R36+TO_GTL!R36+TO_NSP!R36</f>
        <v>1923.8081685296652</v>
      </c>
      <c r="S36" s="10">
        <f>TO_EHG!S36+TO_CO!S36+TO_BF!S36+TO_GW!S36+TO_RPI!S36+TO_PF!S36+TO_BKBPB!S36+TO_CL!S36+TO_BNG!S36+TO_LBB!S36+TO_CPP!S36+TO_GTL!S36+TO_NSP!S36</f>
        <v>1865.5774720550301</v>
      </c>
      <c r="T36" s="10">
        <f>TO_EHG!T36+TO_CO!T36+TO_BF!T36+TO_GW!T36+TO_RPI!T36+TO_PF!T36+TO_BKBPB!T36+TO_CL!T36+TO_BNG!T36+TO_LBB!T36+TO_CPP!T36+TO_GTL!T36+TO_NSP!T36</f>
        <v>1935.8937231298364</v>
      </c>
      <c r="U36" s="10">
        <f>TO_EHG!U36+TO_CO!U36+TO_BF!U36+TO_GW!U36+TO_RPI!U36+TO_PF!U36+TO_BKBPB!U36+TO_CL!U36+TO_BNG!U36+TO_LBB!U36+TO_CPP!U36+TO_GTL!U36+TO_NSP!U36</f>
        <v>1712.8605331040408</v>
      </c>
      <c r="V36" s="10">
        <f>TO_EHG!V36+TO_CO!V36+TO_BF!V36+TO_GW!V36+TO_RPI!V36+TO_PF!V36+TO_BKBPB!V36+TO_CL!V36+TO_BNG!V36+TO_LBB!V36+TO_CPP!V36+TO_GTL!V36+TO_NSP!V36</f>
        <v>1654.8552020636282</v>
      </c>
      <c r="W36" s="10">
        <f>TO_EHG!W36+TO_CO!W36+TO_BF!W36+TO_GW!W36+TO_RPI!W36+TO_PF!W36+TO_BKBPB!W36+TO_CL!W36+TO_BNG!W36+TO_LBB!W36+TO_CPP!W36+TO_GTL!W36+TO_NSP!W36</f>
        <v>1135.4247635425622</v>
      </c>
      <c r="X36" s="10">
        <f>TO_EHG!X36+TO_CO!X36+TO_BF!X36+TO_GW!X36+TO_RPI!X36+TO_PF!X36+TO_BKBPB!X36+TO_CL!X36+TO_BNG!X36+TO_LBB!X36+TO_CPP!X36+TO_GTL!X36+TO_NSP!X36</f>
        <v>1275.1848667239901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20008.431212381773</v>
      </c>
      <c r="D37" s="10">
        <f>TO_EHG!D37+TO_CO!D37+TO_BF!D37+TO_GW!D37+TO_RPI!D37+TO_PF!D37+TO_BKBPB!D37+TO_CL!D37+TO_BNG!D37+TO_LBB!D37+TO_CPP!D37+TO_GTL!D37+TO_NSP!D37</f>
        <v>20735.337231298363</v>
      </c>
      <c r="E37" s="10">
        <f>TO_EHG!E37+TO_CO!E37+TO_BF!E37+TO_GW!E37+TO_RPI!E37+TO_PF!E37+TO_BKBPB!E37+TO_CL!E37+TO_BNG!E37+TO_LBB!E37+TO_CPP!E37+TO_GTL!E37+TO_NSP!E37</f>
        <v>19328.081083404992</v>
      </c>
      <c r="F37" s="10">
        <f>TO_EHG!F37+TO_CO!F37+TO_BF!F37+TO_GW!F37+TO_RPI!F37+TO_PF!F37+TO_BKBPB!F37+TO_CL!F37+TO_BNG!F37+TO_LBB!F37+TO_CPP!F37+TO_GTL!F37+TO_NSP!F37</f>
        <v>19089.563284608772</v>
      </c>
      <c r="G37" s="10">
        <f>TO_EHG!G37+TO_CO!G37+TO_BF!G37+TO_GW!G37+TO_RPI!G37+TO_PF!G37+TO_BKBPB!G37+TO_CL!G37+TO_BNG!G37+TO_LBB!G37+TO_CPP!G37+TO_GTL!G37+TO_NSP!G37</f>
        <v>19168.380567497854</v>
      </c>
      <c r="H37" s="10">
        <f>TO_EHG!H37+TO_CO!H37+TO_BF!H37+TO_GW!H37+TO_RPI!H37+TO_PF!H37+TO_BKBPB!H37+TO_CL!H37+TO_BNG!H37+TO_LBB!H37+TO_CPP!H37+TO_GTL!H37+TO_NSP!H37</f>
        <v>18413.835855546004</v>
      </c>
      <c r="I37" s="10">
        <f>TO_EHG!I37+TO_CO!I37+TO_BF!I37+TO_GW!I37+TO_RPI!I37+TO_PF!I37+TO_BKBPB!I37+TO_CL!I37+TO_BNG!I37+TO_LBB!I37+TO_CPP!I37+TO_GTL!I37+TO_NSP!I37</f>
        <v>19352.287790197759</v>
      </c>
      <c r="J37" s="10">
        <f>TO_EHG!J37+TO_CO!J37+TO_BF!J37+TO_GW!J37+TO_RPI!J37+TO_PF!J37+TO_BKBPB!J37+TO_CL!J37+TO_BNG!J37+TO_LBB!J37+TO_CPP!J37+TO_GTL!J37+TO_NSP!J37</f>
        <v>18571.470507308688</v>
      </c>
      <c r="K37" s="10">
        <f>TO_EHG!K37+TO_CO!K37+TO_BF!K37+TO_GW!K37+TO_RPI!K37+TO_PF!K37+TO_BKBPB!K37+TO_CL!K37+TO_BNG!K37+TO_LBB!K37+TO_CPP!K37+TO_GTL!K37+TO_NSP!K37</f>
        <v>18484.246001719694</v>
      </c>
      <c r="L37" s="10">
        <f>TO_EHG!L37+TO_CO!L37+TO_BF!L37+TO_GW!L37+TO_RPI!L37+TO_PF!L37+TO_BKBPB!L37+TO_CL!L37+TO_BNG!L37+TO_LBB!L37+TO_CPP!L37+TO_GTL!L37+TO_NSP!L37</f>
        <v>17351.377901977641</v>
      </c>
      <c r="M37" s="10">
        <f>TO_EHG!M37+TO_CO!M37+TO_BF!M37+TO_GW!M37+TO_RPI!M37+TO_PF!M37+TO_BKBPB!M37+TO_CL!M37+TO_BNG!M37+TO_LBB!M37+TO_CPP!M37+TO_GTL!M37+TO_NSP!M37</f>
        <v>15108.761392949273</v>
      </c>
      <c r="N37" s="10">
        <f>TO_EHG!N37+TO_CO!N37+TO_BF!N37+TO_GW!N37+TO_RPI!N37+TO_PF!N37+TO_BKBPB!N37+TO_CL!N37+TO_BNG!N37+TO_LBB!N37+TO_CPP!N37+TO_GTL!N37+TO_NSP!N37</f>
        <v>14872.577987962171</v>
      </c>
      <c r="O37" s="10">
        <f>TO_EHG!O37+TO_CO!O37+TO_BF!O37+TO_GW!O37+TO_RPI!O37+TO_PF!O37+TO_BKBPB!O37+TO_CL!O37+TO_BNG!O37+TO_LBB!O37+TO_CPP!O37+TO_GTL!O37+TO_NSP!O37</f>
        <v>13362.238435081681</v>
      </c>
      <c r="P37" s="10">
        <f>TO_EHG!P37+TO_CO!P37+TO_BF!P37+TO_GW!P37+TO_RPI!P37+TO_PF!P37+TO_BKBPB!P37+TO_CL!P37+TO_BNG!P37+TO_LBB!P37+TO_CPP!P37+TO_GTL!P37+TO_NSP!P37</f>
        <v>11906.411349957003</v>
      </c>
      <c r="Q37" s="10">
        <f>TO_EHG!Q37+TO_CO!Q37+TO_BF!Q37+TO_GW!Q37+TO_RPI!Q37+TO_PF!Q37+TO_BKBPB!Q37+TO_CL!Q37+TO_BNG!Q37+TO_LBB!Q37+TO_CPP!Q37+TO_GTL!Q37+TO_NSP!Q37</f>
        <v>12992.495786758383</v>
      </c>
      <c r="R37" s="10">
        <f>TO_EHG!R37+TO_CO!R37+TO_BF!R37+TO_GW!R37+TO_RPI!R37+TO_PF!R37+TO_BKBPB!R37+TO_CL!R37+TO_BNG!R37+TO_LBB!R37+TO_CPP!R37+TO_GTL!R37+TO_NSP!R37</f>
        <v>13065.374634565773</v>
      </c>
      <c r="S37" s="10">
        <f>TO_EHG!S37+TO_CO!S37+TO_BF!S37+TO_GW!S37+TO_RPI!S37+TO_PF!S37+TO_BKBPB!S37+TO_CL!S37+TO_BNG!S37+TO_LBB!S37+TO_CPP!S37+TO_GTL!S37+TO_NSP!S37</f>
        <v>13061.858211521925</v>
      </c>
      <c r="T37" s="10">
        <f>TO_EHG!T37+TO_CO!T37+TO_BF!T37+TO_GW!T37+TO_RPI!T37+TO_PF!T37+TO_BKBPB!T37+TO_CL!T37+TO_BNG!T37+TO_LBB!T37+TO_CPP!T37+TO_GTL!T37+TO_NSP!T37</f>
        <v>13239.553482373169</v>
      </c>
      <c r="U37" s="10">
        <f>TO_EHG!U37+TO_CO!U37+TO_BF!U37+TO_GW!U37+TO_RPI!U37+TO_PF!U37+TO_BKBPB!U37+TO_CL!U37+TO_BNG!U37+TO_LBB!U37+TO_CPP!U37+TO_GTL!U37+TO_NSP!U37</f>
        <v>11851.838779019774</v>
      </c>
      <c r="V37" s="10">
        <f>TO_EHG!V37+TO_CO!V37+TO_BF!V37+TO_GW!V37+TO_RPI!V37+TO_PF!V37+TO_BKBPB!V37+TO_CL!V37+TO_BNG!V37+TO_LBB!V37+TO_CPP!V37+TO_GTL!V37+TO_NSP!V37</f>
        <v>10913.334995700774</v>
      </c>
      <c r="W37" s="10">
        <f>TO_EHG!W37+TO_CO!W37+TO_BF!W37+TO_GW!W37+TO_RPI!W37+TO_PF!W37+TO_BKBPB!W37+TO_CL!W37+TO_BNG!W37+TO_LBB!W37+TO_CPP!W37+TO_GTL!W37+TO_NSP!W37</f>
        <v>9048.6458297506451</v>
      </c>
      <c r="X37" s="10">
        <f>TO_EHG!X37+TO_CO!X37+TO_BF!X37+TO_GW!X37+TO_RPI!X37+TO_PF!X37+TO_BKBPB!X37+TO_CL!X37+TO_BNG!X37+TO_LBB!X37+TO_CPP!X37+TO_GTL!X37+TO_NSP!X37</f>
        <v>8806.9874462596727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59.252880481513323</v>
      </c>
      <c r="D38" s="10">
        <f>TO_EHG!D38+TO_CO!D38+TO_BF!D38+TO_GW!D38+TO_RPI!D38+TO_PF!D38+TO_BKBPB!D38+TO_CL!D38+TO_BNG!D38+TO_LBB!D38+TO_CPP!D38+TO_GTL!D38+TO_NSP!D38</f>
        <v>76.182287188306105</v>
      </c>
      <c r="E38" s="10">
        <f>TO_EHG!E38+TO_CO!E38+TO_BF!E38+TO_GW!E38+TO_RPI!E38+TO_PF!E38+TO_BKBPB!E38+TO_CL!E38+TO_BNG!E38+TO_LBB!E38+TO_CPP!E38+TO_GTL!E38+TO_NSP!E38</f>
        <v>59.252880481513323</v>
      </c>
      <c r="F38" s="10">
        <f>TO_EHG!F38+TO_CO!F38+TO_BF!F38+TO_GW!F38+TO_RPI!F38+TO_PF!F38+TO_BKBPB!F38+TO_CL!F38+TO_BNG!F38+TO_LBB!F38+TO_CPP!F38+TO_GTL!F38+TO_NSP!F38</f>
        <v>71.461049011177977</v>
      </c>
      <c r="G38" s="10">
        <f>TO_EHG!G38+TO_CO!G38+TO_BF!G38+TO_GW!G38+TO_RPI!G38+TO_PF!G38+TO_BKBPB!G38+TO_CL!G38+TO_BNG!G38+TO_LBB!G38+TO_CPP!G38+TO_GTL!G38+TO_NSP!G38</f>
        <v>60.952106620808252</v>
      </c>
      <c r="H38" s="10">
        <f>TO_EHG!H38+TO_CO!H38+TO_BF!H38+TO_GW!H38+TO_RPI!H38+TO_PF!H38+TO_BKBPB!H38+TO_CL!H38+TO_BNG!H38+TO_LBB!H38+TO_CPP!H38+TO_GTL!H38+TO_NSP!H38</f>
        <v>46.239552880481497</v>
      </c>
      <c r="I38" s="10">
        <f>TO_EHG!I38+TO_CO!I38+TO_BF!I38+TO_GW!I38+TO_RPI!I38+TO_PF!I38+TO_BKBPB!I38+TO_CL!I38+TO_BNG!I38+TO_LBB!I38+TO_CPP!I38+TO_GTL!I38+TO_NSP!I38</f>
        <v>31.526913155631981</v>
      </c>
      <c r="J38" s="10">
        <f>TO_EHG!J38+TO_CO!J38+TO_BF!J38+TO_GW!J38+TO_RPI!J38+TO_PF!J38+TO_BKBPB!J38+TO_CL!J38+TO_BNG!J38+TO_LBB!J38+TO_CPP!J38+TO_GTL!J38+TO_NSP!J38</f>
        <v>48.341272570937221</v>
      </c>
      <c r="K38" s="10">
        <f>TO_EHG!K38+TO_CO!K38+TO_BF!K38+TO_GW!K38+TO_RPI!K38+TO_PF!K38+TO_BKBPB!K38+TO_CL!K38+TO_BNG!K38+TO_LBB!K38+TO_CPP!K38+TO_GTL!K38+TO_NSP!K38</f>
        <v>58.850300945829737</v>
      </c>
      <c r="L38" s="10">
        <f>TO_EHG!L38+TO_CO!L38+TO_BF!L38+TO_GW!L38+TO_RPI!L38+TO_PF!L38+TO_BKBPB!L38+TO_CL!L38+TO_BNG!L38+TO_LBB!L38+TO_CPP!L38+TO_GTL!L38+TO_NSP!L38</f>
        <v>40.98503869303525</v>
      </c>
      <c r="M38" s="10">
        <f>TO_EHG!M38+TO_CO!M38+TO_BF!M38+TO_GW!M38+TO_RPI!M38+TO_PF!M38+TO_BKBPB!M38+TO_CL!M38+TO_BNG!M38+TO_LBB!M38+TO_CPP!M38+TO_GTL!M38+TO_NSP!M38</f>
        <v>40.98503869303525</v>
      </c>
      <c r="N38" s="10">
        <f>TO_EHG!N38+TO_CO!N38+TO_BF!N38+TO_GW!N38+TO_RPI!N38+TO_PF!N38+TO_BKBPB!N38+TO_CL!N38+TO_BNG!N38+TO_LBB!N38+TO_CPP!N38+TO_GTL!N38+TO_NSP!N38</f>
        <v>56.748495270851237</v>
      </c>
      <c r="O38" s="10">
        <f>TO_EHG!O38+TO_CO!O38+TO_BF!O38+TO_GW!O38+TO_RPI!O38+TO_PF!O38+TO_BKBPB!O38+TO_CL!O38+TO_BNG!O38+TO_LBB!O38+TO_CPP!O38+TO_GTL!O38+TO_NSP!O38</f>
        <v>37.832330180567503</v>
      </c>
      <c r="P38" s="10">
        <f>TO_EHG!P38+TO_CO!P38+TO_BF!P38+TO_GW!P38+TO_RPI!P38+TO_PF!P38+TO_BKBPB!P38+TO_CL!P38+TO_BNG!P38+TO_LBB!P38+TO_CPP!P38+TO_GTL!P38+TO_NSP!P38</f>
        <v>34.679621668099742</v>
      </c>
      <c r="Q38" s="10">
        <f>TO_EHG!Q38+TO_CO!Q38+TO_BF!Q38+TO_GW!Q38+TO_RPI!Q38+TO_PF!Q38+TO_BKBPB!Q38+TO_CL!Q38+TO_BNG!Q38+TO_LBB!Q38+TO_CPP!Q38+TO_GTL!Q38+TO_NSP!Q38</f>
        <v>33.628718830610488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24.170679277730009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6.2150472914875321</v>
      </c>
      <c r="W38" s="10">
        <f>TO_EHG!W38+TO_CO!W38+TO_BF!W38+TO_GW!W38+TO_RPI!W38+TO_PF!W38+TO_BKBPB!W38+TO_CL!W38+TO_BNG!W38+TO_LBB!W38+TO_CPP!W38+TO_GTL!W38+TO_NSP!W38</f>
        <v>12.73370593293207</v>
      </c>
      <c r="X38" s="10">
        <f>TO_EHG!X38+TO_CO!X38+TO_BF!X38+TO_GW!X38+TO_RPI!X38+TO_PF!X38+TO_BKBPB!X38+TO_CL!X38+TO_BNG!X38+TO_LBB!X38+TO_CPP!X38+TO_GTL!X38+TO_NSP!X38</f>
        <v>26.27248495270851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6351.4617368873596</v>
      </c>
      <c r="D40" s="10">
        <f>TO_EHG!D40+TO_CO!D40+TO_BF!D40+TO_GW!D40+TO_RPI!D40+TO_PF!D40+TO_BKBPB!D40+TO_CL!D40+TO_BNG!D40+TO_LBB!D40+TO_CPP!D40+TO_GTL!D40+TO_NSP!D40</f>
        <v>6373.5812553740316</v>
      </c>
      <c r="E40" s="10">
        <f>TO_EHG!E40+TO_CO!E40+TO_BF!E40+TO_GW!E40+TO_RPI!E40+TO_PF!E40+TO_BKBPB!E40+TO_CL!E40+TO_BNG!E40+TO_LBB!E40+TO_CPP!E40+TO_GTL!E40+TO_NSP!E40</f>
        <v>5517.2398968185726</v>
      </c>
      <c r="F40" s="10">
        <f>TO_EHG!F40+TO_CO!F40+TO_BF!F40+TO_GW!F40+TO_RPI!F40+TO_PF!F40+TO_BKBPB!F40+TO_CL!F40+TO_BNG!F40+TO_LBB!F40+TO_CPP!F40+TO_GTL!F40+TO_NSP!F40</f>
        <v>5308.5092003439377</v>
      </c>
      <c r="G40" s="10">
        <f>TO_EHG!G40+TO_CO!G40+TO_BF!G40+TO_GW!G40+TO_RPI!G40+TO_PF!G40+TO_BKBPB!G40+TO_CL!G40+TO_BNG!G40+TO_LBB!G40+TO_CPP!G40+TO_GTL!G40+TO_NSP!G40</f>
        <v>5767.5735167669818</v>
      </c>
      <c r="H40" s="10">
        <f>TO_EHG!H40+TO_CO!H40+TO_BF!H40+TO_GW!H40+TO_RPI!H40+TO_PF!H40+TO_BKBPB!H40+TO_CL!H40+TO_BNG!H40+TO_LBB!H40+TO_CPP!H40+TO_GTL!H40+TO_NSP!H40</f>
        <v>5625.8489251934643</v>
      </c>
      <c r="I40" s="10">
        <f>TO_EHG!I40+TO_CO!I40+TO_BF!I40+TO_GW!I40+TO_RPI!I40+TO_PF!I40+TO_BKBPB!I40+TO_CL!I40+TO_BNG!I40+TO_LBB!I40+TO_CPP!I40+TO_GTL!I40+TO_NSP!I40</f>
        <v>5785.0323301805674</v>
      </c>
      <c r="J40" s="10">
        <f>TO_EHG!J40+TO_CO!J40+TO_BF!J40+TO_GW!J40+TO_RPI!J40+TO_PF!J40+TO_BKBPB!J40+TO_CL!J40+TO_BNG!J40+TO_LBB!J40+TO_CPP!J40+TO_GTL!J40+TO_NSP!J40</f>
        <v>5685.4143594153056</v>
      </c>
      <c r="K40" s="10">
        <f>TO_EHG!K40+TO_CO!K40+TO_BF!K40+TO_GW!K40+TO_RPI!K40+TO_PF!K40+TO_BKBPB!K40+TO_CL!K40+TO_BNG!K40+TO_LBB!K40+TO_CPP!K40+TO_GTL!K40+TO_NSP!K40</f>
        <v>5721.3589853826306</v>
      </c>
      <c r="L40" s="10">
        <f>TO_EHG!L40+TO_CO!L40+TO_BF!L40+TO_GW!L40+TO_RPI!L40+TO_PF!L40+TO_BKBPB!L40+TO_CL!L40+TO_BNG!L40+TO_LBB!L40+TO_CPP!L40+TO_GTL!L40+TO_NSP!L40</f>
        <v>5077.4365434221836</v>
      </c>
      <c r="M40" s="10">
        <f>TO_EHG!M40+TO_CO!M40+TO_BF!M40+TO_GW!M40+TO_RPI!M40+TO_PF!M40+TO_BKBPB!M40+TO_CL!M40+TO_BNG!M40+TO_LBB!M40+TO_CPP!M40+TO_GTL!M40+TO_NSP!M40</f>
        <v>4477.6746345657784</v>
      </c>
      <c r="N40" s="10">
        <f>TO_EHG!N40+TO_CO!N40+TO_BF!N40+TO_GW!N40+TO_RPI!N40+TO_PF!N40+TO_BKBPB!N40+TO_CL!N40+TO_BNG!N40+TO_LBB!N40+TO_CPP!N40+TO_GTL!N40+TO_NSP!N40</f>
        <v>4889.4974204643167</v>
      </c>
      <c r="O40" s="10">
        <f>TO_EHG!O40+TO_CO!O40+TO_BF!O40+TO_GW!O40+TO_RPI!O40+TO_PF!O40+TO_BKBPB!O40+TO_CL!O40+TO_BNG!O40+TO_LBB!O40+TO_CPP!O40+TO_GTL!O40+TO_NSP!O40</f>
        <v>3979.5846087704208</v>
      </c>
      <c r="P40" s="10">
        <f>TO_EHG!P40+TO_CO!P40+TO_BF!P40+TO_GW!P40+TO_RPI!P40+TO_PF!P40+TO_BKBPB!P40+TO_CL!P40+TO_BNG!P40+TO_LBB!P40+TO_CPP!P40+TO_GTL!P40+TO_NSP!P40</f>
        <v>4410.9202923473767</v>
      </c>
      <c r="Q40" s="10">
        <f>TO_EHG!Q40+TO_CO!Q40+TO_BF!Q40+TO_GW!Q40+TO_RPI!Q40+TO_PF!Q40+TO_BKBPB!Q40+TO_CL!Q40+TO_BNG!Q40+TO_LBB!Q40+TO_CPP!Q40+TO_GTL!Q40+TO_NSP!Q40</f>
        <v>3829.6441960447119</v>
      </c>
      <c r="R40" s="10">
        <f>TO_EHG!R40+TO_CO!R40+TO_BF!R40+TO_GW!R40+TO_RPI!R40+TO_PF!R40+TO_BKBPB!R40+TO_CL!R40+TO_BNG!R40+TO_LBB!R40+TO_CPP!R40+TO_GTL!R40+TO_NSP!R40</f>
        <v>3978.5576956147888</v>
      </c>
      <c r="S40" s="10">
        <f>TO_EHG!S40+TO_CO!S40+TO_BF!S40+TO_GW!S40+TO_RPI!S40+TO_PF!S40+TO_BKBPB!S40+TO_CL!S40+TO_BNG!S40+TO_LBB!S40+TO_CPP!S40+TO_GTL!S40+TO_NSP!S40</f>
        <v>3868.6697334479791</v>
      </c>
      <c r="T40" s="10">
        <f>TO_EHG!T40+TO_CO!T40+TO_BF!T40+TO_GW!T40+TO_RPI!T40+TO_PF!T40+TO_BKBPB!T40+TO_CL!T40+TO_BNG!T40+TO_LBB!T40+TO_CPP!T40+TO_GTL!T40+TO_NSP!T40</f>
        <v>4371.8946689595869</v>
      </c>
      <c r="U40" s="10">
        <f>TO_EHG!U40+TO_CO!U40+TO_BF!U40+TO_GW!U40+TO_RPI!U40+TO_PF!U40+TO_BKBPB!U40+TO_CL!U40+TO_BNG!U40+TO_LBB!U40+TO_CPP!U40+TO_GTL!U40+TO_NSP!U40</f>
        <v>4299.3645743766119</v>
      </c>
      <c r="V40" s="10">
        <f>TO_EHG!V40+TO_CO!V40+TO_BF!V40+TO_GW!V40+TO_RPI!V40+TO_PF!V40+TO_BKBPB!V40+TO_CL!V40+TO_BNG!V40+TO_LBB!V40+TO_CPP!V40+TO_GTL!V40+TO_NSP!V40</f>
        <v>3987.8899398108342</v>
      </c>
      <c r="W40" s="10">
        <f>TO_EHG!W40+TO_CO!W40+TO_BF!W40+TO_GW!W40+TO_RPI!W40+TO_PF!W40+TO_BKBPB!W40+TO_CL!W40+TO_BNG!W40+TO_LBB!W40+TO_CPP!W40+TO_GTL!W40+TO_NSP!W40</f>
        <v>1508.7185726569221</v>
      </c>
      <c r="X40" s="10">
        <f>TO_EHG!X40+TO_CO!X40+TO_BF!X40+TO_GW!X40+TO_RPI!X40+TO_PF!X40+TO_BKBPB!X40+TO_CL!X40+TO_BNG!X40+TO_LBB!X40+TO_CPP!X40+TO_GTL!X40+TO_NSP!X40</f>
        <v>1109.14875322442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85.783920894239031</v>
      </c>
      <c r="D41" s="10">
        <f>TO_EHG!D41+TO_CO!D41+TO_BF!D41+TO_GW!D41+TO_RPI!D41+TO_PF!D41+TO_BKBPB!D41+TO_CL!D41+TO_BNG!D41+TO_LBB!D41+TO_CPP!D41+TO_GTL!D41+TO_NSP!D41</f>
        <v>116.122098022356</v>
      </c>
      <c r="E41" s="10">
        <f>TO_EHG!E41+TO_CO!E41+TO_BF!E41+TO_GW!E41+TO_RPI!E41+TO_PF!E41+TO_BKBPB!E41+TO_CL!E41+TO_BNG!E41+TO_LBB!E41+TO_CPP!E41+TO_GTL!E41+TO_NSP!E41</f>
        <v>72.184006878761821</v>
      </c>
      <c r="F41" s="10">
        <f>TO_EHG!F41+TO_CO!F41+TO_BF!F41+TO_GW!F41+TO_RPI!F41+TO_PF!F41+TO_BKBPB!F41+TO_CL!F41+TO_BNG!F41+TO_LBB!F41+TO_CPP!F41+TO_GTL!F41+TO_NSP!F41</f>
        <v>78.051246775580395</v>
      </c>
      <c r="G41" s="10">
        <f>TO_EHG!G41+TO_CO!G41+TO_BF!G41+TO_GW!G41+TO_RPI!G41+TO_PF!G41+TO_BKBPB!G41+TO_CL!G41+TO_BNG!G41+TO_LBB!G41+TO_CPP!G41+TO_GTL!G41+TO_NSP!G41</f>
        <v>78.051246775580395</v>
      </c>
      <c r="H41" s="10">
        <f>TO_EHG!H41+TO_CO!H41+TO_BF!H41+TO_GW!H41+TO_RPI!H41+TO_PF!H41+TO_BKBPB!H41+TO_CL!H41+TO_BNG!H41+TO_LBB!H41+TO_CPP!H41+TO_GTL!H41+TO_NSP!H41</f>
        <v>77.024247635425624</v>
      </c>
      <c r="I41" s="10">
        <f>TO_EHG!I41+TO_CO!I41+TO_BF!I41+TO_GW!I41+TO_RPI!I41+TO_PF!I41+TO_BKBPB!I41+TO_CL!I41+TO_BNG!I41+TO_LBB!I41+TO_CPP!I41+TO_GTL!I41+TO_NSP!I41</f>
        <v>124.2657781599312</v>
      </c>
      <c r="J41" s="10">
        <f>TO_EHG!J41+TO_CO!J41+TO_BF!J41+TO_GW!J41+TO_RPI!J41+TO_PF!J41+TO_BKBPB!J41+TO_CL!J41+TO_BNG!J41+TO_LBB!J41+TO_CPP!J41+TO_GTL!J41+TO_NSP!J41</f>
        <v>79.078159931212369</v>
      </c>
      <c r="K41" s="10">
        <f>TO_EHG!K41+TO_CO!K41+TO_BF!K41+TO_GW!K41+TO_RPI!K41+TO_PF!K41+TO_BKBPB!K41+TO_CL!K41+TO_BNG!K41+TO_LBB!K41+TO_CPP!K41+TO_GTL!K41+TO_NSP!K41</f>
        <v>75.997248495270838</v>
      </c>
      <c r="L41" s="10">
        <f>TO_EHG!L41+TO_CO!L41+TO_BF!L41+TO_GW!L41+TO_RPI!L41+TO_PF!L41+TO_BKBPB!L41+TO_CL!L41+TO_BNG!L41+TO_LBB!L41+TO_CPP!L41+TO_GTL!L41+TO_NSP!L41</f>
        <v>54.430438521066201</v>
      </c>
      <c r="M41" s="10">
        <f>TO_EHG!M41+TO_CO!M41+TO_BF!M41+TO_GW!M41+TO_RPI!M41+TO_PF!M41+TO_BKBPB!M41+TO_CL!M41+TO_BNG!M41+TO_LBB!M41+TO_CPP!M41+TO_GTL!M41+TO_NSP!M41</f>
        <v>98.590971625107485</v>
      </c>
      <c r="N41" s="10">
        <f>TO_EHG!N41+TO_CO!N41+TO_BF!N41+TO_GW!N41+TO_RPI!N41+TO_PF!N41+TO_BKBPB!N41+TO_CL!N41+TO_BNG!N41+TO_LBB!N41+TO_CPP!N41+TO_GTL!N41+TO_NSP!N41</f>
        <v>1.026999140154772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6139.1038693035252</v>
      </c>
      <c r="D42" s="10">
        <f>TO_EHG!D42+TO_CO!D42+TO_BF!D42+TO_GW!D42+TO_RPI!D42+TO_PF!D42+TO_BKBPB!D42+TO_CL!D42+TO_BNG!D42+TO_LBB!D42+TO_CPP!D42+TO_GTL!D42+TO_NSP!D42</f>
        <v>6053.011865864145</v>
      </c>
      <c r="E42" s="10">
        <f>TO_EHG!E42+TO_CO!E42+TO_BF!E42+TO_GW!E42+TO_RPI!E42+TO_PF!E42+TO_BKBPB!E42+TO_CL!E42+TO_BNG!E42+TO_LBB!E42+TO_CPP!E42+TO_GTL!E42+TO_NSP!E42</f>
        <v>5801.1129836629407</v>
      </c>
      <c r="F42" s="10">
        <f>TO_EHG!F42+TO_CO!F42+TO_BF!F42+TO_GW!F42+TO_RPI!F42+TO_PF!F42+TO_BKBPB!F42+TO_CL!F42+TO_BNG!F42+TO_LBB!F42+TO_CPP!F42+TO_GTL!F42+TO_NSP!F42</f>
        <v>6305.3883920894232</v>
      </c>
      <c r="G42" s="10">
        <f>TO_EHG!G42+TO_CO!G42+TO_BF!G42+TO_GW!G42+TO_RPI!G42+TO_PF!G42+TO_BKBPB!G42+TO_CL!G42+TO_BNG!G42+TO_LBB!G42+TO_CPP!G42+TO_GTL!G42+TO_NSP!G42</f>
        <v>5971.2027515047293</v>
      </c>
      <c r="H42" s="10">
        <f>TO_EHG!H42+TO_CO!H42+TO_BF!H42+TO_GW!H42+TO_RPI!H42+TO_PF!H42+TO_BKBPB!H42+TO_CL!H42+TO_BNG!H42+TO_LBB!H42+TO_CPP!H42+TO_GTL!H42+TO_NSP!H42</f>
        <v>5658.0351676698183</v>
      </c>
      <c r="I42" s="10">
        <f>TO_EHG!I42+TO_CO!I42+TO_BF!I42+TO_GW!I42+TO_RPI!I42+TO_PF!I42+TO_BKBPB!I42+TO_CL!I42+TO_BNG!I42+TO_LBB!I42+TO_CPP!I42+TO_GTL!I42+TO_NSP!I42</f>
        <v>5292.322613929492</v>
      </c>
      <c r="J42" s="10">
        <f>TO_EHG!J42+TO_CO!J42+TO_BF!J42+TO_GW!J42+TO_RPI!J42+TO_PF!J42+TO_BKBPB!J42+TO_CL!J42+TO_BNG!J42+TO_LBB!J42+TO_CPP!J42+TO_GTL!J42+TO_NSP!J42</f>
        <v>5289.1699054170249</v>
      </c>
      <c r="K42" s="10">
        <f>TO_EHG!K42+TO_CO!K42+TO_BF!K42+TO_GW!K42+TO_RPI!K42+TO_PF!K42+TO_BKBPB!K42+TO_CL!K42+TO_BNG!K42+TO_LBB!K42+TO_CPP!K42+TO_GTL!K42+TO_NSP!K42</f>
        <v>5683.2567497850378</v>
      </c>
      <c r="L42" s="10">
        <f>TO_EHG!L42+TO_CO!L42+TO_BF!L42+TO_GW!L42+TO_RPI!L42+TO_PF!L42+TO_BKBPB!L42+TO_CL!L42+TO_BNG!L42+TO_LBB!L42+TO_CPP!L42+TO_GTL!L42+TO_NSP!L42</f>
        <v>4819.418486672399</v>
      </c>
      <c r="M42" s="10">
        <f>TO_EHG!M42+TO_CO!M42+TO_BF!M42+TO_GW!M42+TO_RPI!M42+TO_PF!M42+TO_BKBPB!M42+TO_CL!M42+TO_BNG!M42+TO_LBB!M42+TO_CPP!M42+TO_GTL!M42+TO_NSP!M42</f>
        <v>5298.6280309544281</v>
      </c>
      <c r="N42" s="10">
        <f>TO_EHG!N42+TO_CO!N42+TO_BF!N42+TO_GW!N42+TO_RPI!N42+TO_PF!N42+TO_BKBPB!N42+TO_CL!N42+TO_BNG!N42+TO_LBB!N42+TO_CPP!N42+TO_GTL!N42+TO_NSP!N42</f>
        <v>5526.672914875322</v>
      </c>
      <c r="O42" s="10">
        <f>TO_EHG!O42+TO_CO!O42+TO_BF!O42+TO_GW!O42+TO_RPI!O42+TO_PF!O42+TO_BKBPB!O42+TO_CL!O42+TO_BNG!O42+TO_LBB!O42+TO_CPP!O42+TO_GTL!O42+TO_NSP!O42</f>
        <v>4584.0173688736031</v>
      </c>
      <c r="P42" s="10">
        <f>TO_EHG!P42+TO_CO!P42+TO_BF!P42+TO_GW!P42+TO_RPI!P42+TO_PF!P42+TO_BKBPB!P42+TO_CL!P42+TO_BNG!P42+TO_LBB!P42+TO_CPP!P42+TO_GTL!P42+TO_NSP!P42</f>
        <v>4762.6699914015471</v>
      </c>
      <c r="Q42" s="10">
        <f>TO_EHG!Q42+TO_CO!Q42+TO_BF!Q42+TO_GW!Q42+TO_RPI!Q42+TO_PF!Q42+TO_BKBPB!Q42+TO_CL!Q42+TO_BNG!Q42+TO_LBB!Q42+TO_CPP!Q42+TO_GTL!Q42+TO_NSP!Q42</f>
        <v>4932.915477214101</v>
      </c>
      <c r="R42" s="10">
        <f>TO_EHG!R42+TO_CO!R42+TO_BF!R42+TO_GW!R42+TO_RPI!R42+TO_PF!R42+TO_BKBPB!R42+TO_CL!R42+TO_BNG!R42+TO_LBB!R42+TO_CPP!R42+TO_GTL!R42+TO_NSP!R42</f>
        <v>5474.1280309544272</v>
      </c>
      <c r="S42" s="10">
        <f>TO_EHG!S42+TO_CO!S42+TO_BF!S42+TO_GW!S42+TO_RPI!S42+TO_PF!S42+TO_BKBPB!S42+TO_CL!S42+TO_BNG!S42+TO_LBB!S42+TO_CPP!S42+TO_GTL!S42+TO_NSP!S42</f>
        <v>5227.16698194325</v>
      </c>
      <c r="T42" s="10">
        <f>TO_EHG!T42+TO_CO!T42+TO_BF!T42+TO_GW!T42+TO_RPI!T42+TO_PF!T42+TO_BKBPB!T42+TO_CL!T42+TO_BNG!T42+TO_LBB!T42+TO_CPP!T42+TO_GTL!T42+TO_NSP!T42</f>
        <v>5570.8106620808248</v>
      </c>
      <c r="U42" s="10">
        <f>TO_EHG!U42+TO_CO!U42+TO_BF!U42+TO_GW!U42+TO_RPI!U42+TO_PF!U42+TO_BKBPB!U42+TO_CL!U42+TO_BNG!U42+TO_LBB!U42+TO_CPP!U42+TO_GTL!U42+TO_NSP!U42</f>
        <v>5660.8999140154774</v>
      </c>
      <c r="V42" s="10">
        <f>TO_EHG!V42+TO_CO!V42+TO_BF!V42+TO_GW!V42+TO_RPI!V42+TO_PF!V42+TO_BKBPB!V42+TO_CL!V42+TO_BNG!V42+TO_LBB!V42+TO_CPP!V42+TO_GTL!V42+TO_NSP!V42</f>
        <v>4484.3134135855544</v>
      </c>
      <c r="W42" s="10">
        <f>TO_EHG!W42+TO_CO!W42+TO_BF!W42+TO_GW!W42+TO_RPI!W42+TO_PF!W42+TO_BKBPB!W42+TO_CL!W42+TO_BNG!W42+TO_LBB!W42+TO_CPP!W42+TO_GTL!W42+TO_NSP!W42</f>
        <v>3492.946603611349</v>
      </c>
      <c r="X42" s="10">
        <f>TO_EHG!X42+TO_CO!X42+TO_BF!X42+TO_GW!X42+TO_RPI!X42+TO_PF!X42+TO_BKBPB!X42+TO_CL!X42+TO_BNG!X42+TO_LBB!X42+TO_CPP!X42+TO_GTL!X42+TO_NSP!X42</f>
        <v>3686.2498710232162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35464.626913155633</v>
      </c>
      <c r="D43" s="10">
        <f>TO_EHG!D43+TO_CO!D43+TO_BF!D43+TO_GW!D43+TO_RPI!D43+TO_PF!D43+TO_BKBPB!D43+TO_CL!D43+TO_BNG!D43+TO_LBB!D43+TO_CPP!D43+TO_GTL!D43+TO_NSP!D43</f>
        <v>35880.577042132412</v>
      </c>
      <c r="E43" s="10">
        <f>TO_EHG!E43+TO_CO!E43+TO_BF!E43+TO_GW!E43+TO_RPI!E43+TO_PF!E43+TO_BKBPB!E43+TO_CL!E43+TO_BNG!E43+TO_LBB!E43+TO_CPP!E43+TO_GTL!E43+TO_NSP!E43</f>
        <v>34005.206878761819</v>
      </c>
      <c r="F43" s="10">
        <f>TO_EHG!F43+TO_CO!F43+TO_BF!F43+TO_GW!F43+TO_RPI!F43+TO_PF!F43+TO_BKBPB!F43+TO_CL!F43+TO_BNG!F43+TO_LBB!F43+TO_CPP!F43+TO_GTL!F43+TO_NSP!F43</f>
        <v>35591.391487532237</v>
      </c>
      <c r="G43" s="10">
        <f>TO_EHG!G43+TO_CO!G43+TO_BF!G43+TO_GW!G43+TO_RPI!G43+TO_PF!G43+TO_BKBPB!G43+TO_CL!G43+TO_BNG!G43+TO_LBB!G43+TO_CPP!G43+TO_GTL!G43+TO_NSP!G43</f>
        <v>35023.622355975916</v>
      </c>
      <c r="H43" s="10">
        <f>TO_EHG!H43+TO_CO!H43+TO_BF!H43+TO_GW!H43+TO_RPI!H43+TO_PF!H43+TO_BKBPB!H43+TO_CL!H43+TO_BNG!H43+TO_LBB!H43+TO_CPP!H43+TO_GTL!H43+TO_NSP!H43</f>
        <v>34286.947033533957</v>
      </c>
      <c r="I43" s="10">
        <f>TO_EHG!I43+TO_CO!I43+TO_BF!I43+TO_GW!I43+TO_RPI!I43+TO_PF!I43+TO_BKBPB!I43+TO_CL!I43+TO_BNG!I43+TO_LBB!I43+TO_CPP!I43+TO_GTL!I43+TO_NSP!I43</f>
        <v>34456.870765262247</v>
      </c>
      <c r="J43" s="10">
        <f>TO_EHG!J43+TO_CO!J43+TO_BF!J43+TO_GW!J43+TO_RPI!J43+TO_PF!J43+TO_BKBPB!J43+TO_CL!J43+TO_BNG!J43+TO_LBB!J43+TO_CPP!J43+TO_GTL!J43+TO_NSP!J43</f>
        <v>34994.114617368883</v>
      </c>
      <c r="K43" s="10">
        <f>TO_EHG!K43+TO_CO!K43+TO_BF!K43+TO_GW!K43+TO_RPI!K43+TO_PF!K43+TO_BKBPB!K43+TO_CL!K43+TO_BNG!K43+TO_LBB!K43+TO_CPP!K43+TO_GTL!K43+TO_NSP!K43</f>
        <v>36317.891745485809</v>
      </c>
      <c r="L43" s="10">
        <f>TO_EHG!L43+TO_CO!L43+TO_BF!L43+TO_GW!L43+TO_RPI!L43+TO_PF!L43+TO_BKBPB!L43+TO_CL!L43+TO_BNG!L43+TO_LBB!L43+TO_CPP!L43+TO_GTL!L43+TO_NSP!L43</f>
        <v>32274.317368873599</v>
      </c>
      <c r="M43" s="10">
        <f>TO_EHG!M43+TO_CO!M43+TO_BF!M43+TO_GW!M43+TO_RPI!M43+TO_PF!M43+TO_BKBPB!M43+TO_CL!M43+TO_BNG!M43+TO_LBB!M43+TO_CPP!M43+TO_GTL!M43+TO_NSP!M43</f>
        <v>29470.066981943251</v>
      </c>
      <c r="N43" s="10">
        <f>TO_EHG!N43+TO_CO!N43+TO_BF!N43+TO_GW!N43+TO_RPI!N43+TO_PF!N43+TO_BKBPB!N43+TO_CL!N43+TO_BNG!N43+TO_LBB!N43+TO_CPP!N43+TO_GTL!N43+TO_NSP!N43</f>
        <v>30202.672312983661</v>
      </c>
      <c r="O43" s="10">
        <f>TO_EHG!O43+TO_CO!O43+TO_BF!O43+TO_GW!O43+TO_RPI!O43+TO_PF!O43+TO_BKBPB!O43+TO_CL!O43+TO_BNG!O43+TO_LBB!O43+TO_CPP!O43+TO_GTL!O43+TO_NSP!O43</f>
        <v>25694.096990541701</v>
      </c>
      <c r="P43" s="10">
        <f>TO_EHG!P43+TO_CO!P43+TO_BF!P43+TO_GW!P43+TO_RPI!P43+TO_PF!P43+TO_BKBPB!P43+TO_CL!P43+TO_BNG!P43+TO_LBB!P43+TO_CPP!P43+TO_GTL!P43+TO_NSP!P43</f>
        <v>25028.647119518489</v>
      </c>
      <c r="Q43" s="10">
        <f>TO_EHG!Q43+TO_CO!Q43+TO_BF!Q43+TO_GW!Q43+TO_RPI!Q43+TO_PF!Q43+TO_BKBPB!Q43+TO_CL!Q43+TO_BNG!Q43+TO_LBB!Q43+TO_CPP!Q43+TO_GTL!Q43+TO_NSP!Q43</f>
        <v>25234.183662940672</v>
      </c>
      <c r="R43" s="10">
        <f>TO_EHG!R43+TO_CO!R43+TO_BF!R43+TO_GW!R43+TO_RPI!R43+TO_PF!R43+TO_BKBPB!R43+TO_CL!R43+TO_BNG!R43+TO_LBB!R43+TO_CPP!R43+TO_GTL!R43+TO_NSP!R43</f>
        <v>26028.85692175409</v>
      </c>
      <c r="S43" s="10">
        <f>TO_EHG!S43+TO_CO!S43+TO_BF!S43+TO_GW!S43+TO_RPI!S43+TO_PF!S43+TO_BKBPB!S43+TO_CL!S43+TO_BNG!S43+TO_LBB!S43+TO_CPP!S43+TO_GTL!S43+TO_NSP!S43</f>
        <v>25400.037317282891</v>
      </c>
      <c r="T43" s="10">
        <f>TO_EHG!T43+TO_CO!T43+TO_BF!T43+TO_GW!T43+TO_RPI!T43+TO_PF!T43+TO_BKBPB!T43+TO_CL!T43+TO_BNG!T43+TO_LBB!T43+TO_CPP!T43+TO_GTL!T43+TO_NSP!T43</f>
        <v>25228.07858985382</v>
      </c>
      <c r="U43" s="10">
        <f>TO_EHG!U43+TO_CO!U43+TO_BF!U43+TO_GW!U43+TO_RPI!U43+TO_PF!U43+TO_BKBPB!U43+TO_CL!U43+TO_BNG!U43+TO_LBB!U43+TO_CPP!U43+TO_GTL!U43+TO_NSP!U43</f>
        <v>23490.952278589859</v>
      </c>
      <c r="V43" s="10">
        <f>TO_EHG!V43+TO_CO!V43+TO_BF!V43+TO_GW!V43+TO_RPI!V43+TO_PF!V43+TO_BKBPB!V43+TO_CL!V43+TO_BNG!V43+TO_LBB!V43+TO_CPP!V43+TO_GTL!V43+TO_NSP!V43</f>
        <v>21162.934995700769</v>
      </c>
      <c r="W43" s="10">
        <f>TO_EHG!W43+TO_CO!W43+TO_BF!W43+TO_GW!W43+TO_RPI!W43+TO_PF!W43+TO_BKBPB!W43+TO_CL!W43+TO_BNG!W43+TO_LBB!W43+TO_CPP!W43+TO_GTL!W43+TO_NSP!W43</f>
        <v>15739.65821152193</v>
      </c>
      <c r="X43" s="10">
        <f>TO_EHG!X43+TO_CO!X43+TO_BF!X43+TO_GW!X43+TO_RPI!X43+TO_PF!X43+TO_BKBPB!X43+TO_CL!X43+TO_BNG!X43+TO_LBB!X43+TO_CPP!X43+TO_GTL!X43+TO_NSP!X43</f>
        <v>15423.37721410146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10859.405760963029</v>
      </c>
      <c r="D44" s="10">
        <f>TO_EHG!D44+TO_CO!D44+TO_BF!D44+TO_GW!D44+TO_RPI!D44+TO_PF!D44+TO_BKBPB!D44+TO_CL!D44+TO_BNG!D44+TO_LBB!D44+TO_CPP!D44+TO_GTL!D44+TO_NSP!D44</f>
        <v>11037.919174548579</v>
      </c>
      <c r="E44" s="10">
        <f>TO_EHG!E44+TO_CO!E44+TO_BF!E44+TO_GW!E44+TO_RPI!E44+TO_PF!E44+TO_BKBPB!E44+TO_CL!E44+TO_BNG!E44+TO_LBB!E44+TO_CPP!E44+TO_GTL!E44+TO_NSP!E44</f>
        <v>10385.621410146174</v>
      </c>
      <c r="F44" s="10">
        <f>TO_EHG!F44+TO_CO!F44+TO_BF!F44+TO_GW!F44+TO_RPI!F44+TO_PF!F44+TO_BKBPB!F44+TO_CL!F44+TO_BNG!F44+TO_LBB!F44+TO_CPP!F44+TO_GTL!F44+TO_NSP!F44</f>
        <v>10542.921410146173</v>
      </c>
      <c r="G44" s="10">
        <f>TO_EHG!G44+TO_CO!G44+TO_BF!G44+TO_GW!G44+TO_RPI!G44+TO_PF!G44+TO_BKBPB!G44+TO_CL!G44+TO_BNG!G44+TO_LBB!G44+TO_CPP!G44+TO_GTL!G44+TO_NSP!G44</f>
        <v>11444.826139294928</v>
      </c>
      <c r="H44" s="10">
        <f>TO_EHG!H44+TO_CO!H44+TO_BF!H44+TO_GW!H44+TO_RPI!H44+TO_PF!H44+TO_BKBPB!H44+TO_CL!H44+TO_BNG!H44+TO_LBB!H44+TO_CPP!H44+TO_GTL!H44+TO_NSP!H44</f>
        <v>11380.813843508164</v>
      </c>
      <c r="I44" s="10">
        <f>TO_EHG!I44+TO_CO!I44+TO_BF!I44+TO_GW!I44+TO_RPI!I44+TO_PF!I44+TO_BKBPB!I44+TO_CL!I44+TO_BNG!I44+TO_LBB!I44+TO_CPP!I44+TO_GTL!I44+TO_NSP!I44</f>
        <v>11504.061306964746</v>
      </c>
      <c r="J44" s="10">
        <f>TO_EHG!J44+TO_CO!J44+TO_BF!J44+TO_GW!J44+TO_RPI!J44+TO_PF!J44+TO_BKBPB!J44+TO_CL!J44+TO_BNG!J44+TO_LBB!J44+TO_CPP!J44+TO_GTL!J44+TO_NSP!J44</f>
        <v>11015.848151332764</v>
      </c>
      <c r="K44" s="10">
        <f>TO_EHG!K44+TO_CO!K44+TO_BF!K44+TO_GW!K44+TO_RPI!K44+TO_PF!K44+TO_BKBPB!K44+TO_CL!K44+TO_BNG!K44+TO_LBB!K44+TO_CPP!K44+TO_GTL!K44+TO_NSP!K44</f>
        <v>10966.16698194325</v>
      </c>
      <c r="L44" s="10">
        <f>TO_EHG!L44+TO_CO!L44+TO_BF!L44+TO_GW!L44+TO_RPI!L44+TO_PF!L44+TO_BKBPB!L44+TO_CL!L44+TO_BNG!L44+TO_LBB!L44+TO_CPP!L44+TO_GTL!L44+TO_NSP!L44</f>
        <v>9131.7846087704202</v>
      </c>
      <c r="M44" s="10">
        <f>TO_EHG!M44+TO_CO!M44+TO_BF!M44+TO_GW!M44+TO_RPI!M44+TO_PF!M44+TO_BKBPB!M44+TO_CL!M44+TO_BNG!M44+TO_LBB!M44+TO_CPP!M44+TO_GTL!M44+TO_NSP!M44</f>
        <v>8854.7164230438502</v>
      </c>
      <c r="N44" s="10">
        <f>TO_EHG!N44+TO_CO!N44+TO_BF!N44+TO_GW!N44+TO_RPI!N44+TO_PF!N44+TO_BKBPB!N44+TO_CL!N44+TO_BNG!N44+TO_LBB!N44+TO_CPP!N44+TO_GTL!N44+TO_NSP!N44</f>
        <v>8855.6717970765239</v>
      </c>
      <c r="O44" s="10">
        <f>TO_EHG!O44+TO_CO!O44+TO_BF!O44+TO_GW!O44+TO_RPI!O44+TO_PF!O44+TO_BKBPB!O44+TO_CL!O44+TO_BNG!O44+TO_LBB!O44+TO_CPP!O44+TO_GTL!O44+TO_NSP!O44</f>
        <v>8136.2500429922611</v>
      </c>
      <c r="P44" s="10">
        <f>TO_EHG!P44+TO_CO!P44+TO_BF!P44+TO_GW!P44+TO_RPI!P44+TO_PF!P44+TO_BKBPB!P44+TO_CL!P44+TO_BNG!P44+TO_LBB!P44+TO_CPP!P44+TO_GTL!P44+TO_NSP!P44</f>
        <v>6646.7698194325021</v>
      </c>
      <c r="Q44" s="10">
        <f>TO_EHG!Q44+TO_CO!Q44+TO_BF!Q44+TO_GW!Q44+TO_RPI!Q44+TO_PF!Q44+TO_BKBPB!Q44+TO_CL!Q44+TO_BNG!Q44+TO_LBB!Q44+TO_CPP!Q44+TO_GTL!Q44+TO_NSP!Q44</f>
        <v>6467.1532244196042</v>
      </c>
      <c r="R44" s="10">
        <f>TO_EHG!R44+TO_CO!R44+TO_BF!R44+TO_GW!R44+TO_RPI!R44+TO_PF!R44+TO_BKBPB!R44+TO_CL!R44+TO_BNG!R44+TO_LBB!R44+TO_CPP!R44+TO_GTL!R44+TO_NSP!R44</f>
        <v>7224.7913155631977</v>
      </c>
      <c r="S44" s="10">
        <f>TO_EHG!S44+TO_CO!S44+TO_BF!S44+TO_GW!S44+TO_RPI!S44+TO_PF!S44+TO_BKBPB!S44+TO_CL!S44+TO_BNG!S44+TO_LBB!S44+TO_CPP!S44+TO_GTL!S44+TO_NSP!S44</f>
        <v>7391.0321582115212</v>
      </c>
      <c r="T44" s="10">
        <f>TO_EHG!T44+TO_CO!T44+TO_BF!T44+TO_GW!T44+TO_RPI!T44+TO_PF!T44+TO_BKBPB!T44+TO_CL!T44+TO_BNG!T44+TO_LBB!T44+TO_CPP!T44+TO_GTL!T44+TO_NSP!T44</f>
        <v>6165.2443680137567</v>
      </c>
      <c r="U44" s="10">
        <f>TO_EHG!U44+TO_CO!U44+TO_BF!U44+TO_GW!U44+TO_RPI!U44+TO_PF!U44+TO_BKBPB!U44+TO_CL!U44+TO_BNG!U44+TO_LBB!U44+TO_CPP!U44+TO_GTL!U44+TO_NSP!U44</f>
        <v>5647.2903697334468</v>
      </c>
      <c r="V44" s="10">
        <f>TO_EHG!V44+TO_CO!V44+TO_BF!V44+TO_GW!V44+TO_RPI!V44+TO_PF!V44+TO_BKBPB!V44+TO_CL!V44+TO_BNG!V44+TO_LBB!V44+TO_CPP!V44+TO_GTL!V44+TO_NSP!V44</f>
        <v>5951.9114359415307</v>
      </c>
      <c r="W44" s="10">
        <f>TO_EHG!W44+TO_CO!W44+TO_BF!W44+TO_GW!W44+TO_RPI!W44+TO_PF!W44+TO_BKBPB!W44+TO_CL!W44+TO_BNG!W44+TO_LBB!W44+TO_CPP!W44+TO_GTL!W44+TO_NSP!W44</f>
        <v>3936.6122098022356</v>
      </c>
      <c r="X44" s="10">
        <f>TO_EHG!X44+TO_CO!X44+TO_BF!X44+TO_GW!X44+TO_RPI!X44+TO_PF!X44+TO_BKBPB!X44+TO_CL!X44+TO_BNG!X44+TO_LBB!X44+TO_CPP!X44+TO_GTL!X44+TO_NSP!X44</f>
        <v>3984.4447119518486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109.4582975064488</v>
      </c>
      <c r="D45" s="10">
        <f>TO_EHG!D45+TO_CO!D45+TO_BF!D45+TO_GW!D45+TO_RPI!D45+TO_PF!D45+TO_BKBPB!D45+TO_CL!D45+TO_BNG!D45+TO_LBB!D45+TO_CPP!D45+TO_GTL!D45+TO_NSP!D45</f>
        <v>94.095700773860699</v>
      </c>
      <c r="E45" s="10">
        <f>TO_EHG!E45+TO_CO!E45+TO_BF!E45+TO_GW!E45+TO_RPI!E45+TO_PF!E45+TO_BKBPB!E45+TO_CL!E45+TO_BNG!E45+TO_LBB!E45+TO_CPP!E45+TO_GTL!E45+TO_NSP!E45</f>
        <v>102.7371453138435</v>
      </c>
      <c r="F45" s="10">
        <f>TO_EHG!F45+TO_CO!F45+TO_BF!F45+TO_GW!F45+TO_RPI!F45+TO_PF!F45+TO_BKBPB!F45+TO_CL!F45+TO_BNG!F45+TO_LBB!F45+TO_CPP!F45+TO_GTL!F45+TO_NSP!F45</f>
        <v>103.0978503869303</v>
      </c>
      <c r="G45" s="10">
        <f>TO_EHG!G45+TO_CO!G45+TO_BF!G45+TO_GW!G45+TO_RPI!G45+TO_PF!G45+TO_BKBPB!G45+TO_CL!G45+TO_BNG!G45+TO_LBB!G45+TO_CPP!G45+TO_GTL!G45+TO_NSP!G45</f>
        <v>159.33301805674981</v>
      </c>
      <c r="H45" s="10">
        <f>TO_EHG!H45+TO_CO!H45+TO_BF!H45+TO_GW!H45+TO_RPI!H45+TO_PF!H45+TO_BKBPB!H45+TO_CL!H45+TO_BNG!H45+TO_LBB!H45+TO_CPP!H45+TO_GTL!H45+TO_NSP!H45</f>
        <v>162.45717970765261</v>
      </c>
      <c r="I45" s="10">
        <f>TO_EHG!I45+TO_CO!I45+TO_BF!I45+TO_GW!I45+TO_RPI!I45+TO_PF!I45+TO_BKBPB!I45+TO_CL!I45+TO_BNG!I45+TO_LBB!I45+TO_CPP!I45+TO_GTL!I45+TO_NSP!I45</f>
        <v>167.66414445399829</v>
      </c>
      <c r="J45" s="10">
        <f>TO_EHG!J45+TO_CO!J45+TO_BF!J45+TO_GW!J45+TO_RPI!J45+TO_PF!J45+TO_BKBPB!J45+TO_CL!J45+TO_BNG!J45+TO_LBB!J45+TO_CPP!J45+TO_GTL!J45+TO_NSP!J45</f>
        <v>194.74032674118661</v>
      </c>
      <c r="K45" s="10">
        <f>TO_EHG!K45+TO_CO!K45+TO_BF!K45+TO_GW!K45+TO_RPI!K45+TO_PF!K45+TO_BKBPB!K45+TO_CL!K45+TO_BNG!K45+TO_LBB!K45+TO_CPP!K45+TO_GTL!K45+TO_NSP!K45</f>
        <v>217.65090283748921</v>
      </c>
      <c r="L45" s="10">
        <f>TO_EHG!L45+TO_CO!L45+TO_BF!L45+TO_GW!L45+TO_RPI!L45+TO_PF!L45+TO_BKBPB!L45+TO_CL!L45+TO_BNG!L45+TO_LBB!L45+TO_CPP!L45+TO_GTL!L45+TO_NSP!L45</f>
        <v>83.311349957007721</v>
      </c>
      <c r="M45" s="10">
        <f>TO_EHG!M45+TO_CO!M45+TO_BF!M45+TO_GW!M45+TO_RPI!M45+TO_PF!M45+TO_BKBPB!M45+TO_CL!M45+TO_BNG!M45+TO_LBB!M45+TO_CPP!M45+TO_GTL!M45+TO_NSP!M45</f>
        <v>151.00189165950124</v>
      </c>
      <c r="N45" s="10">
        <f>TO_EHG!N45+TO_CO!N45+TO_BF!N45+TO_GW!N45+TO_RPI!N45+TO_PF!N45+TO_BKBPB!N45+TO_CL!N45+TO_BNG!N45+TO_LBB!N45+TO_CPP!N45+TO_GTL!N45+TO_NSP!N45</f>
        <v>205.15417024935505</v>
      </c>
      <c r="O45" s="10">
        <f>TO_EHG!O45+TO_CO!O45+TO_BF!O45+TO_GW!O45+TO_RPI!O45+TO_PF!O45+TO_BKBPB!O45+TO_CL!O45+TO_BNG!O45+TO_LBB!O45+TO_CPP!O45+TO_GTL!O45+TO_NSP!O45</f>
        <v>191.61616509028369</v>
      </c>
      <c r="P45" s="10">
        <f>TO_EHG!P45+TO_CO!P45+TO_BF!P45+TO_GW!P45+TO_RPI!P45+TO_PF!P45+TO_BKBPB!P45+TO_CL!P45+TO_BNG!P45+TO_LBB!P45+TO_CPP!P45+TO_GTL!P45+TO_NSP!P45</f>
        <v>112.47033533963885</v>
      </c>
      <c r="Q45" s="10">
        <f>TO_EHG!Q45+TO_CO!Q45+TO_BF!Q45+TO_GW!Q45+TO_RPI!Q45+TO_PF!Q45+TO_BKBPB!Q45+TO_CL!Q45+TO_BNG!Q45+TO_LBB!Q45+TO_CPP!Q45+TO_GTL!Q45+TO_NSP!Q45</f>
        <v>89.559759243336202</v>
      </c>
      <c r="R45" s="10">
        <f>TO_EHG!R45+TO_CO!R45+TO_BF!R45+TO_GW!R45+TO_RPI!R45+TO_PF!R45+TO_BKBPB!R45+TO_CL!R45+TO_BNG!R45+TO_LBB!R45+TO_CPP!R45+TO_GTL!R45+TO_NSP!R45</f>
        <v>102.05649183147034</v>
      </c>
      <c r="S45" s="10">
        <f>TO_EHG!S45+TO_CO!S45+TO_BF!S45+TO_GW!S45+TO_RPI!S45+TO_PF!S45+TO_BKBPB!S45+TO_CL!S45+TO_BNG!S45+TO_LBB!S45+TO_CPP!S45+TO_GTL!S45+TO_NSP!S45</f>
        <v>109.34617368873602</v>
      </c>
      <c r="T45" s="10">
        <f>TO_EHG!T45+TO_CO!T45+TO_BF!T45+TO_GW!T45+TO_RPI!T45+TO_PF!T45+TO_BKBPB!T45+TO_CL!T45+TO_BNG!T45+TO_LBB!T45+TO_CPP!T45+TO_GTL!T45+TO_NSP!T45</f>
        <v>136.42235597592432</v>
      </c>
      <c r="U45" s="10">
        <f>TO_EHG!U45+TO_CO!U45+TO_BF!U45+TO_GW!U45+TO_RPI!U45+TO_PF!U45+TO_BKBPB!U45+TO_CL!U45+TO_BNG!U45+TO_LBB!U45+TO_CPP!U45+TO_GTL!U45+TO_NSP!U45</f>
        <v>191.76715391229578</v>
      </c>
      <c r="V45" s="10">
        <f>TO_EHG!V45+TO_CO!V45+TO_BF!V45+TO_GW!V45+TO_RPI!V45+TO_PF!V45+TO_BKBPB!V45+TO_CL!V45+TO_BNG!V45+TO_LBB!V45+TO_CPP!V45+TO_GTL!V45+TO_NSP!V45</f>
        <v>175.09552880481516</v>
      </c>
      <c r="W45" s="10">
        <f>TO_EHG!W45+TO_CO!W45+TO_BF!W45+TO_GW!W45+TO_RPI!W45+TO_PF!W45+TO_BKBPB!W45+TO_CL!W45+TO_BNG!W45+TO_LBB!W45+TO_CPP!W45+TO_GTL!W45+TO_NSP!W45</f>
        <v>146.75915735167663</v>
      </c>
      <c r="X45" s="10">
        <f>TO_EHG!X45+TO_CO!X45+TO_BF!X45+TO_GW!X45+TO_RPI!X45+TO_PF!X45+TO_BKBPB!X45+TO_CL!X45+TO_BNG!X45+TO_LBB!X45+TO_CPP!X45+TO_GTL!X45+TO_NSP!X45</f>
        <v>114.55305245055889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1762.8546861564921</v>
      </c>
      <c r="D46" s="10">
        <f>TO_EHG!D46+TO_CO!D46+TO_BF!D46+TO_GW!D46+TO_RPI!D46+TO_PF!D46+TO_BKBPB!D46+TO_CL!D46+TO_BNG!D46+TO_LBB!D46+TO_CPP!D46+TO_GTL!D46+TO_NSP!D46</f>
        <v>1717.7271711092001</v>
      </c>
      <c r="E46" s="10">
        <f>TO_EHG!E46+TO_CO!E46+TO_BF!E46+TO_GW!E46+TO_RPI!E46+TO_PF!E46+TO_BKBPB!E46+TO_CL!E46+TO_BNG!E46+TO_LBB!E46+TO_CPP!E46+TO_GTL!E46+TO_NSP!E46</f>
        <v>1672.599570077386</v>
      </c>
      <c r="F46" s="10">
        <f>TO_EHG!F46+TO_CO!F46+TO_BF!F46+TO_GW!F46+TO_RPI!F46+TO_PF!F46+TO_BKBPB!F46+TO_CL!F46+TO_BNG!F46+TO_LBB!F46+TO_CPP!F46+TO_GTL!F46+TO_NSP!F46</f>
        <v>1848.8986242476351</v>
      </c>
      <c r="G46" s="10">
        <f>TO_EHG!G46+TO_CO!G46+TO_BF!G46+TO_GW!G46+TO_RPI!G46+TO_PF!G46+TO_BKBPB!G46+TO_CL!G46+TO_BNG!G46+TO_LBB!G46+TO_CPP!G46+TO_GTL!G46+TO_NSP!G46</f>
        <v>1875.985038693035</v>
      </c>
      <c r="H46" s="10">
        <f>TO_EHG!H46+TO_CO!H46+TO_BF!H46+TO_GW!H46+TO_RPI!H46+TO_PF!H46+TO_BKBPB!H46+TO_CL!H46+TO_BNG!H46+TO_LBB!H46+TO_CPP!H46+TO_GTL!H46+TO_NSP!H46</f>
        <v>1860.9369733447979</v>
      </c>
      <c r="I46" s="10">
        <f>TO_EHG!I46+TO_CO!I46+TO_BF!I46+TO_GW!I46+TO_RPI!I46+TO_PF!I46+TO_BKBPB!I46+TO_CL!I46+TO_BNG!I46+TO_LBB!I46+TO_CPP!I46+TO_GTL!I46+TO_NSP!I46</f>
        <v>1615.152880481513</v>
      </c>
      <c r="J46" s="10">
        <f>TO_EHG!J46+TO_CO!J46+TO_BF!J46+TO_GW!J46+TO_RPI!J46+TO_PF!J46+TO_BKBPB!J46+TO_CL!J46+TO_BNG!J46+TO_LBB!J46+TO_CPP!J46+TO_GTL!J46+TO_NSP!J46</f>
        <v>1564.992863284609</v>
      </c>
      <c r="K46" s="10">
        <f>TO_EHG!K46+TO_CO!K46+TO_BF!K46+TO_GW!K46+TO_RPI!K46+TO_PF!K46+TO_BKBPB!K46+TO_CL!K46+TO_BNG!K46+TO_LBB!K46+TO_CPP!K46+TO_GTL!K46+TO_NSP!K46</f>
        <v>1623.1785038693031</v>
      </c>
      <c r="L46" s="10">
        <f>TO_EHG!L46+TO_CO!L46+TO_BF!L46+TO_GW!L46+TO_RPI!L46+TO_PF!L46+TO_BKBPB!L46+TO_CL!L46+TO_BNG!L46+TO_LBB!L46+TO_CPP!L46+TO_GTL!L46+TO_NSP!L46</f>
        <v>1290.1159071367149</v>
      </c>
      <c r="M46" s="10">
        <f>TO_EHG!M46+TO_CO!M46+TO_BF!M46+TO_GW!M46+TO_RPI!M46+TO_PF!M46+TO_BKBPB!M46+TO_CL!M46+TO_BNG!M46+TO_LBB!M46+TO_CPP!M46+TO_GTL!M46+TO_NSP!M46</f>
        <v>1387.4263112639719</v>
      </c>
      <c r="N46" s="10">
        <f>TO_EHG!N46+TO_CO!N46+TO_BF!N46+TO_GW!N46+TO_RPI!N46+TO_PF!N46+TO_BKBPB!N46+TO_CL!N46+TO_BNG!N46+TO_LBB!N46+TO_CPP!N46+TO_GTL!N46+TO_NSP!N46</f>
        <v>1530.884006878762</v>
      </c>
      <c r="O46" s="10">
        <f>TO_EHG!O46+TO_CO!O46+TO_BF!O46+TO_GW!O46+TO_RPI!O46+TO_PF!O46+TO_BKBPB!O46+TO_CL!O46+TO_BNG!O46+TO_LBB!O46+TO_CPP!O46+TO_GTL!O46+TO_NSP!O46</f>
        <v>986.1460877042133</v>
      </c>
      <c r="P46" s="10">
        <f>TO_EHG!P46+TO_CO!P46+TO_BF!P46+TO_GW!P46+TO_RPI!P46+TO_PF!P46+TO_BKBPB!P46+TO_CL!P46+TO_BNG!P46+TO_LBB!P46+TO_CPP!P46+TO_GTL!P46+TO_NSP!P46</f>
        <v>1070.4149613069651</v>
      </c>
      <c r="Q46" s="10">
        <f>TO_EHG!Q46+TO_CO!Q46+TO_BF!Q46+TO_GW!Q46+TO_RPI!Q46+TO_PF!Q46+TO_BKBPB!Q46+TO_CL!Q46+TO_BNG!Q46+TO_LBB!Q46+TO_CPP!Q46+TO_GTL!Q46+TO_NSP!Q46</f>
        <v>1039.31573516767</v>
      </c>
      <c r="R46" s="10">
        <f>TO_EHG!R46+TO_CO!R46+TO_BF!R46+TO_GW!R46+TO_RPI!R46+TO_PF!R46+TO_BKBPB!R46+TO_CL!R46+TO_BNG!R46+TO_LBB!R46+TO_CPP!R46+TO_GTL!R46+TO_NSP!R46</f>
        <v>635.02596732588131</v>
      </c>
      <c r="S46" s="10">
        <f>TO_EHG!S46+TO_CO!S46+TO_BF!S46+TO_GW!S46+TO_RPI!S46+TO_PF!S46+TO_BKBPB!S46+TO_CL!S46+TO_BNG!S46+TO_LBB!S46+TO_CPP!S46+TO_GTL!S46+TO_NSP!S46</f>
        <v>604.92992261392942</v>
      </c>
      <c r="T46" s="10">
        <f>TO_EHG!T46+TO_CO!T46+TO_BF!T46+TO_GW!T46+TO_RPI!T46+TO_PF!T46+TO_BKBPB!T46+TO_CL!T46+TO_BNG!T46+TO_LBB!T46+TO_CPP!T46+TO_GTL!T46+TO_NSP!T46</f>
        <v>721.30120378331901</v>
      </c>
      <c r="U46" s="10">
        <f>TO_EHG!U46+TO_CO!U46+TO_BF!U46+TO_GW!U46+TO_RPI!U46+TO_PF!U46+TO_BKBPB!U46+TO_CL!U46+TO_BNG!U46+TO_LBB!U46+TO_CPP!U46+TO_GTL!U46+TO_NSP!U46</f>
        <v>572.39810834049865</v>
      </c>
      <c r="V46" s="10">
        <f>TO_EHG!V46+TO_CO!V46+TO_BF!V46+TO_GW!V46+TO_RPI!V46+TO_PF!V46+TO_BKBPB!V46+TO_CL!V46+TO_BNG!V46+TO_LBB!V46+TO_CPP!V46+TO_GTL!V46+TO_NSP!V46</f>
        <v>556.89363714531373</v>
      </c>
      <c r="W46" s="10">
        <f>TO_EHG!W46+TO_CO!W46+TO_BF!W46+TO_GW!W46+TO_RPI!W46+TO_PF!W46+TO_BKBPB!W46+TO_CL!W46+TO_BNG!W46+TO_LBB!W46+TO_CPP!W46+TO_GTL!W46+TO_NSP!W46</f>
        <v>493.01186586414451</v>
      </c>
      <c r="X46" s="10">
        <f>TO_EHG!X46+TO_CO!X46+TO_BF!X46+TO_GW!X46+TO_RPI!X46+TO_PF!X46+TO_BKBPB!X46+TO_CL!X46+TO_BNG!X46+TO_LBB!X46+TO_CPP!X46+TO_GTL!X46+TO_NSP!X46</f>
        <v>535.70911435941525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3584.2791917454861</v>
      </c>
      <c r="D47" s="10">
        <f>TO_EHG!D47+TO_CO!D47+TO_BF!D47+TO_GW!D47+TO_RPI!D47+TO_PF!D47+TO_BKBPB!D47+TO_CL!D47+TO_BNG!D47+TO_LBB!D47+TO_CPP!D47+TO_GTL!D47+TO_NSP!D47</f>
        <v>3564.115821152192</v>
      </c>
      <c r="E47" s="10">
        <f>TO_EHG!E47+TO_CO!E47+TO_BF!E47+TO_GW!E47+TO_RPI!E47+TO_PF!E47+TO_BKBPB!E47+TO_CL!E47+TO_BNG!E47+TO_LBB!E47+TO_CPP!E47+TO_GTL!E47+TO_NSP!E47</f>
        <v>3372.0836629406699</v>
      </c>
      <c r="F47" s="10">
        <f>TO_EHG!F47+TO_CO!F47+TO_BF!F47+TO_GW!F47+TO_RPI!F47+TO_PF!F47+TO_BKBPB!F47+TO_CL!F47+TO_BNG!F47+TO_LBB!F47+TO_CPP!F47+TO_GTL!F47+TO_NSP!F47</f>
        <v>3239.753482373173</v>
      </c>
      <c r="G47" s="10">
        <f>TO_EHG!G47+TO_CO!G47+TO_BF!G47+TO_GW!G47+TO_RPI!G47+TO_PF!G47+TO_BKBPB!G47+TO_CL!G47+TO_BNG!G47+TO_LBB!G47+TO_CPP!G47+TO_GTL!G47+TO_NSP!G47</f>
        <v>3301.2324161650899</v>
      </c>
      <c r="H47" s="10">
        <f>TO_EHG!H47+TO_CO!H47+TO_BF!H47+TO_GW!H47+TO_RPI!H47+TO_PF!H47+TO_BKBPB!H47+TO_CL!H47+TO_BNG!H47+TO_LBB!H47+TO_CPP!H47+TO_GTL!H47+TO_NSP!H47</f>
        <v>3351.533361994841</v>
      </c>
      <c r="I47" s="10">
        <f>TO_EHG!I47+TO_CO!I47+TO_BF!I47+TO_GW!I47+TO_RPI!I47+TO_PF!I47+TO_BKBPB!I47+TO_CL!I47+TO_BNG!I47+TO_LBB!I47+TO_CPP!I47+TO_GTL!I47+TO_NSP!I47</f>
        <v>3352.464918314703</v>
      </c>
      <c r="J47" s="10">
        <f>TO_EHG!J47+TO_CO!J47+TO_BF!J47+TO_GW!J47+TO_RPI!J47+TO_PF!J47+TO_BKBPB!J47+TO_CL!J47+TO_BNG!J47+TO_LBB!J47+TO_CPP!J47+TO_GTL!J47+TO_NSP!J47</f>
        <v>3200.6305245055892</v>
      </c>
      <c r="K47" s="10">
        <f>TO_EHG!K47+TO_CO!K47+TO_BF!K47+TO_GW!K47+TO_RPI!K47+TO_PF!K47+TO_BKBPB!K47+TO_CL!K47+TO_BNG!K47+TO_LBB!K47+TO_CPP!K47+TO_GTL!K47+TO_NSP!K47</f>
        <v>3095.3711951848668</v>
      </c>
      <c r="L47" s="10">
        <f>TO_EHG!L47+TO_CO!L47+TO_BF!L47+TO_GW!L47+TO_RPI!L47+TO_PF!L47+TO_BKBPB!L47+TO_CL!L47+TO_BNG!L47+TO_LBB!L47+TO_CPP!L47+TO_GTL!L47+TO_NSP!L47</f>
        <v>2583.046689595873</v>
      </c>
      <c r="M47" s="10">
        <f>TO_EHG!M47+TO_CO!M47+TO_BF!M47+TO_GW!M47+TO_RPI!M47+TO_PF!M47+TO_BKBPB!M47+TO_CL!M47+TO_BNG!M47+TO_LBB!M47+TO_CPP!M47+TO_GTL!M47+TO_NSP!M47</f>
        <v>2292.419002579536</v>
      </c>
      <c r="N47" s="10">
        <f>TO_EHG!N47+TO_CO!N47+TO_BF!N47+TO_GW!N47+TO_RPI!N47+TO_PF!N47+TO_BKBPB!N47+TO_CL!N47+TO_BNG!N47+TO_LBB!N47+TO_CPP!N47+TO_GTL!N47+TO_NSP!N47</f>
        <v>2343.6515047291491</v>
      </c>
      <c r="O47" s="10">
        <f>TO_EHG!O47+TO_CO!O47+TO_BF!O47+TO_GW!O47+TO_RPI!O47+TO_PF!O47+TO_BKBPB!O47+TO_CL!O47+TO_BNG!O47+TO_LBB!O47+TO_CPP!O47+TO_GTL!O47+TO_NSP!O47</f>
        <v>1761.4645743766121</v>
      </c>
      <c r="P47" s="10">
        <f>TO_EHG!P47+TO_CO!P47+TO_BF!P47+TO_GW!P47+TO_RPI!P47+TO_PF!P47+TO_BKBPB!P47+TO_CL!P47+TO_BNG!P47+TO_LBB!P47+TO_CPP!P47+TO_GTL!P47+TO_NSP!P47</f>
        <v>1797.7930352536539</v>
      </c>
      <c r="Q47" s="10">
        <f>TO_EHG!Q47+TO_CO!Q47+TO_BF!Q47+TO_GW!Q47+TO_RPI!Q47+TO_PF!Q47+TO_BKBPB!Q47+TO_CL!Q47+TO_BNG!Q47+TO_LBB!Q47+TO_CPP!Q47+TO_GTL!Q47+TO_NSP!Q47</f>
        <v>1642.2327601031809</v>
      </c>
      <c r="R47" s="10">
        <f>TO_EHG!R47+TO_CO!R47+TO_BF!R47+TO_GW!R47+TO_RPI!R47+TO_PF!R47+TO_BKBPB!R47+TO_CL!R47+TO_BNG!R47+TO_LBB!R47+TO_CPP!R47+TO_GTL!R47+TO_NSP!R47</f>
        <v>1694.3966466036111</v>
      </c>
      <c r="S47" s="10">
        <f>TO_EHG!S47+TO_CO!S47+TO_BF!S47+TO_GW!S47+TO_RPI!S47+TO_PF!S47+TO_BKBPB!S47+TO_CL!S47+TO_BNG!S47+TO_LBB!S47+TO_CPP!S47+TO_GTL!S47+TO_NSP!S47</f>
        <v>1589.1373172828889</v>
      </c>
      <c r="T47" s="10">
        <f>TO_EHG!T47+TO_CO!T47+TO_BF!T47+TO_GW!T47+TO_RPI!T47+TO_PF!T47+TO_BKBPB!T47+TO_CL!T47+TO_BNG!T47+TO_LBB!T47+TO_CPP!T47+TO_GTL!T47+TO_NSP!T47</f>
        <v>1906.778417884781</v>
      </c>
      <c r="U47" s="10">
        <f>TO_EHG!U47+TO_CO!U47+TO_BF!U47+TO_GW!U47+TO_RPI!U47+TO_PF!U47+TO_BKBPB!U47+TO_CL!U47+TO_BNG!U47+TO_LBB!U47+TO_CPP!U47+TO_GTL!U47+TO_NSP!U47</f>
        <v>1915.4376612209801</v>
      </c>
      <c r="V47" s="10">
        <f>TO_EHG!V47+TO_CO!V47+TO_BF!V47+TO_GW!V47+TO_RPI!V47+TO_PF!V47+TO_BKBPB!V47+TO_CL!V47+TO_BNG!V47+TO_LBB!V47+TO_CPP!V47+TO_GTL!V47+TO_NSP!V47</f>
        <v>1840.380309544282</v>
      </c>
      <c r="W47" s="10">
        <f>TO_EHG!W47+TO_CO!W47+TO_BF!W47+TO_GW!W47+TO_RPI!W47+TO_PF!W47+TO_BKBPB!W47+TO_CL!W47+TO_BNG!W47+TO_LBB!W47+TO_CPP!W47+TO_GTL!W47+TO_NSP!W47</f>
        <v>1452.69415305245</v>
      </c>
      <c r="X47" s="10">
        <f>TO_EHG!X47+TO_CO!X47+TO_BF!X47+TO_GW!X47+TO_RPI!X47+TO_PF!X47+TO_BKBPB!X47+TO_CL!X47+TO_BNG!X47+TO_LBB!X47+TO_CPP!X47+TO_GTL!X47+TO_NSP!X47</f>
        <v>1524.86388650043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715.70171969045577</v>
      </c>
      <c r="D48" s="10">
        <f>TO_EHG!D48+TO_CO!D48+TO_BF!D48+TO_GW!D48+TO_RPI!D48+TO_PF!D48+TO_BKBPB!D48+TO_CL!D48+TO_BNG!D48+TO_LBB!D48+TO_CPP!D48+TO_GTL!D48+TO_NSP!D48</f>
        <v>722.68796216680994</v>
      </c>
      <c r="E48" s="10">
        <f>TO_EHG!E48+TO_CO!E48+TO_BF!E48+TO_GW!E48+TO_RPI!E48+TO_PF!E48+TO_BKBPB!E48+TO_CL!E48+TO_BNG!E48+TO_LBB!E48+TO_CPP!E48+TO_GTL!E48+TO_NSP!E48</f>
        <v>669.90300945829745</v>
      </c>
      <c r="F48" s="10">
        <f>TO_EHG!F48+TO_CO!F48+TO_BF!F48+TO_GW!F48+TO_RPI!F48+TO_PF!F48+TO_BKBPB!F48+TO_CL!F48+TO_BNG!F48+TO_LBB!F48+TO_CPP!F48+TO_GTL!F48+TO_NSP!F48</f>
        <v>636.66758383490969</v>
      </c>
      <c r="G48" s="10">
        <f>TO_EHG!G48+TO_CO!G48+TO_BF!G48+TO_GW!G48+TO_RPI!G48+TO_PF!G48+TO_BKBPB!G48+TO_CL!G48+TO_BNG!G48+TO_LBB!G48+TO_CPP!G48+TO_GTL!G48+TO_NSP!G48</f>
        <v>676.41160791057609</v>
      </c>
      <c r="H48" s="10">
        <f>TO_EHG!H48+TO_CO!H48+TO_BF!H48+TO_GW!H48+TO_RPI!H48+TO_PF!H48+TO_BKBPB!H48+TO_CL!H48+TO_BNG!H48+TO_LBB!H48+TO_CPP!H48+TO_GTL!H48+TO_NSP!H48</f>
        <v>664.18263112639727</v>
      </c>
      <c r="I48" s="10">
        <f>TO_EHG!I48+TO_CO!I48+TO_BF!I48+TO_GW!I48+TO_RPI!I48+TO_PF!I48+TO_BKBPB!I48+TO_CL!I48+TO_BNG!I48+TO_LBB!I48+TO_CPP!I48+TO_GTL!I48+TO_NSP!I48</f>
        <v>715.39122957867573</v>
      </c>
      <c r="J48" s="10">
        <f>TO_EHG!J48+TO_CO!J48+TO_BF!J48+TO_GW!J48+TO_RPI!J48+TO_PF!J48+TO_BKBPB!J48+TO_CL!J48+TO_BNG!J48+TO_LBB!J48+TO_CPP!J48+TO_GTL!J48+TO_NSP!J48</f>
        <v>659.59681857265684</v>
      </c>
      <c r="K48" s="10">
        <f>TO_EHG!K48+TO_CO!K48+TO_BF!K48+TO_GW!K48+TO_RPI!K48+TO_PF!K48+TO_BKBPB!K48+TO_CL!K48+TO_BNG!K48+TO_LBB!K48+TO_CPP!K48+TO_GTL!K48+TO_NSP!K48</f>
        <v>716.91986242476355</v>
      </c>
      <c r="L48" s="10">
        <f>TO_EHG!L48+TO_CO!L48+TO_BF!L48+TO_GW!L48+TO_RPI!L48+TO_PF!L48+TO_BKBPB!L48+TO_CL!L48+TO_BNG!L48+TO_LBB!L48+TO_CPP!L48+TO_GTL!L48+TO_NSP!L48</f>
        <v>657.3038693035254</v>
      </c>
      <c r="M48" s="10">
        <f>TO_EHG!M48+TO_CO!M48+TO_BF!M48+TO_GW!M48+TO_RPI!M48+TO_PF!M48+TO_BKBPB!M48+TO_CL!M48+TO_BNG!M48+TO_LBB!M48+TO_CPP!M48+TO_GTL!M48+TO_NSP!M48</f>
        <v>570.93723129836621</v>
      </c>
      <c r="N48" s="10">
        <f>TO_EHG!N48+TO_CO!N48+TO_BF!N48+TO_GW!N48+TO_RPI!N48+TO_PF!N48+TO_BKBPB!N48+TO_CL!N48+TO_BNG!N48+TO_LBB!N48+TO_CPP!N48+TO_GTL!N48+TO_NSP!N48</f>
        <v>548.00799656061906</v>
      </c>
      <c r="O48" s="10">
        <f>TO_EHG!O48+TO_CO!O48+TO_BF!O48+TO_GW!O48+TO_RPI!O48+TO_PF!O48+TO_BKBPB!O48+TO_CL!O48+TO_BNG!O48+TO_LBB!O48+TO_CPP!O48+TO_GTL!O48+TO_NSP!O48</f>
        <v>485.33482373172831</v>
      </c>
      <c r="P48" s="10">
        <f>TO_EHG!P48+TO_CO!P48+TO_BF!P48+TO_GW!P48+TO_RPI!P48+TO_PF!P48+TO_BKBPB!P48+TO_CL!P48+TO_BNG!P48+TO_LBB!P48+TO_CPP!P48+TO_GTL!P48+TO_NSP!P48</f>
        <v>384.44634565778148</v>
      </c>
      <c r="Q48" s="10">
        <f>TO_EHG!Q48+TO_CO!Q48+TO_BF!Q48+TO_GW!Q48+TO_RPI!Q48+TO_PF!Q48+TO_BKBPB!Q48+TO_CL!Q48+TO_BNG!Q48+TO_LBB!Q48+TO_CPP!Q48+TO_GTL!Q48+TO_NSP!Q48</f>
        <v>402.02545141874458</v>
      </c>
      <c r="R48" s="10">
        <f>TO_EHG!R48+TO_CO!R48+TO_BF!R48+TO_GW!R48+TO_RPI!R48+TO_PF!R48+TO_BKBPB!R48+TO_CL!R48+TO_BNG!R48+TO_LBB!R48+TO_CPP!R48+TO_GTL!R48+TO_NSP!R48</f>
        <v>402.78968185726569</v>
      </c>
      <c r="S48" s="10">
        <f>TO_EHG!S48+TO_CO!S48+TO_BF!S48+TO_GW!S48+TO_RPI!S48+TO_PF!S48+TO_BKBPB!S48+TO_CL!S48+TO_BNG!S48+TO_LBB!S48+TO_CPP!S48+TO_GTL!S48+TO_NSP!S48</f>
        <v>414.25434221840072</v>
      </c>
      <c r="T48" s="10">
        <f>TO_EHG!T48+TO_CO!T48+TO_BF!T48+TO_GW!T48+TO_RPI!T48+TO_PF!T48+TO_BKBPB!T48+TO_CL!T48+TO_BNG!T48+TO_LBB!T48+TO_CPP!T48+TO_GTL!T48+TO_NSP!T48</f>
        <v>370.6888220120378</v>
      </c>
      <c r="U48" s="10">
        <f>TO_EHG!U48+TO_CO!U48+TO_BF!U48+TO_GW!U48+TO_RPI!U48+TO_PF!U48+TO_BKBPB!U48+TO_CL!U48+TO_BNG!U48+TO_LBB!U48+TO_CPP!U48+TO_GTL!U48+TO_NSP!U48</f>
        <v>367.46345657781598</v>
      </c>
      <c r="V48" s="10">
        <f>TO_EHG!V48+TO_CO!V48+TO_BF!V48+TO_GW!V48+TO_RPI!V48+TO_PF!V48+TO_BKBPB!V48+TO_CL!V48+TO_BNG!V48+TO_LBB!V48+TO_CPP!V48+TO_GTL!V48+TO_NSP!V48</f>
        <v>295.92510748065348</v>
      </c>
      <c r="W48" s="10">
        <f>TO_EHG!W48+TO_CO!W48+TO_BF!W48+TO_GW!W48+TO_RPI!W48+TO_PF!W48+TO_BKBPB!W48+TO_CL!W48+TO_BNG!W48+TO_LBB!W48+TO_CPP!W48+TO_GTL!W48+TO_NSP!W48</f>
        <v>257.07919174548579</v>
      </c>
      <c r="X48" s="10">
        <f>TO_EHG!X48+TO_CO!X48+TO_BF!X48+TO_GW!X48+TO_RPI!X48+TO_PF!X48+TO_BKBPB!X48+TO_CL!X48+TO_BNG!X48+TO_LBB!X48+TO_CPP!X48+TO_GTL!X48+TO_NSP!X48</f>
        <v>215.5345657781599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187.23129836629411</v>
      </c>
      <c r="D49" s="10">
        <f>TO_EHG!D49+TO_CO!D49+TO_BF!D49+TO_GW!D49+TO_RPI!D49+TO_PF!D49+TO_BKBPB!D49+TO_CL!D49+TO_BNG!D49+TO_LBB!D49+TO_CPP!D49+TO_GTL!D49+TO_NSP!D49</f>
        <v>196.83293207222701</v>
      </c>
      <c r="E49" s="10">
        <f>TO_EHG!E49+TO_CO!E49+TO_BF!E49+TO_GW!E49+TO_RPI!E49+TO_PF!E49+TO_BKBPB!E49+TO_CL!E49+TO_BNG!E49+TO_LBB!E49+TO_CPP!E49+TO_GTL!E49+TO_NSP!E49</f>
        <v>168.028116938951</v>
      </c>
      <c r="F49" s="10">
        <f>TO_EHG!F49+TO_CO!F49+TO_BF!F49+TO_GW!F49+TO_RPI!F49+TO_PF!F49+TO_BKBPB!F49+TO_CL!F49+TO_BNG!F49+TO_LBB!F49+TO_CPP!F49+TO_GTL!F49+TO_NSP!F49</f>
        <v>182.48280309544279</v>
      </c>
      <c r="G49" s="10">
        <f>TO_EHG!G49+TO_CO!G49+TO_BF!G49+TO_GW!G49+TO_RPI!G49+TO_PF!G49+TO_BKBPB!G49+TO_CL!G49+TO_BNG!G49+TO_LBB!G49+TO_CPP!G49+TO_GTL!G49+TO_NSP!G49</f>
        <v>156.68684436801371</v>
      </c>
      <c r="H49" s="10">
        <f>TO_EHG!H49+TO_CO!H49+TO_BF!H49+TO_GW!H49+TO_RPI!H49+TO_PF!H49+TO_BKBPB!H49+TO_CL!H49+TO_BNG!H49+TO_LBB!H49+TO_CPP!H49+TO_GTL!H49+TO_NSP!H49</f>
        <v>135.66784178847811</v>
      </c>
      <c r="I49" s="10">
        <f>TO_EHG!I49+TO_CO!I49+TO_BF!I49+TO_GW!I49+TO_RPI!I49+TO_PF!I49+TO_BKBPB!I49+TO_CL!I49+TO_BNG!I49+TO_LBB!I49+TO_CPP!I49+TO_GTL!I49+TO_NSP!I49</f>
        <v>102.22863284608771</v>
      </c>
      <c r="J49" s="10">
        <f>TO_EHG!J49+TO_CO!J49+TO_BF!J49+TO_GW!J49+TO_RPI!J49+TO_PF!J49+TO_BKBPB!J49+TO_CL!J49+TO_BNG!J49+TO_LBB!J49+TO_CPP!J49+TO_GTL!J49+TO_NSP!J49</f>
        <v>203.5018056749785</v>
      </c>
      <c r="K49" s="10">
        <f>TO_EHG!K49+TO_CO!K49+TO_BF!K49+TO_GW!K49+TO_RPI!K49+TO_PF!K49+TO_BKBPB!K49+TO_CL!K49+TO_BNG!K49+TO_LBB!K49+TO_CPP!K49+TO_GTL!K49+TO_NSP!K49</f>
        <v>189.17067927772999</v>
      </c>
      <c r="L49" s="10">
        <f>TO_EHG!L49+TO_CO!L49+TO_BF!L49+TO_GW!L49+TO_RPI!L49+TO_PF!L49+TO_BKBPB!L49+TO_CL!L49+TO_BNG!L49+TO_LBB!L49+TO_CPP!L49+TO_GTL!L49+TO_NSP!L49</f>
        <v>146.17738607050731</v>
      </c>
      <c r="M49" s="10">
        <f>TO_EHG!M49+TO_CO!M49+TO_BF!M49+TO_GW!M49+TO_RPI!M49+TO_PF!M49+TO_BKBPB!M49+TO_CL!M49+TO_BNG!M49+TO_LBB!M49+TO_CPP!M49+TO_GTL!M49+TO_NSP!M49</f>
        <v>169.10713671539119</v>
      </c>
      <c r="N49" s="10">
        <f>TO_EHG!N49+TO_CO!N49+TO_BF!N49+TO_GW!N49+TO_RPI!N49+TO_PF!N49+TO_BKBPB!N49+TO_CL!N49+TO_BNG!N49+TO_LBB!N49+TO_CPP!N49+TO_GTL!N49+TO_NSP!N49</f>
        <v>196.8139294926913</v>
      </c>
      <c r="O49" s="10">
        <f>TO_EHG!O49+TO_CO!O49+TO_BF!O49+TO_GW!O49+TO_RPI!O49+TO_PF!O49+TO_BKBPB!O49+TO_CL!O49+TO_BNG!O49+TO_LBB!O49+TO_CPP!O49+TO_GTL!O49+TO_NSP!O49</f>
        <v>124.2030094582975</v>
      </c>
      <c r="P49" s="10">
        <f>TO_EHG!P49+TO_CO!P49+TO_BF!P49+TO_GW!P49+TO_RPI!P49+TO_PF!P49+TO_BKBPB!P49+TO_CL!P49+TO_BNG!P49+TO_LBB!P49+TO_CPP!P49+TO_GTL!P49+TO_NSP!P49</f>
        <v>152.86517626827171</v>
      </c>
      <c r="Q49" s="10">
        <f>TO_EHG!Q49+TO_CO!Q49+TO_BF!Q49+TO_GW!Q49+TO_RPI!Q49+TO_PF!Q49+TO_BKBPB!Q49+TO_CL!Q49+TO_BNG!Q49+TO_LBB!Q49+TO_CPP!Q49+TO_GTL!Q49+TO_NSP!Q49</f>
        <v>147.1327601031814</v>
      </c>
      <c r="R49" s="10">
        <f>TO_EHG!R49+TO_CO!R49+TO_BF!R49+TO_GW!R49+TO_RPI!R49+TO_PF!R49+TO_BKBPB!R49+TO_CL!R49+TO_BNG!R49+TO_LBB!R49+TO_CPP!R49+TO_GTL!R49+TO_NSP!R49</f>
        <v>85.986672398968182</v>
      </c>
      <c r="S49" s="10">
        <f>TO_EHG!S49+TO_CO!S49+TO_BF!S49+TO_GW!S49+TO_RPI!S49+TO_PF!S49+TO_BKBPB!S49+TO_CL!S49+TO_BNG!S49+TO_LBB!S49+TO_CPP!S49+TO_GTL!S49+TO_NSP!S49</f>
        <v>69.744711951848657</v>
      </c>
      <c r="T49" s="10">
        <f>TO_EHG!T49+TO_CO!T49+TO_BF!T49+TO_GW!T49+TO_RPI!T49+TO_PF!T49+TO_BKBPB!T49+TO_CL!T49+TO_BNG!T49+TO_LBB!T49+TO_CPP!T49+TO_GTL!T49+TO_NSP!T49</f>
        <v>92.67454858125538</v>
      </c>
      <c r="U49" s="10">
        <f>TO_EHG!U49+TO_CO!U49+TO_BF!U49+TO_GW!U49+TO_RPI!U49+TO_PF!U49+TO_BKBPB!U49+TO_CL!U49+TO_BNG!U49+TO_LBB!U49+TO_CPP!U49+TO_GTL!U49+TO_NSP!U49</f>
        <v>68.120550300945823</v>
      </c>
      <c r="V49" s="10">
        <f>TO_EHG!V49+TO_CO!V49+TO_BF!V49+TO_GW!V49+TO_RPI!V49+TO_PF!V49+TO_BKBPB!V49+TO_CL!V49+TO_BNG!V49+TO_LBB!V49+TO_CPP!V49+TO_GTL!V49+TO_NSP!V49</f>
        <v>59.834307824591583</v>
      </c>
      <c r="W49" s="10">
        <f>TO_EHG!W49+TO_CO!W49+TO_BF!W49+TO_GW!W49+TO_RPI!W49+TO_PF!W49+TO_BKBPB!W49+TO_CL!W49+TO_BNG!W49+TO_LBB!W49+TO_CPP!W49+TO_GTL!W49+TO_NSP!W49</f>
        <v>51.566208082545138</v>
      </c>
      <c r="X49" s="10">
        <f>TO_EHG!X49+TO_CO!X49+TO_BF!X49+TO_GW!X49+TO_RPI!X49+TO_PF!X49+TO_BKBPB!X49+TO_CL!X49+TO_BNG!X49+TO_LBB!X49+TO_CPP!X49+TO_GTL!X49+TO_NSP!X49</f>
        <v>45.859587274290632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1928.9625107480654</v>
      </c>
      <c r="D50" s="10">
        <f>TO_EHG!D50+TO_CO!D50+TO_BF!D50+TO_GW!D50+TO_RPI!D50+TO_PF!D50+TO_BKBPB!D50+TO_CL!D50+TO_BNG!D50+TO_LBB!D50+TO_CPP!D50+TO_GTL!D50+TO_NSP!D50</f>
        <v>1951.0461736887353</v>
      </c>
      <c r="E50" s="10">
        <f>TO_EHG!E50+TO_CO!E50+TO_BF!E50+TO_GW!E50+TO_RPI!E50+TO_PF!E50+TO_BKBPB!E50+TO_CL!E50+TO_BNG!E50+TO_LBB!E50+TO_CPP!E50+TO_GTL!E50+TO_NSP!E50</f>
        <v>1375.909974204643</v>
      </c>
      <c r="F50" s="10">
        <f>TO_EHG!F50+TO_CO!F50+TO_BF!F50+TO_GW!F50+TO_RPI!F50+TO_PF!F50+TO_BKBPB!F50+TO_CL!F50+TO_BNG!F50+TO_LBB!F50+TO_CPP!F50+TO_GTL!F50+TO_NSP!F50</f>
        <v>1816.229578675838</v>
      </c>
      <c r="G50" s="10">
        <f>TO_EHG!G50+TO_CO!G50+TO_BF!G50+TO_GW!G50+TO_RPI!G50+TO_PF!G50+TO_BKBPB!G50+TO_CL!G50+TO_BNG!G50+TO_LBB!G50+TO_CPP!G50+TO_GTL!G50+TO_NSP!G50</f>
        <v>1990.113757523646</v>
      </c>
      <c r="H50" s="10">
        <f>TO_EHG!H50+TO_CO!H50+TO_BF!H50+TO_GW!H50+TO_RPI!H50+TO_PF!H50+TO_BKBPB!H50+TO_CL!H50+TO_BNG!H50+TO_LBB!H50+TO_CPP!H50+TO_GTL!H50+TO_NSP!H50</f>
        <v>1875.4648323301799</v>
      </c>
      <c r="I50" s="10">
        <f>TO_EHG!I50+TO_CO!I50+TO_BF!I50+TO_GW!I50+TO_RPI!I50+TO_PF!I50+TO_BKBPB!I50+TO_CL!I50+TO_BNG!I50+TO_LBB!I50+TO_CPP!I50+TO_GTL!I50+TO_NSP!I50</f>
        <v>1741.7078245915741</v>
      </c>
      <c r="J50" s="10">
        <f>TO_EHG!J50+TO_CO!J50+TO_BF!J50+TO_GW!J50+TO_RPI!J50+TO_PF!J50+TO_BKBPB!J50+TO_CL!J50+TO_BNG!J50+TO_LBB!J50+TO_CPP!J50+TO_GTL!J50+TO_NSP!J50</f>
        <v>1764.637575236457</v>
      </c>
      <c r="K50" s="10">
        <f>TO_EHG!K50+TO_CO!K50+TO_BF!K50+TO_GW!K50+TO_RPI!K50+TO_PF!K50+TO_BKBPB!K50+TO_CL!K50+TO_BNG!K50+TO_LBB!K50+TO_CPP!K50+TO_GTL!K50+TO_NSP!K50</f>
        <v>1902.216251074806</v>
      </c>
      <c r="L50" s="10">
        <f>TO_EHG!L50+TO_CO!L50+TO_BF!L50+TO_GW!L50+TO_RPI!L50+TO_PF!L50+TO_BKBPB!L50+TO_CL!L50+TO_BNG!L50+TO_LBB!L50+TO_CPP!L50+TO_GTL!L50+TO_NSP!L50</f>
        <v>1685.338779019776</v>
      </c>
      <c r="M50" s="10">
        <f>TO_EHG!M50+TO_CO!M50+TO_BF!M50+TO_GW!M50+TO_RPI!M50+TO_PF!M50+TO_BKBPB!M50+TO_CL!M50+TO_BNG!M50+TO_LBB!M50+TO_CPP!M50+TO_GTL!M50+TO_NSP!M50</f>
        <v>1167.507910576096</v>
      </c>
      <c r="N50" s="10">
        <f>TO_EHG!N50+TO_CO!N50+TO_BF!N50+TO_GW!N50+TO_RPI!N50+TO_PF!N50+TO_BKBPB!N50+TO_CL!N50+TO_BNG!N50+TO_LBB!N50+TO_CPP!N50+TO_GTL!N50+TO_NSP!N50</f>
        <v>1156.0430782459159</v>
      </c>
      <c r="O50" s="10">
        <f>TO_EHG!O50+TO_CO!O50+TO_BF!O50+TO_GW!O50+TO_RPI!O50+TO_PF!O50+TO_BKBPB!O50+TO_CL!O50+TO_BNG!O50+TO_LBB!O50+TO_CPP!O50+TO_GTL!O50+TO_NSP!O50</f>
        <v>1028.9738607050731</v>
      </c>
      <c r="P50" s="10">
        <f>TO_EHG!P50+TO_CO!P50+TO_BF!P50+TO_GW!P50+TO_RPI!P50+TO_PF!P50+TO_BKBPB!P50+TO_CL!P50+TO_BNG!P50+TO_LBB!P50+TO_CPP!P50+TO_GTL!P50+TO_NSP!P50</f>
        <v>979.29269131556316</v>
      </c>
      <c r="Q50" s="10">
        <f>TO_EHG!Q50+TO_CO!Q50+TO_BF!Q50+TO_GW!Q50+TO_RPI!Q50+TO_PF!Q50+TO_BKBPB!Q50+TO_CL!Q50+TO_BNG!Q50+TO_LBB!Q50+TO_CPP!Q50+TO_GTL!Q50+TO_NSP!Q50</f>
        <v>1289.8000859845229</v>
      </c>
      <c r="R50" s="10">
        <f>TO_EHG!R50+TO_CO!R50+TO_BF!R50+TO_GW!R50+TO_RPI!R50+TO_PF!R50+TO_BKBPB!R50+TO_CL!R50+TO_BNG!R50+TO_LBB!R50+TO_CPP!R50+TO_GTL!R50+TO_NSP!R50</f>
        <v>1101.5848667239898</v>
      </c>
      <c r="S50" s="10">
        <f>TO_EHG!S50+TO_CO!S50+TO_BF!S50+TO_GW!S50+TO_RPI!S50+TO_PF!S50+TO_BKBPB!S50+TO_CL!S50+TO_BNG!S50+TO_LBB!S50+TO_CPP!S50+TO_GTL!S50+TO_NSP!S50</f>
        <v>1210.5012897678416</v>
      </c>
      <c r="T50" s="10">
        <f>TO_EHG!T50+TO_CO!T50+TO_BF!T50+TO_GW!T50+TO_RPI!T50+TO_PF!T50+TO_BKBPB!T50+TO_CL!T50+TO_BNG!T50+TO_LBB!T50+TO_CPP!T50+TO_GTL!T50+TO_NSP!T50</f>
        <v>1426.4233877901975</v>
      </c>
      <c r="U50" s="10">
        <f>TO_EHG!U50+TO_CO!U50+TO_BF!U50+TO_GW!U50+TO_RPI!U50+TO_PF!U50+TO_BKBPB!U50+TO_CL!U50+TO_BNG!U50+TO_LBB!U50+TO_CPP!U50+TO_GTL!U50+TO_NSP!U50</f>
        <v>1140.3791057609628</v>
      </c>
      <c r="V50" s="10">
        <f>TO_EHG!V50+TO_CO!V50+TO_BF!V50+TO_GW!V50+TO_RPI!V50+TO_PF!V50+TO_BKBPB!V50+TO_CL!V50+TO_BNG!V50+TO_LBB!V50+TO_CPP!V50+TO_GTL!V50+TO_NSP!V50</f>
        <v>961.66921754084274</v>
      </c>
      <c r="W50" s="10">
        <f>TO_EHG!W50+TO_CO!W50+TO_BF!W50+TO_GW!W50+TO_RPI!W50+TO_PF!W50+TO_BKBPB!W50+TO_CL!W50+TO_BNG!W50+TO_LBB!W50+TO_CPP!W50+TO_GTL!W50+TO_NSP!W50</f>
        <v>699.04582975064488</v>
      </c>
      <c r="X50" s="10">
        <f>TO_EHG!X50+TO_CO!X50+TO_BF!X50+TO_GW!X50+TO_RPI!X50+TO_PF!X50+TO_BKBPB!X50+TO_CL!X50+TO_BNG!X50+TO_LBB!X50+TO_CPP!X50+TO_GTL!X50+TO_NSP!X50</f>
        <v>611.46079105760953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0.43800515907136722</v>
      </c>
      <c r="P51" s="37">
        <f>TO_EHG!P51+TO_CO!P51+TO_BF!P51+TO_GW!P51+TO_RPI!P51+TO_PF!P51+TO_BKBPB!P51+TO_CL!P51+TO_BNG!P51+TO_LBB!P51+TO_CPP!P51+TO_GTL!P51+TO_NSP!P51</f>
        <v>1.0826311263972479</v>
      </c>
      <c r="Q51" s="37">
        <f>TO_EHG!Q51+TO_CO!Q51+TO_BF!Q51+TO_GW!Q51+TO_RPI!Q51+TO_PF!Q51+TO_BKBPB!Q51+TO_CL!Q51+TO_BNG!Q51+TO_LBB!Q51+TO_CPP!Q51+TO_GTL!Q51+TO_NSP!Q51</f>
        <v>2.4413585554600168</v>
      </c>
      <c r="R51" s="37">
        <f>TO_EHG!R51+TO_CO!R51+TO_BF!R51+TO_GW!R51+TO_RPI!R51+TO_PF!R51+TO_BKBPB!R51+TO_CL!R51+TO_BNG!R51+TO_LBB!R51+TO_CPP!R51+TO_GTL!R51+TO_NSP!R51</f>
        <v>6.3657781599312129</v>
      </c>
      <c r="S51" s="37">
        <f>TO_EHG!S51+TO_CO!S51+TO_BF!S51+TO_GW!S51+TO_RPI!S51+TO_PF!S51+TO_BKBPB!S51+TO_CL!S51+TO_BNG!S51+TO_LBB!S51+TO_CPP!S51+TO_GTL!S51+TO_NSP!S51</f>
        <v>16.64729148753224</v>
      </c>
      <c r="T51" s="37">
        <f>TO_EHG!T51+TO_CO!T51+TO_BF!T51+TO_GW!T51+TO_RPI!T51+TO_PF!T51+TO_BKBPB!T51+TO_CL!T51+TO_BNG!T51+TO_LBB!T51+TO_CPP!T51+TO_GTL!T51+TO_NSP!T51</f>
        <v>31.418228718830608</v>
      </c>
      <c r="U51" s="37">
        <f>TO_EHG!U51+TO_CO!U51+TO_BF!U51+TO_GW!U51+TO_RPI!U51+TO_PF!U51+TO_BKBPB!U51+TO_CL!U51+TO_BNG!U51+TO_LBB!U51+TO_CPP!U51+TO_GTL!U51+TO_NSP!U51</f>
        <v>55.237747205503013</v>
      </c>
      <c r="V51" s="37">
        <f>TO_EHG!V51+TO_CO!V51+TO_BF!V51+TO_GW!V51+TO_RPI!V51+TO_PF!V51+TO_BKBPB!V51+TO_CL!V51+TO_BNG!V51+TO_LBB!V51+TO_CPP!V51+TO_GTL!V51+TO_NSP!V51</f>
        <v>95.496474634565772</v>
      </c>
      <c r="W51" s="37">
        <f>TO_EHG!W51+TO_CO!W51+TO_BF!W51+TO_GW!W51+TO_RPI!W51+TO_PF!W51+TO_BKBPB!W51+TO_CL!W51+TO_BNG!W51+TO_LBB!W51+TO_CPP!W51+TO_GTL!W51+TO_NSP!W51</f>
        <v>170.88254514187449</v>
      </c>
      <c r="X51" s="37">
        <f>TO_EHG!X51+TO_CO!X51+TO_BF!X51+TO_GW!X51+TO_RPI!X51+TO_PF!X51+TO_BKBPB!X51+TO_CL!X51+TO_BNG!X51+TO_LBB!X51+TO_CPP!X51+TO_GTL!X51+TO_NSP!X51</f>
        <v>335.72209802235602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326.45460017196905</v>
      </c>
      <c r="D52" s="37">
        <f t="shared" si="20"/>
        <v>327.48159931212376</v>
      </c>
      <c r="E52" s="37">
        <f t="shared" si="20"/>
        <v>342.19449699054172</v>
      </c>
      <c r="F52" s="37">
        <f t="shared" si="20"/>
        <v>316.37523645743772</v>
      </c>
      <c r="G52" s="37">
        <f t="shared" si="20"/>
        <v>344.98899398108341</v>
      </c>
      <c r="H52" s="37">
        <f t="shared" si="20"/>
        <v>584.88581255374027</v>
      </c>
      <c r="I52" s="37">
        <f t="shared" si="20"/>
        <v>707.86758383490974</v>
      </c>
      <c r="J52" s="37">
        <f t="shared" si="20"/>
        <v>1426.6981943250212</v>
      </c>
      <c r="K52" s="37">
        <f t="shared" si="20"/>
        <v>2295.0702493551157</v>
      </c>
      <c r="L52" s="37">
        <f t="shared" si="20"/>
        <v>2462.3817712811688</v>
      </c>
      <c r="M52" s="37">
        <f t="shared" si="20"/>
        <v>2419.5561478933787</v>
      </c>
      <c r="N52" s="37">
        <f t="shared" si="20"/>
        <v>2467.6666380051593</v>
      </c>
      <c r="O52" s="37">
        <f t="shared" si="20"/>
        <v>2699.5485812553743</v>
      </c>
      <c r="P52" s="37">
        <f t="shared" si="20"/>
        <v>2732.3807394668961</v>
      </c>
      <c r="Q52" s="37">
        <f t="shared" si="20"/>
        <v>2967.7640584694755</v>
      </c>
      <c r="R52" s="37">
        <f t="shared" si="20"/>
        <v>3029.0121238177135</v>
      </c>
      <c r="S52" s="37">
        <f t="shared" si="20"/>
        <v>3146.8523645743762</v>
      </c>
      <c r="T52" s="37">
        <f t="shared" si="20"/>
        <v>3367.6611349957002</v>
      </c>
      <c r="U52" s="37">
        <f t="shared" si="20"/>
        <v>3416.649183147033</v>
      </c>
      <c r="V52" s="37">
        <f t="shared" si="20"/>
        <v>3475.9520206362859</v>
      </c>
      <c r="W52" s="37">
        <f t="shared" si="20"/>
        <v>2941.2287188306104</v>
      </c>
      <c r="X52" s="37">
        <f t="shared" ref="X52" si="21">SUM(X53:X70)</f>
        <v>3196.7936371453138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26.375838349097162</v>
      </c>
      <c r="O60" s="10">
        <f>TO_EHG!O60+TO_CO!O60+TO_BF!O60+TO_GW!O60+TO_RPI!O60+TO_PF!O60+TO_BKBPB!O60+TO_CL!O60+TO_BNG!O60+TO_LBB!O60+TO_CPP!O60+TO_GTL!O60+TO_NSP!O60</f>
        <v>21.55219260533104</v>
      </c>
      <c r="P60" s="10">
        <f>TO_EHG!P60+TO_CO!P60+TO_BF!P60+TO_GW!P60+TO_RPI!P60+TO_PF!P60+TO_BKBPB!P60+TO_CL!P60+TO_BNG!P60+TO_LBB!P60+TO_CPP!P60+TO_GTL!P60+TO_NSP!P60</f>
        <v>26.383576956147891</v>
      </c>
      <c r="Q60" s="10">
        <f>TO_EHG!Q60+TO_CO!Q60+TO_BF!Q60+TO_GW!Q60+TO_RPI!Q60+TO_PF!Q60+TO_BKBPB!Q60+TO_CL!Q60+TO_BNG!Q60+TO_LBB!Q60+TO_CPP!Q60+TO_GTL!Q60+TO_NSP!Q60</f>
        <v>24.68976784178848</v>
      </c>
      <c r="R60" s="10">
        <f>TO_EHG!R60+TO_CO!R60+TO_BF!R60+TO_GW!R60+TO_RPI!R60+TO_PF!R60+TO_BKBPB!R60+TO_CL!R60+TO_BNG!R60+TO_LBB!R60+TO_CPP!R60+TO_GTL!R60+TO_NSP!R60</f>
        <v>31.840670679277729</v>
      </c>
      <c r="S60" s="10">
        <f>TO_EHG!S60+TO_CO!S60+TO_BF!S60+TO_GW!S60+TO_RPI!S60+TO_PF!S60+TO_BKBPB!S60+TO_CL!S60+TO_BNG!S60+TO_LBB!S60+TO_CPP!S60+TO_GTL!S60+TO_NSP!S60</f>
        <v>40.747463456577812</v>
      </c>
      <c r="T60" s="10">
        <f>TO_EHG!T60+TO_CO!T60+TO_BF!T60+TO_GW!T60+TO_RPI!T60+TO_PF!T60+TO_BKBPB!T60+TO_CL!T60+TO_BNG!T60+TO_LBB!T60+TO_CPP!T60+TO_GTL!T60+TO_NSP!T60</f>
        <v>31.080395528804811</v>
      </c>
      <c r="U60" s="10">
        <f>TO_EHG!U60+TO_CO!U60+TO_BF!U60+TO_GW!U60+TO_RPI!U60+TO_PF!U60+TO_BKBPB!U60+TO_CL!U60+TO_BNG!U60+TO_LBB!U60+TO_CPP!U60+TO_GTL!U60+TO_NSP!U60</f>
        <v>18.988134135855539</v>
      </c>
      <c r="V60" s="10">
        <f>TO_EHG!V60+TO_CO!V60+TO_BF!V60+TO_GW!V60+TO_RPI!V60+TO_PF!V60+TO_BKBPB!V60+TO_CL!V60+TO_BNG!V60+TO_LBB!V60+TO_CPP!V60+TO_GTL!V60+TO_NSP!V60</f>
        <v>18.686586414445401</v>
      </c>
      <c r="W60" s="10">
        <f>TO_EHG!W60+TO_CO!W60+TO_BF!W60+TO_GW!W60+TO_RPI!W60+TO_PF!W60+TO_BKBPB!W60+TO_CL!W60+TO_BNG!W60+TO_LBB!W60+TO_CPP!W60+TO_GTL!W60+TO_NSP!W60</f>
        <v>19.419346517626831</v>
      </c>
      <c r="X60" s="10">
        <f>TO_EHG!X60+TO_CO!X60+TO_BF!X60+TO_GW!X60+TO_RPI!X60+TO_PF!X60+TO_BKBPB!X60+TO_CL!X60+TO_BNG!X60+TO_LBB!X60+TO_CPP!X60+TO_GTL!X60+TO_NSP!X60</f>
        <v>17.398538263112641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58.684436801375753</v>
      </c>
      <c r="D64" s="10">
        <f>TO_EHG!D64+TO_CO!D64+TO_BF!D64+TO_GW!D64+TO_RPI!D64+TO_PF!D64+TO_BKBPB!D64+TO_CL!D64+TO_BNG!D64+TO_LBB!D64+TO_CPP!D64+TO_GTL!D64+TO_NSP!D64</f>
        <v>53.52536543422184</v>
      </c>
      <c r="E64" s="10">
        <f>TO_EHG!E64+TO_CO!E64+TO_BF!E64+TO_GW!E64+TO_RPI!E64+TO_PF!E64+TO_BKBPB!E64+TO_CL!E64+TO_BNG!E64+TO_LBB!E64+TO_CPP!E64+TO_GTL!E64+TO_NSP!E64</f>
        <v>56.749785038693027</v>
      </c>
      <c r="F64" s="10">
        <f>TO_EHG!F64+TO_CO!F64+TO_BF!F64+TO_GW!F64+TO_RPI!F64+TO_PF!F64+TO_BKBPB!F64+TO_CL!F64+TO_BNG!F64+TO_LBB!F64+TO_CPP!F64+TO_GTL!F64+TO_NSP!F64</f>
        <v>47.721410146173689</v>
      </c>
      <c r="G64" s="10">
        <f>TO_EHG!G64+TO_CO!G64+TO_BF!G64+TO_GW!G64+TO_RPI!G64+TO_PF!G64+TO_BKBPB!G64+TO_CL!G64+TO_BNG!G64+TO_LBB!G64+TO_CPP!G64+TO_GTL!G64+TO_NSP!G64</f>
        <v>51.59071367153912</v>
      </c>
      <c r="H64" s="10">
        <f>TO_EHG!H64+TO_CO!H64+TO_BF!H64+TO_GW!H64+TO_RPI!H64+TO_PF!H64+TO_BKBPB!H64+TO_CL!H64+TO_BNG!H64+TO_LBB!H64+TO_CPP!H64+TO_GTL!H64+TO_NSP!H64</f>
        <v>100.60189165950131</v>
      </c>
      <c r="I64" s="10">
        <f>TO_EHG!I64+TO_CO!I64+TO_BF!I64+TO_GW!I64+TO_RPI!I64+TO_PF!I64+TO_BKBPB!I64+TO_CL!I64+TO_BNG!I64+TO_LBB!I64+TO_CPP!I64+TO_GTL!I64+TO_NSP!I64</f>
        <v>143.16423043852109</v>
      </c>
      <c r="J64" s="10">
        <f>TO_EHG!J64+TO_CO!J64+TO_BF!J64+TO_GW!J64+TO_RPI!J64+TO_PF!J64+TO_BKBPB!J64+TO_CL!J64+TO_BNG!J64+TO_LBB!J64+TO_CPP!J64+TO_GTL!J64+TO_NSP!J64</f>
        <v>273.43078245915729</v>
      </c>
      <c r="K64" s="10">
        <f>TO_EHG!K64+TO_CO!K64+TO_BF!K64+TO_GW!K64+TO_RPI!K64+TO_PF!K64+TO_BKBPB!K64+TO_CL!K64+TO_BNG!K64+TO_LBB!K64+TO_CPP!K64+TO_GTL!K64+TO_NSP!K64</f>
        <v>436.58641444539978</v>
      </c>
      <c r="L64" s="10">
        <f>TO_EHG!L64+TO_CO!L64+TO_BF!L64+TO_GW!L64+TO_RPI!L64+TO_PF!L64+TO_BKBPB!L64+TO_CL!L64+TO_BNG!L64+TO_LBB!L64+TO_CPP!L64+TO_GTL!L64+TO_NSP!L64</f>
        <v>402.40756663800511</v>
      </c>
      <c r="M64" s="10">
        <f>TO_EHG!M64+TO_CO!M64+TO_BF!M64+TO_GW!M64+TO_RPI!M64+TO_PF!M64+TO_BKBPB!M64+TO_CL!M64+TO_BNG!M64+TO_LBB!M64+TO_CPP!M64+TO_GTL!M64+TO_NSP!M64</f>
        <v>398.5382631126397</v>
      </c>
      <c r="N64" s="10">
        <f>TO_EHG!N64+TO_CO!N64+TO_BF!N64+TO_GW!N64+TO_RPI!N64+TO_PF!N64+TO_BKBPB!N64+TO_CL!N64+TO_BNG!N64+TO_LBB!N64+TO_CPP!N64+TO_GTL!N64+TO_NSP!N64</f>
        <v>393.3791917454858</v>
      </c>
      <c r="O64" s="10">
        <f>TO_EHG!O64+TO_CO!O64+TO_BF!O64+TO_GW!O64+TO_RPI!O64+TO_PF!O64+TO_BKBPB!O64+TO_CL!O64+TO_BNG!O64+TO_LBB!O64+TO_CPP!O64+TO_GTL!O64+TO_NSP!O64</f>
        <v>403.05245055889941</v>
      </c>
      <c r="P64" s="10">
        <f>TO_EHG!P64+TO_CO!P64+TO_BF!P64+TO_GW!P64+TO_RPI!P64+TO_PF!P64+TO_BKBPB!P64+TO_CL!P64+TO_BNG!P64+TO_LBB!P64+TO_CPP!P64+TO_GTL!P64+TO_NSP!P64</f>
        <v>394.66895958727429</v>
      </c>
      <c r="Q64" s="10">
        <f>TO_EHG!Q64+TO_CO!Q64+TO_BF!Q64+TO_GW!Q64+TO_RPI!Q64+TO_PF!Q64+TO_BKBPB!Q64+TO_CL!Q64+TO_BNG!Q64+TO_LBB!Q64+TO_CPP!Q64+TO_GTL!Q64+TO_NSP!Q64</f>
        <v>413.30816852966473</v>
      </c>
      <c r="R64" s="10">
        <f>TO_EHG!R64+TO_CO!R64+TO_BF!R64+TO_GW!R64+TO_RPI!R64+TO_PF!R64+TO_BKBPB!R64+TO_CL!R64+TO_BNG!R64+TO_LBB!R64+TO_CPP!R64+TO_GTL!R64+TO_NSP!R64</f>
        <v>432.00309544282032</v>
      </c>
      <c r="S64" s="10">
        <f>TO_EHG!S64+TO_CO!S64+TO_BF!S64+TO_GW!S64+TO_RPI!S64+TO_PF!S64+TO_BKBPB!S64+TO_CL!S64+TO_BNG!S64+TO_LBB!S64+TO_CPP!S64+TO_GTL!S64+TO_NSP!S64</f>
        <v>476.23422184006881</v>
      </c>
      <c r="T64" s="10">
        <f>TO_EHG!T64+TO_CO!T64+TO_BF!T64+TO_GW!T64+TO_RPI!T64+TO_PF!T64+TO_BKBPB!T64+TO_CL!T64+TO_BNG!T64+TO_LBB!T64+TO_CPP!T64+TO_GTL!T64+TO_NSP!T64</f>
        <v>537.95881341358552</v>
      </c>
      <c r="U64" s="10">
        <f>TO_EHG!U64+TO_CO!U64+TO_BF!U64+TO_GW!U64+TO_RPI!U64+TO_PF!U64+TO_BKBPB!U64+TO_CL!U64+TO_BNG!U64+TO_LBB!U64+TO_CPP!U64+TO_GTL!U64+TO_NSP!U64</f>
        <v>585.98211521926044</v>
      </c>
      <c r="V64" s="10">
        <f>TO_EHG!V64+TO_CO!V64+TO_BF!V64+TO_GW!V64+TO_RPI!V64+TO_PF!V64+TO_BKBPB!V64+TO_CL!V64+TO_BNG!V64+TO_LBB!V64+TO_CPP!V64+TO_GTL!V64+TO_NSP!V64</f>
        <v>653.43877901977646</v>
      </c>
      <c r="W64" s="10">
        <f>TO_EHG!W64+TO_CO!W64+TO_BF!W64+TO_GW!W64+TO_RPI!W64+TO_PF!W64+TO_BKBPB!W64+TO_CL!W64+TO_BNG!W64+TO_LBB!W64+TO_CPP!W64+TO_GTL!W64+TO_NSP!W64</f>
        <v>565.20490111779873</v>
      </c>
      <c r="X64" s="10">
        <f>TO_EHG!X64+TO_CO!X64+TO_BF!X64+TO_GW!X64+TO_RPI!X64+TO_PF!X64+TO_BKBPB!X64+TO_CL!X64+TO_BNG!X64+TO_LBB!X64+TO_CPP!X64+TO_GTL!X64+TO_NSP!X64</f>
        <v>716.38314703353387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267.77016337059331</v>
      </c>
      <c r="D66" s="10">
        <f>TO_EHG!D66+TO_CO!D66+TO_BF!D66+TO_GW!D66+TO_RPI!D66+TO_PF!D66+TO_BKBPB!D66+TO_CL!D66+TO_BNG!D66+TO_LBB!D66+TO_CPP!D66+TO_GTL!D66+TO_NSP!D66</f>
        <v>273.95623387790192</v>
      </c>
      <c r="E66" s="10">
        <f>TO_EHG!E66+TO_CO!E66+TO_BF!E66+TO_GW!E66+TO_RPI!E66+TO_PF!E66+TO_BKBPB!E66+TO_CL!E66+TO_BNG!E66+TO_LBB!E66+TO_CPP!E66+TO_GTL!E66+TO_NSP!E66</f>
        <v>285.44471195184872</v>
      </c>
      <c r="F66" s="10">
        <f>TO_EHG!F66+TO_CO!F66+TO_BF!F66+TO_GW!F66+TO_RPI!F66+TO_PF!F66+TO_BKBPB!F66+TO_CL!F66+TO_BNG!F66+TO_LBB!F66+TO_CPP!F66+TO_GTL!F66+TO_NSP!F66</f>
        <v>268.65382631126403</v>
      </c>
      <c r="G66" s="10">
        <f>TO_EHG!G66+TO_CO!G66+TO_BF!G66+TO_GW!G66+TO_RPI!G66+TO_PF!G66+TO_BKBPB!G66+TO_CL!G66+TO_BNG!G66+TO_LBB!G66+TO_CPP!G66+TO_GTL!G66+TO_NSP!G66</f>
        <v>293.3982803095443</v>
      </c>
      <c r="H66" s="10">
        <f>TO_EHG!H66+TO_CO!H66+TO_BF!H66+TO_GW!H66+TO_RPI!H66+TO_PF!H66+TO_BKBPB!H66+TO_CL!H66+TO_BNG!H66+TO_LBB!H66+TO_CPP!H66+TO_GTL!H66+TO_NSP!H66</f>
        <v>484.28392089423897</v>
      </c>
      <c r="I66" s="10">
        <f>TO_EHG!I66+TO_CO!I66+TO_BF!I66+TO_GW!I66+TO_RPI!I66+TO_PF!I66+TO_BKBPB!I66+TO_CL!I66+TO_BNG!I66+TO_LBB!I66+TO_CPP!I66+TO_GTL!I66+TO_NSP!I66</f>
        <v>564.70335339638859</v>
      </c>
      <c r="J66" s="10">
        <f>TO_EHG!J66+TO_CO!J66+TO_BF!J66+TO_GW!J66+TO_RPI!J66+TO_PF!J66+TO_BKBPB!J66+TO_CL!J66+TO_BNG!J66+TO_LBB!J66+TO_CPP!J66+TO_GTL!J66+TO_NSP!J66</f>
        <v>1153.267411865864</v>
      </c>
      <c r="K66" s="10">
        <f>TO_EHG!K66+TO_CO!K66+TO_BF!K66+TO_GW!K66+TO_RPI!K66+TO_PF!K66+TO_BKBPB!K66+TO_CL!K66+TO_BNG!K66+TO_LBB!K66+TO_CPP!K66+TO_GTL!K66+TO_NSP!K66</f>
        <v>1858.4838349097161</v>
      </c>
      <c r="L66" s="10">
        <f>TO_EHG!L66+TO_CO!L66+TO_BF!L66+TO_GW!L66+TO_RPI!L66+TO_PF!L66+TO_BKBPB!L66+TO_CL!L66+TO_BNG!L66+TO_LBB!L66+TO_CPP!L66+TO_GTL!L66+TO_NSP!L66</f>
        <v>2059.9742046431638</v>
      </c>
      <c r="M66" s="10">
        <f>TO_EHG!M66+TO_CO!M66+TO_BF!M66+TO_GW!M66+TO_RPI!M66+TO_PF!M66+TO_BKBPB!M66+TO_CL!M66+TO_BNG!M66+TO_LBB!M66+TO_CPP!M66+TO_GTL!M66+TO_NSP!M66</f>
        <v>2021.017884780739</v>
      </c>
      <c r="N66" s="10">
        <f>TO_EHG!N66+TO_CO!N66+TO_BF!N66+TO_GW!N66+TO_RPI!N66+TO_PF!N66+TO_BKBPB!N66+TO_CL!N66+TO_BNG!N66+TO_LBB!N66+TO_CPP!N66+TO_GTL!N66+TO_NSP!N66</f>
        <v>2047.9116079105761</v>
      </c>
      <c r="O66" s="10">
        <f>TO_EHG!O66+TO_CO!O66+TO_BF!O66+TO_GW!O66+TO_RPI!O66+TO_PF!O66+TO_BKBPB!O66+TO_CL!O66+TO_BNG!O66+TO_LBB!O66+TO_CPP!O66+TO_GTL!O66+TO_NSP!O66</f>
        <v>2274.943938091144</v>
      </c>
      <c r="P66" s="10">
        <f>TO_EHG!P66+TO_CO!P66+TO_BF!P66+TO_GW!P66+TO_RPI!P66+TO_PF!P66+TO_BKBPB!P66+TO_CL!P66+TO_BNG!P66+TO_LBB!P66+TO_CPP!P66+TO_GTL!P66+TO_NSP!P66</f>
        <v>2311.3282029234738</v>
      </c>
      <c r="Q66" s="10">
        <f>TO_EHG!Q66+TO_CO!Q66+TO_BF!Q66+TO_GW!Q66+TO_RPI!Q66+TO_PF!Q66+TO_BKBPB!Q66+TO_CL!Q66+TO_BNG!Q66+TO_LBB!Q66+TO_CPP!Q66+TO_GTL!Q66+TO_NSP!Q66</f>
        <v>2529.7661220980222</v>
      </c>
      <c r="R66" s="10">
        <f>TO_EHG!R66+TO_CO!R66+TO_BF!R66+TO_GW!R66+TO_RPI!R66+TO_PF!R66+TO_BKBPB!R66+TO_CL!R66+TO_BNG!R66+TO_LBB!R66+TO_CPP!R66+TO_GTL!R66+TO_NSP!R66</f>
        <v>2565.1683576956152</v>
      </c>
      <c r="S66" s="10">
        <f>TO_EHG!S66+TO_CO!S66+TO_BF!S66+TO_GW!S66+TO_RPI!S66+TO_PF!S66+TO_BKBPB!S66+TO_CL!S66+TO_BNG!S66+TO_LBB!S66+TO_CPP!S66+TO_GTL!S66+TO_NSP!S66</f>
        <v>2629.8706792777298</v>
      </c>
      <c r="T66" s="10">
        <f>TO_EHG!T66+TO_CO!T66+TO_BF!T66+TO_GW!T66+TO_RPI!T66+TO_PF!T66+TO_BKBPB!T66+TO_CL!T66+TO_BNG!T66+TO_LBB!T66+TO_CPP!T66+TO_GTL!T66+TO_NSP!T66</f>
        <v>2798.6219260533098</v>
      </c>
      <c r="U66" s="10">
        <f>TO_EHG!U66+TO_CO!U66+TO_BF!U66+TO_GW!U66+TO_RPI!U66+TO_PF!U66+TO_BKBPB!U66+TO_CL!U66+TO_BNG!U66+TO_LBB!U66+TO_CPP!U66+TO_GTL!U66+TO_NSP!U66</f>
        <v>2811.6789337919172</v>
      </c>
      <c r="V66" s="10">
        <f>TO_EHG!V66+TO_CO!V66+TO_BF!V66+TO_GW!V66+TO_RPI!V66+TO_PF!V66+TO_BKBPB!V66+TO_CL!V66+TO_BNG!V66+TO_LBB!V66+TO_CPP!V66+TO_GTL!V66+TO_NSP!V66</f>
        <v>2803.8266552020641</v>
      </c>
      <c r="W66" s="10">
        <f>TO_EHG!W66+TO_CO!W66+TO_BF!W66+TO_GW!W66+TO_RPI!W66+TO_PF!W66+TO_BKBPB!W66+TO_CL!W66+TO_BNG!W66+TO_LBB!W66+TO_CPP!W66+TO_GTL!W66+TO_NSP!W66</f>
        <v>2356.6044711951849</v>
      </c>
      <c r="X66" s="10">
        <f>TO_EHG!X66+TO_CO!X66+TO_BF!X66+TO_GW!X66+TO_RPI!X66+TO_PF!X66+TO_BKBPB!X66+TO_CL!X66+TO_BNG!X66+TO_LBB!X66+TO_CPP!X66+TO_GTL!X66+TO_NSP!X66</f>
        <v>2463.0119518486672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3235.6453138435081</v>
      </c>
      <c r="D75" s="37">
        <f>TO_EHG!D75+TO_CO!D75+TO_BF!D75+TO_GW!D75+TO_RPI!D75+TO_PF!D75+TO_BKBPB!D75+TO_CL!D75+TO_BNG!D75+TO_LBB!D75+TO_CPP!D75+TO_GTL!D75+TO_NSP!D75</f>
        <v>3921.4913155631984</v>
      </c>
      <c r="E75" s="37">
        <f>TO_EHG!E75+TO_CO!E75+TO_BF!E75+TO_GW!E75+TO_RPI!E75+TO_PF!E75+TO_BKBPB!E75+TO_CL!E75+TO_BNG!E75+TO_LBB!E75+TO_CPP!E75+TO_GTL!E75+TO_NSP!E75</f>
        <v>4084.4797936371447</v>
      </c>
      <c r="F75" s="37">
        <f>TO_EHG!F75+TO_CO!F75+TO_BF!F75+TO_GW!F75+TO_RPI!F75+TO_PF!F75+TO_BKBPB!F75+TO_CL!F75+TO_BNG!F75+TO_LBB!F75+TO_CPP!F75+TO_GTL!F75+TO_NSP!F75</f>
        <v>3961.3308684436797</v>
      </c>
      <c r="G75" s="37">
        <f>TO_EHG!G75+TO_CO!G75+TO_BF!G75+TO_GW!G75+TO_RPI!G75+TO_PF!G75+TO_BKBPB!G75+TO_CL!G75+TO_BNG!G75+TO_LBB!G75+TO_CPP!G75+TO_GTL!G75+TO_NSP!G75</f>
        <v>4017.3879621668102</v>
      </c>
      <c r="H75" s="37">
        <f>TO_EHG!H75+TO_CO!H75+TO_BF!H75+TO_GW!H75+TO_RPI!H75+TO_PF!H75+TO_BKBPB!H75+TO_CL!H75+TO_BNG!H75+TO_LBB!H75+TO_CPP!H75+TO_GTL!H75+TO_NSP!H75</f>
        <v>4258.1446259673248</v>
      </c>
      <c r="I75" s="37">
        <f>TO_EHG!I75+TO_CO!I75+TO_BF!I75+TO_GW!I75+TO_RPI!I75+TO_PF!I75+TO_BKBPB!I75+TO_CL!I75+TO_BNG!I75+TO_LBB!I75+TO_CPP!I75+TO_GTL!I75+TO_NSP!I75</f>
        <v>3956.2673258813402</v>
      </c>
      <c r="J75" s="37">
        <f>TO_EHG!J75+TO_CO!J75+TO_BF!J75+TO_GW!J75+TO_RPI!J75+TO_PF!J75+TO_BKBPB!J75+TO_CL!J75+TO_BNG!J75+TO_LBB!J75+TO_CPP!J75+TO_GTL!J75+TO_NSP!J75</f>
        <v>3969.2580395528798</v>
      </c>
      <c r="K75" s="37">
        <f>TO_EHG!K75+TO_CO!K75+TO_BF!K75+TO_GW!K75+TO_RPI!K75+TO_PF!K75+TO_BKBPB!K75+TO_CL!K75+TO_BNG!K75+TO_LBB!K75+TO_CPP!K75+TO_GTL!K75+TO_NSP!K75</f>
        <v>3985.8531384350831</v>
      </c>
      <c r="L75" s="37">
        <f>TO_EHG!L75+TO_CO!L75+TO_BF!L75+TO_GW!L75+TO_RPI!L75+TO_PF!L75+TO_BKBPB!L75+TO_CL!L75+TO_BNG!L75+TO_LBB!L75+TO_CPP!L75+TO_GTL!L75+TO_NSP!L75</f>
        <v>3611.0925193465164</v>
      </c>
      <c r="M75" s="37">
        <f>TO_EHG!M75+TO_CO!M75+TO_BF!M75+TO_GW!M75+TO_RPI!M75+TO_PF!M75+TO_BKBPB!M75+TO_CL!M75+TO_BNG!M75+TO_LBB!M75+TO_CPP!M75+TO_GTL!M75+TO_NSP!M75</f>
        <v>3660.6842648323286</v>
      </c>
      <c r="N75" s="37">
        <f>TO_EHG!N75+TO_CO!N75+TO_BF!N75+TO_GW!N75+TO_RPI!N75+TO_PF!N75+TO_BKBPB!N75+TO_CL!N75+TO_BNG!N75+TO_LBB!N75+TO_CPP!N75+TO_GTL!N75+TO_NSP!N75</f>
        <v>3343.3651762682707</v>
      </c>
      <c r="O75" s="37">
        <f>TO_EHG!O75+TO_CO!O75+TO_BF!O75+TO_GW!O75+TO_RPI!O75+TO_PF!O75+TO_BKBPB!O75+TO_CL!O75+TO_BNG!O75+TO_LBB!O75+TO_CPP!O75+TO_GTL!O75+TO_NSP!O75</f>
        <v>3486.8452278589853</v>
      </c>
      <c r="P75" s="37">
        <f>TO_EHG!P75+TO_CO!P75+TO_BF!P75+TO_GW!P75+TO_RPI!P75+TO_PF!P75+TO_BKBPB!P75+TO_CL!P75+TO_BNG!P75+TO_LBB!P75+TO_CPP!P75+TO_GTL!P75+TO_NSP!P75</f>
        <v>3722.7893379191751</v>
      </c>
      <c r="Q75" s="37">
        <f>TO_EHG!Q75+TO_CO!Q75+TO_BF!Q75+TO_GW!Q75+TO_RPI!Q75+TO_PF!Q75+TO_BKBPB!Q75+TO_CL!Q75+TO_BNG!Q75+TO_LBB!Q75+TO_CPP!Q75+TO_GTL!Q75+TO_NSP!Q75</f>
        <v>3291.3430782459154</v>
      </c>
      <c r="R75" s="37">
        <f>TO_EHG!R75+TO_CO!R75+TO_BF!R75+TO_GW!R75+TO_RPI!R75+TO_PF!R75+TO_BKBPB!R75+TO_CL!R75+TO_BNG!R75+TO_LBB!R75+TO_CPP!R75+TO_GTL!R75+TO_NSP!R75</f>
        <v>3577.1001719690457</v>
      </c>
      <c r="S75" s="37">
        <f>TO_EHG!S75+TO_CO!S75+TO_BF!S75+TO_GW!S75+TO_RPI!S75+TO_PF!S75+TO_BKBPB!S75+TO_CL!S75+TO_BNG!S75+TO_LBB!S75+TO_CPP!S75+TO_GTL!S75+TO_NSP!S75</f>
        <v>3994.0487532244179</v>
      </c>
      <c r="T75" s="37">
        <f>TO_EHG!T75+TO_CO!T75+TO_BF!T75+TO_GW!T75+TO_RPI!T75+TO_PF!T75+TO_BKBPB!T75+TO_CL!T75+TO_BNG!T75+TO_LBB!T75+TO_CPP!T75+TO_GTL!T75+TO_NSP!T75</f>
        <v>4083.3840928632849</v>
      </c>
      <c r="U75" s="37">
        <f>TO_EHG!U75+TO_CO!U75+TO_BF!U75+TO_GW!U75+TO_RPI!U75+TO_PF!U75+TO_BKBPB!U75+TO_CL!U75+TO_BNG!U75+TO_LBB!U75+TO_CPP!U75+TO_GTL!U75+TO_NSP!U75</f>
        <v>3964.8005159071367</v>
      </c>
      <c r="V75" s="37">
        <f>TO_EHG!V75+TO_CO!V75+TO_BF!V75+TO_GW!V75+TO_RPI!V75+TO_PF!V75+TO_BKBPB!V75+TO_CL!V75+TO_BNG!V75+TO_LBB!V75+TO_CPP!V75+TO_GTL!V75+TO_NSP!V75</f>
        <v>4208.7284608770424</v>
      </c>
      <c r="W75" s="37">
        <f>TO_EHG!W75+TO_CO!W75+TO_BF!W75+TO_GW!W75+TO_RPI!W75+TO_PF!W75+TO_BKBPB!W75+TO_CL!W75+TO_BNG!W75+TO_LBB!W75+TO_CPP!W75+TO_GTL!W75+TO_NSP!W75</f>
        <v>4156.9987102321584</v>
      </c>
      <c r="X75" s="37">
        <f>TO_EHG!X75+TO_CO!X75+TO_BF!X75+TO_GW!X75+TO_RPI!X75+TO_PF!X75+TO_BKBPB!X75+TO_CL!X75+TO_BNG!X75+TO_LBB!X75+TO_CPP!X75+TO_GTL!X75+TO_NSP!X75</f>
        <v>4562.0644024075664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46427.76775580395</v>
      </c>
      <c r="D76" s="40">
        <f>TO_EHG!D76+TO_CO!D76+TO_BF!D76+TO_GW!D76+TO_RPI!D76+TO_PF!D76+TO_BKBPB!D76+TO_CL!D76+TO_BNG!D76+TO_LBB!D76+TO_CPP!D76+TO_GTL!D76+TO_NSP!D76</f>
        <v>47251.140240756657</v>
      </c>
      <c r="E76" s="40">
        <f>TO_EHG!E76+TO_CO!E76+TO_BF!E76+TO_GW!E76+TO_RPI!E76+TO_PF!E76+TO_BKBPB!E76+TO_CL!E76+TO_BNG!E76+TO_LBB!E76+TO_CPP!E76+TO_GTL!E76+TO_NSP!E76</f>
        <v>48070.914789337927</v>
      </c>
      <c r="F76" s="40">
        <f>TO_EHG!F76+TO_CO!F76+TO_BF!F76+TO_GW!F76+TO_RPI!F76+TO_PF!F76+TO_BKBPB!F76+TO_CL!F76+TO_BNG!F76+TO_LBB!F76+TO_CPP!F76+TO_GTL!F76+TO_NSP!F76</f>
        <v>48739.340068787627</v>
      </c>
      <c r="G76" s="40">
        <f>TO_EHG!G76+TO_CO!G76+TO_BF!G76+TO_GW!G76+TO_RPI!G76+TO_PF!G76+TO_BKBPB!G76+TO_CL!G76+TO_BNG!G76+TO_LBB!G76+TO_CPP!G76+TO_GTL!G76+TO_NSP!G76</f>
        <v>49359.794411006013</v>
      </c>
      <c r="H76" s="40">
        <f>TO_EHG!H76+TO_CO!H76+TO_BF!H76+TO_GW!H76+TO_RPI!H76+TO_PF!H76+TO_BKBPB!H76+TO_CL!H76+TO_BNG!H76+TO_LBB!H76+TO_CPP!H76+TO_GTL!H76+TO_NSP!H76</f>
        <v>49532.402665520203</v>
      </c>
      <c r="I76" s="40">
        <f>TO_EHG!I76+TO_CO!I76+TO_BF!I76+TO_GW!I76+TO_RPI!I76+TO_PF!I76+TO_BKBPB!I76+TO_CL!I76+TO_BNG!I76+TO_LBB!I76+TO_CPP!I76+TO_GTL!I76+TO_NSP!I76</f>
        <v>49429.978073946688</v>
      </c>
      <c r="J76" s="40">
        <f>TO_EHG!J76+TO_CO!J76+TO_BF!J76+TO_GW!J76+TO_RPI!J76+TO_PF!J76+TO_BKBPB!J76+TO_CL!J76+TO_BNG!J76+TO_LBB!J76+TO_CPP!J76+TO_GTL!J76+TO_NSP!J76</f>
        <v>48991.263198624263</v>
      </c>
      <c r="K76" s="40">
        <f>TO_EHG!K76+TO_CO!K76+TO_BF!K76+TO_GW!K76+TO_RPI!K76+TO_PF!K76+TO_BKBPB!K76+TO_CL!K76+TO_BNG!K76+TO_LBB!K76+TO_CPP!K76+TO_GTL!K76+TO_NSP!K76</f>
        <v>49338.503353396372</v>
      </c>
      <c r="L76" s="40">
        <f>TO_EHG!L76+TO_CO!L76+TO_BF!L76+TO_GW!L76+TO_RPI!L76+TO_PF!L76+TO_BKBPB!L76+TO_CL!L76+TO_BNG!L76+TO_LBB!L76+TO_CPP!L76+TO_GTL!L76+TO_NSP!L76</f>
        <v>46081.266981943234</v>
      </c>
      <c r="M76" s="40">
        <f>TO_EHG!M76+TO_CO!M76+TO_BF!M76+TO_GW!M76+TO_RPI!M76+TO_PF!M76+TO_BKBPB!M76+TO_CL!M76+TO_BNG!M76+TO_LBB!M76+TO_CPP!M76+TO_GTL!M76+TO_NSP!M76</f>
        <v>48949.967067927762</v>
      </c>
      <c r="N76" s="40">
        <f>TO_EHG!N76+TO_CO!N76+TO_BF!N76+TO_GW!N76+TO_RPI!N76+TO_PF!N76+TO_BKBPB!N76+TO_CL!N76+TO_BNG!N76+TO_LBB!N76+TO_CPP!N76+TO_GTL!N76+TO_NSP!N76</f>
        <v>49279.771453138434</v>
      </c>
      <c r="O76" s="40">
        <f>TO_EHG!O76+TO_CO!O76+TO_BF!O76+TO_GW!O76+TO_RPI!O76+TO_PF!O76+TO_BKBPB!O76+TO_CL!O76+TO_BNG!O76+TO_LBB!O76+TO_CPP!O76+TO_GTL!O76+TO_NSP!O76</f>
        <v>49250.867583834908</v>
      </c>
      <c r="P76" s="40">
        <f>TO_EHG!P76+TO_CO!P76+TO_BF!P76+TO_GW!P76+TO_RPI!P76+TO_PF!P76+TO_BKBPB!P76+TO_CL!P76+TO_BNG!P76+TO_LBB!P76+TO_CPP!P76+TO_GTL!P76+TO_NSP!P76</f>
        <v>50070.333705932935</v>
      </c>
      <c r="Q76" s="40">
        <f>TO_EHG!Q76+TO_CO!Q76+TO_BF!Q76+TO_GW!Q76+TO_RPI!Q76+TO_PF!Q76+TO_BKBPB!Q76+TO_CL!Q76+TO_BNG!Q76+TO_LBB!Q76+TO_CPP!Q76+TO_GTL!Q76+TO_NSP!Q76</f>
        <v>49233.638349097157</v>
      </c>
      <c r="R76" s="40">
        <f>TO_EHG!R76+TO_CO!R76+TO_BF!R76+TO_GW!R76+TO_RPI!R76+TO_PF!R76+TO_BKBPB!R76+TO_CL!R76+TO_BNG!R76+TO_LBB!R76+TO_CPP!R76+TO_GTL!R76+TO_NSP!R76</f>
        <v>49823.037317282884</v>
      </c>
      <c r="S76" s="40">
        <f>TO_EHG!S76+TO_CO!S76+TO_BF!S76+TO_GW!S76+TO_RPI!S76+TO_PF!S76+TO_BKBPB!S76+TO_CL!S76+TO_BNG!S76+TO_LBB!S76+TO_CPP!S76+TO_GTL!S76+TO_NSP!S76</f>
        <v>48500.093121238169</v>
      </c>
      <c r="T76" s="40">
        <f>TO_EHG!T76+TO_CO!T76+TO_BF!T76+TO_GW!T76+TO_RPI!T76+TO_PF!T76+TO_BKBPB!T76+TO_CL!T76+TO_BNG!T76+TO_LBB!T76+TO_CPP!T76+TO_GTL!T76+TO_NSP!T76</f>
        <v>48318.366122098007</v>
      </c>
      <c r="U76" s="40">
        <f>TO_EHG!U76+TO_CO!U76+TO_BF!U76+TO_GW!U76+TO_RPI!U76+TO_PF!U76+TO_BKBPB!U76+TO_CL!U76+TO_BNG!U76+TO_LBB!U76+TO_CPP!U76+TO_GTL!U76+TO_NSP!U76</f>
        <v>50016.006190885644</v>
      </c>
      <c r="V76" s="40">
        <f>TO_EHG!V76+TO_CO!V76+TO_BF!V76+TO_GW!V76+TO_RPI!V76+TO_PF!V76+TO_BKBPB!V76+TO_CL!V76+TO_BNG!V76+TO_LBB!V76+TO_CPP!V76+TO_GTL!V76+TO_NSP!V76</f>
        <v>49079.083576956138</v>
      </c>
      <c r="W76" s="40">
        <f>TO_EHG!W76+TO_CO!W76+TO_BF!W76+TO_GW!W76+TO_RPI!W76+TO_PF!W76+TO_BKBPB!W76+TO_CL!W76+TO_BNG!W76+TO_LBB!W76+TO_CPP!W76+TO_GTL!W76+TO_NSP!W76</f>
        <v>45767.000257953558</v>
      </c>
      <c r="X76" s="40">
        <f>TO_EHG!X76+TO_CO!X76+TO_BF!X76+TO_GW!X76+TO_RPI!X76+TO_PF!X76+TO_BKBPB!X76+TO_CL!X76+TO_BNG!X76+TO_LBB!X76+TO_CPP!X76+TO_GTL!X76+TO_NSP!X76</f>
        <v>47729.715047291487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49663.41306964746</v>
      </c>
      <c r="D2" s="31">
        <f t="shared" ref="D2:W2" si="1">SUM(D3,D17,D22,D25,D26,D51,D52,D71,D74,D75,D76)</f>
        <v>51172.631556319859</v>
      </c>
      <c r="E2" s="31">
        <f t="shared" si="1"/>
        <v>52155.394582975074</v>
      </c>
      <c r="F2" s="31">
        <f t="shared" si="1"/>
        <v>52700.670937231305</v>
      </c>
      <c r="G2" s="31">
        <f t="shared" si="1"/>
        <v>53377.182373172822</v>
      </c>
      <c r="H2" s="31">
        <f t="shared" si="1"/>
        <v>53790.547291487528</v>
      </c>
      <c r="I2" s="31">
        <f t="shared" si="1"/>
        <v>53386.245399828025</v>
      </c>
      <c r="J2" s="31">
        <f t="shared" si="1"/>
        <v>52960.521238177142</v>
      </c>
      <c r="K2" s="31">
        <f t="shared" si="1"/>
        <v>53324.356491831459</v>
      </c>
      <c r="L2" s="31">
        <f t="shared" si="1"/>
        <v>49692.359501289749</v>
      </c>
      <c r="M2" s="31">
        <f t="shared" si="1"/>
        <v>52610.651332760091</v>
      </c>
      <c r="N2" s="31">
        <f t="shared" si="1"/>
        <v>52623.136629406705</v>
      </c>
      <c r="O2" s="31">
        <f t="shared" si="1"/>
        <v>52737.712811693891</v>
      </c>
      <c r="P2" s="31">
        <f t="shared" si="1"/>
        <v>53793.123043852109</v>
      </c>
      <c r="Q2" s="31">
        <f t="shared" si="1"/>
        <v>52524.981427343075</v>
      </c>
      <c r="R2" s="31">
        <f t="shared" si="1"/>
        <v>53400.137489251931</v>
      </c>
      <c r="S2" s="31">
        <f t="shared" si="1"/>
        <v>52494.141874462584</v>
      </c>
      <c r="T2" s="31">
        <f t="shared" si="1"/>
        <v>52401.750214961292</v>
      </c>
      <c r="U2" s="31">
        <f t="shared" si="1"/>
        <v>53980.806706792784</v>
      </c>
      <c r="V2" s="31">
        <f t="shared" si="1"/>
        <v>53287.812037833181</v>
      </c>
      <c r="W2" s="31">
        <f t="shared" si="1"/>
        <v>49923.998968185719</v>
      </c>
      <c r="X2" s="31">
        <f t="shared" ref="X2" si="2">SUM(X3,X17,X22,X25,X26,X51,X52,X71,X74,X75,X76)</f>
        <v>52291.779449699054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3235.6453138435081</v>
      </c>
      <c r="D75" s="37">
        <f>TO_EHG_E!D75+TO_EHG_CHP!D75+TO_EHG_H!D75+TO_EHG_EDHP!D75+TO_EHG_EB!D75+TO_EHG_PH!D75</f>
        <v>3921.4913155631984</v>
      </c>
      <c r="E75" s="37">
        <f>TO_EHG_E!E75+TO_EHG_CHP!E75+TO_EHG_H!E75+TO_EHG_EDHP!E75+TO_EHG_EB!E75+TO_EHG_PH!E75</f>
        <v>4084.4797936371447</v>
      </c>
      <c r="F75" s="37">
        <f>TO_EHG_E!F75+TO_EHG_CHP!F75+TO_EHG_H!F75+TO_EHG_EDHP!F75+TO_EHG_EB!F75+TO_EHG_PH!F75</f>
        <v>3961.3308684436797</v>
      </c>
      <c r="G75" s="37">
        <f>TO_EHG_E!G75+TO_EHG_CHP!G75+TO_EHG_H!G75+TO_EHG_EDHP!G75+TO_EHG_EB!G75+TO_EHG_PH!G75</f>
        <v>4017.3879621668102</v>
      </c>
      <c r="H75" s="37">
        <f>TO_EHG_E!H75+TO_EHG_CHP!H75+TO_EHG_H!H75+TO_EHG_EDHP!H75+TO_EHG_EB!H75+TO_EHG_PH!H75</f>
        <v>4258.1446259673248</v>
      </c>
      <c r="I75" s="37">
        <f>TO_EHG_E!I75+TO_EHG_CHP!I75+TO_EHG_H!I75+TO_EHG_EDHP!I75+TO_EHG_EB!I75+TO_EHG_PH!I75</f>
        <v>3956.2673258813402</v>
      </c>
      <c r="J75" s="37">
        <f>TO_EHG_E!J75+TO_EHG_CHP!J75+TO_EHG_H!J75+TO_EHG_EDHP!J75+TO_EHG_EB!J75+TO_EHG_PH!J75</f>
        <v>3969.2580395528798</v>
      </c>
      <c r="K75" s="37">
        <f>TO_EHG_E!K75+TO_EHG_CHP!K75+TO_EHG_H!K75+TO_EHG_EDHP!K75+TO_EHG_EB!K75+TO_EHG_PH!K75</f>
        <v>3985.8531384350831</v>
      </c>
      <c r="L75" s="37">
        <f>TO_EHG_E!L75+TO_EHG_CHP!L75+TO_EHG_H!L75+TO_EHG_EDHP!L75+TO_EHG_EB!L75+TO_EHG_PH!L75</f>
        <v>3611.0925193465164</v>
      </c>
      <c r="M75" s="37">
        <f>TO_EHG_E!M75+TO_EHG_CHP!M75+TO_EHG_H!M75+TO_EHG_EDHP!M75+TO_EHG_EB!M75+TO_EHG_PH!M75</f>
        <v>3660.6842648323286</v>
      </c>
      <c r="N75" s="37">
        <f>TO_EHG_E!N75+TO_EHG_CHP!N75+TO_EHG_H!N75+TO_EHG_EDHP!N75+TO_EHG_EB!N75+TO_EHG_PH!N75</f>
        <v>3343.3651762682707</v>
      </c>
      <c r="O75" s="37">
        <f>TO_EHG_E!O75+TO_EHG_CHP!O75+TO_EHG_H!O75+TO_EHG_EDHP!O75+TO_EHG_EB!O75+TO_EHG_PH!O75</f>
        <v>3486.8452278589853</v>
      </c>
      <c r="P75" s="37">
        <f>TO_EHG_E!P75+TO_EHG_CHP!P75+TO_EHG_H!P75+TO_EHG_EDHP!P75+TO_EHG_EB!P75+TO_EHG_PH!P75</f>
        <v>3722.7893379191751</v>
      </c>
      <c r="Q75" s="37">
        <f>TO_EHG_E!Q75+TO_EHG_CHP!Q75+TO_EHG_H!Q75+TO_EHG_EDHP!Q75+TO_EHG_EB!Q75+TO_EHG_PH!Q75</f>
        <v>3291.3430782459154</v>
      </c>
      <c r="R75" s="37">
        <f>TO_EHG_E!R75+TO_EHG_CHP!R75+TO_EHG_H!R75+TO_EHG_EDHP!R75+TO_EHG_EB!R75+TO_EHG_PH!R75</f>
        <v>3577.1001719690457</v>
      </c>
      <c r="S75" s="37">
        <f>TO_EHG_E!S75+TO_EHG_CHP!S75+TO_EHG_H!S75+TO_EHG_EDHP!S75+TO_EHG_EB!S75+TO_EHG_PH!S75</f>
        <v>3994.0487532244179</v>
      </c>
      <c r="T75" s="37">
        <f>TO_EHG_E!T75+TO_EHG_CHP!T75+TO_EHG_H!T75+TO_EHG_EDHP!T75+TO_EHG_EB!T75+TO_EHG_PH!T75</f>
        <v>4083.3840928632849</v>
      </c>
      <c r="U75" s="37">
        <f>TO_EHG_E!U75+TO_EHG_CHP!U75+TO_EHG_H!U75+TO_EHG_EDHP!U75+TO_EHG_EB!U75+TO_EHG_PH!U75</f>
        <v>3964.8005159071367</v>
      </c>
      <c r="V75" s="37">
        <f>TO_EHG_E!V75+TO_EHG_CHP!V75+TO_EHG_H!V75+TO_EHG_EDHP!V75+TO_EHG_EB!V75+TO_EHG_PH!V75</f>
        <v>4208.7284608770424</v>
      </c>
      <c r="W75" s="37">
        <f>TO_EHG_E!W75+TO_EHG_CHP!W75+TO_EHG_H!W75+TO_EHG_EDHP!W75+TO_EHG_EB!W75+TO_EHG_PH!W75</f>
        <v>4156.9987102321584</v>
      </c>
      <c r="X75" s="37">
        <f>TO_EHG_E!X75+TO_EHG_CHP!X75+TO_EHG_H!X75+TO_EHG_EDHP!X75+TO_EHG_EB!X75+TO_EHG_PH!X75</f>
        <v>4562.0644024075664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46427.76775580395</v>
      </c>
      <c r="D76" s="40">
        <f>TO_EHG_E!D76+TO_EHG_CHP!D76+TO_EHG_H!D76+TO_EHG_EDHP!D76+TO_EHG_EB!D76+TO_EHG_PH!D76</f>
        <v>47251.140240756657</v>
      </c>
      <c r="E76" s="40">
        <f>TO_EHG_E!E76+TO_EHG_CHP!E76+TO_EHG_H!E76+TO_EHG_EDHP!E76+TO_EHG_EB!E76+TO_EHG_PH!E76</f>
        <v>48070.914789337927</v>
      </c>
      <c r="F76" s="40">
        <f>TO_EHG_E!F76+TO_EHG_CHP!F76+TO_EHG_H!F76+TO_EHG_EDHP!F76+TO_EHG_EB!F76+TO_EHG_PH!F76</f>
        <v>48739.340068787627</v>
      </c>
      <c r="G76" s="40">
        <f>TO_EHG_E!G76+TO_EHG_CHP!G76+TO_EHG_H!G76+TO_EHG_EDHP!G76+TO_EHG_EB!G76+TO_EHG_PH!G76</f>
        <v>49359.794411006013</v>
      </c>
      <c r="H76" s="40">
        <f>TO_EHG_E!H76+TO_EHG_CHP!H76+TO_EHG_H!H76+TO_EHG_EDHP!H76+TO_EHG_EB!H76+TO_EHG_PH!H76</f>
        <v>49532.402665520203</v>
      </c>
      <c r="I76" s="40">
        <f>TO_EHG_E!I76+TO_EHG_CHP!I76+TO_EHG_H!I76+TO_EHG_EDHP!I76+TO_EHG_EB!I76+TO_EHG_PH!I76</f>
        <v>49429.978073946688</v>
      </c>
      <c r="J76" s="40">
        <f>TO_EHG_E!J76+TO_EHG_CHP!J76+TO_EHG_H!J76+TO_EHG_EDHP!J76+TO_EHG_EB!J76+TO_EHG_PH!J76</f>
        <v>48991.263198624263</v>
      </c>
      <c r="K76" s="40">
        <f>TO_EHG_E!K76+TO_EHG_CHP!K76+TO_EHG_H!K76+TO_EHG_EDHP!K76+TO_EHG_EB!K76+TO_EHG_PH!K76</f>
        <v>49338.503353396372</v>
      </c>
      <c r="L76" s="40">
        <f>TO_EHG_E!L76+TO_EHG_CHP!L76+TO_EHG_H!L76+TO_EHG_EDHP!L76+TO_EHG_EB!L76+TO_EHG_PH!L76</f>
        <v>46081.266981943234</v>
      </c>
      <c r="M76" s="40">
        <f>TO_EHG_E!M76+TO_EHG_CHP!M76+TO_EHG_H!M76+TO_EHG_EDHP!M76+TO_EHG_EB!M76+TO_EHG_PH!M76</f>
        <v>48949.967067927762</v>
      </c>
      <c r="N76" s="40">
        <f>TO_EHG_E!N76+TO_EHG_CHP!N76+TO_EHG_H!N76+TO_EHG_EDHP!N76+TO_EHG_EB!N76+TO_EHG_PH!N76</f>
        <v>49279.771453138434</v>
      </c>
      <c r="O76" s="40">
        <f>TO_EHG_E!O76+TO_EHG_CHP!O76+TO_EHG_H!O76+TO_EHG_EDHP!O76+TO_EHG_EB!O76+TO_EHG_PH!O76</f>
        <v>49250.867583834908</v>
      </c>
      <c r="P76" s="40">
        <f>TO_EHG_E!P76+TO_EHG_CHP!P76+TO_EHG_H!P76+TO_EHG_EDHP!P76+TO_EHG_EB!P76+TO_EHG_PH!P76</f>
        <v>50070.333705932935</v>
      </c>
      <c r="Q76" s="40">
        <f>TO_EHG_E!Q76+TO_EHG_CHP!Q76+TO_EHG_H!Q76+TO_EHG_EDHP!Q76+TO_EHG_EB!Q76+TO_EHG_PH!Q76</f>
        <v>49233.638349097157</v>
      </c>
      <c r="R76" s="40">
        <f>TO_EHG_E!R76+TO_EHG_CHP!R76+TO_EHG_H!R76+TO_EHG_EDHP!R76+TO_EHG_EB!R76+TO_EHG_PH!R76</f>
        <v>49823.037317282884</v>
      </c>
      <c r="S76" s="40">
        <f>TO_EHG_E!S76+TO_EHG_CHP!S76+TO_EHG_H!S76+TO_EHG_EDHP!S76+TO_EHG_EB!S76+TO_EHG_PH!S76</f>
        <v>48500.093121238169</v>
      </c>
      <c r="T76" s="40">
        <f>TO_EHG_E!T76+TO_EHG_CHP!T76+TO_EHG_H!T76+TO_EHG_EDHP!T76+TO_EHG_EB!T76+TO_EHG_PH!T76</f>
        <v>48318.366122098007</v>
      </c>
      <c r="U76" s="40">
        <f>TO_EHG_E!U76+TO_EHG_CHP!U76+TO_EHG_H!U76+TO_EHG_EDHP!U76+TO_EHG_EB!U76+TO_EHG_PH!U76</f>
        <v>50016.006190885644</v>
      </c>
      <c r="V76" s="40">
        <f>TO_EHG_E!V76+TO_EHG_CHP!V76+TO_EHG_H!V76+TO_EHG_EDHP!V76+TO_EHG_EB!V76+TO_EHG_PH!V76</f>
        <v>49079.083576956138</v>
      </c>
      <c r="W76" s="40">
        <f>TO_EHG_E!W76+TO_EHG_CHP!W76+TO_EHG_H!W76+TO_EHG_EDHP!W76+TO_EHG_EB!W76+TO_EHG_PH!W76</f>
        <v>45767.000257953558</v>
      </c>
      <c r="X76" s="40">
        <f>TO_EHG_E!X76+TO_EHG_CHP!X76+TO_EHG_H!X76+TO_EHG_EDHP!X76+TO_EHG_EB!X76+TO_EHG_PH!X76</f>
        <v>47729.715047291487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45011.656838350122</v>
      </c>
      <c r="D2" s="31">
        <f t="shared" ref="D2:W2" si="1">SUM(D3,D17,D22,D25,D26,D51,D52,D71,D74,D75,D76)</f>
        <v>45512.813840142648</v>
      </c>
      <c r="E2" s="31">
        <f t="shared" si="1"/>
        <v>45872.551674861017</v>
      </c>
      <c r="F2" s="31">
        <f t="shared" si="1"/>
        <v>46489.569982742541</v>
      </c>
      <c r="G2" s="31">
        <f t="shared" si="1"/>
        <v>46946.555617308564</v>
      </c>
      <c r="H2" s="31">
        <f t="shared" si="1"/>
        <v>46853.171265474171</v>
      </c>
      <c r="I2" s="31">
        <f t="shared" si="1"/>
        <v>46800.013676610688</v>
      </c>
      <c r="J2" s="31">
        <f t="shared" si="1"/>
        <v>46288.196804857187</v>
      </c>
      <c r="K2" s="31">
        <f t="shared" si="1"/>
        <v>46708.87726057251</v>
      </c>
      <c r="L2" s="31">
        <f t="shared" si="1"/>
        <v>44292.613045679689</v>
      </c>
      <c r="M2" s="31">
        <f t="shared" si="1"/>
        <v>46876.588446528083</v>
      </c>
      <c r="N2" s="31">
        <f t="shared" si="1"/>
        <v>46999.446630395702</v>
      </c>
      <c r="O2" s="31">
        <f t="shared" si="1"/>
        <v>47094.62749522589</v>
      </c>
      <c r="P2" s="31">
        <f t="shared" si="1"/>
        <v>48074.216389014</v>
      </c>
      <c r="Q2" s="31">
        <f t="shared" si="1"/>
        <v>47356.140370558482</v>
      </c>
      <c r="R2" s="31">
        <f t="shared" si="1"/>
        <v>47835.454483509951</v>
      </c>
      <c r="S2" s="31">
        <f t="shared" si="1"/>
        <v>46380.003277998047</v>
      </c>
      <c r="T2" s="31">
        <f t="shared" si="1"/>
        <v>46068.635083240093</v>
      </c>
      <c r="U2" s="31">
        <f t="shared" si="1"/>
        <v>47739.51569749949</v>
      </c>
      <c r="V2" s="31">
        <f t="shared" si="1"/>
        <v>46733.182518863054</v>
      </c>
      <c r="W2" s="31">
        <f t="shared" si="1"/>
        <v>43470.414451182936</v>
      </c>
      <c r="X2" s="31">
        <f t="shared" ref="X2" si="2">SUM(X3,X17,X22,X25,X26,X51,X52,X71,X74,X75,X76)</f>
        <v>45406.61673082738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45011.656838350122</v>
      </c>
      <c r="D76" s="40">
        <v>45512.813840142648</v>
      </c>
      <c r="E76" s="40">
        <v>45872.551674861017</v>
      </c>
      <c r="F76" s="40">
        <v>46489.569982742541</v>
      </c>
      <c r="G76" s="40">
        <v>46946.555617308564</v>
      </c>
      <c r="H76" s="40">
        <v>46853.171265474171</v>
      </c>
      <c r="I76" s="40">
        <v>46800.013676610688</v>
      </c>
      <c r="J76" s="40">
        <v>46288.196804857187</v>
      </c>
      <c r="K76" s="40">
        <v>46708.87726057251</v>
      </c>
      <c r="L76" s="40">
        <v>44292.613045679689</v>
      </c>
      <c r="M76" s="40">
        <v>46876.588446528083</v>
      </c>
      <c r="N76" s="40">
        <v>46999.446630395702</v>
      </c>
      <c r="O76" s="40">
        <v>47094.62749522589</v>
      </c>
      <c r="P76" s="40">
        <v>48074.216389014</v>
      </c>
      <c r="Q76" s="40">
        <v>47356.140370558482</v>
      </c>
      <c r="R76" s="40">
        <v>47835.454483509951</v>
      </c>
      <c r="S76" s="40">
        <v>46380.003277998047</v>
      </c>
      <c r="T76" s="40">
        <v>46068.635083240093</v>
      </c>
      <c r="U76" s="40">
        <v>47739.51569749949</v>
      </c>
      <c r="V76" s="40">
        <v>46733.182518863054</v>
      </c>
      <c r="W76" s="40">
        <v>43470.414451182936</v>
      </c>
      <c r="X76" s="40">
        <v>45406.61673082738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3957.91323903594</v>
      </c>
      <c r="D2" s="31">
        <f t="shared" si="0"/>
        <v>5000.8217574497794</v>
      </c>
      <c r="E2" s="31">
        <f t="shared" si="0"/>
        <v>5527.6462615104419</v>
      </c>
      <c r="F2" s="31">
        <f t="shared" si="0"/>
        <v>5460.899234798313</v>
      </c>
      <c r="G2" s="31">
        <f t="shared" si="0"/>
        <v>5691.5909863027773</v>
      </c>
      <c r="H2" s="31">
        <f t="shared" si="0"/>
        <v>6188.8372469935784</v>
      </c>
      <c r="I2" s="31">
        <f t="shared" si="0"/>
        <v>5799.4613018931759</v>
      </c>
      <c r="J2" s="31">
        <f t="shared" si="0"/>
        <v>5283.5438658221046</v>
      </c>
      <c r="K2" s="31">
        <f t="shared" si="0"/>
        <v>5339.9734702959204</v>
      </c>
      <c r="L2" s="31">
        <f t="shared" si="0"/>
        <v>3523.230634457871</v>
      </c>
      <c r="M2" s="31">
        <f t="shared" si="0"/>
        <v>3634.1474950024326</v>
      </c>
      <c r="N2" s="31">
        <f t="shared" si="0"/>
        <v>4047.5452010746303</v>
      </c>
      <c r="O2" s="31">
        <f t="shared" si="0"/>
        <v>3915.3228057199376</v>
      </c>
      <c r="P2" s="31">
        <f t="shared" si="0"/>
        <v>3668.2268612009657</v>
      </c>
      <c r="Q2" s="31">
        <f t="shared" si="0"/>
        <v>3275.2214523133989</v>
      </c>
      <c r="R2" s="31">
        <f t="shared" si="0"/>
        <v>3559.5358862234871</v>
      </c>
      <c r="S2" s="31">
        <f t="shared" si="0"/>
        <v>4009.249086576323</v>
      </c>
      <c r="T2" s="31">
        <f t="shared" si="0"/>
        <v>4173.0177972414049</v>
      </c>
      <c r="U2" s="31">
        <f t="shared" si="0"/>
        <v>4119.7005535753196</v>
      </c>
      <c r="V2" s="31">
        <f t="shared" si="0"/>
        <v>4441.1583237852574</v>
      </c>
      <c r="W2" s="31">
        <f t="shared" si="0"/>
        <v>4398.4217483011453</v>
      </c>
      <c r="X2" s="31">
        <f t="shared" ref="X2" si="1">SUM(X3,X17,X22,X25,X26,X51,X52,X71,X74,X75,X76)</f>
        <v>4538.9188667650506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3088.0863284608772</v>
      </c>
      <c r="D75" s="37">
        <v>3768.8687876182285</v>
      </c>
      <c r="E75" s="37">
        <v>3927.0803955288043</v>
      </c>
      <c r="F75" s="37">
        <v>3806.7019776440238</v>
      </c>
      <c r="G75" s="37">
        <v>3868.0137575236458</v>
      </c>
      <c r="H75" s="37">
        <v>4042.0846087704203</v>
      </c>
      <c r="I75" s="37">
        <v>3759.6732588134123</v>
      </c>
      <c r="J75" s="37">
        <v>3205.5391229578668</v>
      </c>
      <c r="K75" s="37">
        <v>3244.2372312983675</v>
      </c>
      <c r="L75" s="37">
        <v>2291.0386070507302</v>
      </c>
      <c r="M75" s="37">
        <v>2104.4857265692171</v>
      </c>
      <c r="N75" s="37">
        <v>2209.9677558039539</v>
      </c>
      <c r="O75" s="37">
        <v>2182.8894239036977</v>
      </c>
      <c r="P75" s="37">
        <v>2114.975322441961</v>
      </c>
      <c r="Q75" s="37">
        <v>1896.208512467756</v>
      </c>
      <c r="R75" s="37">
        <v>1998.1861564918313</v>
      </c>
      <c r="S75" s="37">
        <v>2305.8693035253646</v>
      </c>
      <c r="T75" s="37">
        <v>2364.7014617368873</v>
      </c>
      <c r="U75" s="37">
        <v>2304.1463456577821</v>
      </c>
      <c r="V75" s="37">
        <v>2495.8391229578683</v>
      </c>
      <c r="W75" s="37">
        <v>2488.8300085984524</v>
      </c>
      <c r="X75" s="37">
        <v>2588.2021496130692</v>
      </c>
    </row>
    <row r="76" spans="1:24" ht="11.25" customHeight="1" x14ac:dyDescent="0.2">
      <c r="A76" s="38" t="s">
        <v>139</v>
      </c>
      <c r="B76" s="39" t="s">
        <v>140</v>
      </c>
      <c r="C76" s="40">
        <v>869.82691057506304</v>
      </c>
      <c r="D76" s="40">
        <v>1231.9529698315512</v>
      </c>
      <c r="E76" s="40">
        <v>1600.5658659816377</v>
      </c>
      <c r="F76" s="40">
        <v>1654.1972571542888</v>
      </c>
      <c r="G76" s="40">
        <v>1823.5772287791317</v>
      </c>
      <c r="H76" s="40">
        <v>2146.7526382231581</v>
      </c>
      <c r="I76" s="40">
        <v>2039.7880430797634</v>
      </c>
      <c r="J76" s="40">
        <v>2078.0047428642374</v>
      </c>
      <c r="K76" s="40">
        <v>2095.7362389975528</v>
      </c>
      <c r="L76" s="40">
        <v>1232.1920274071408</v>
      </c>
      <c r="M76" s="40">
        <v>1529.6617684332155</v>
      </c>
      <c r="N76" s="40">
        <v>1837.5774452706764</v>
      </c>
      <c r="O76" s="40">
        <v>1732.4333818162402</v>
      </c>
      <c r="P76" s="40">
        <v>1553.2515387590049</v>
      </c>
      <c r="Q76" s="40">
        <v>1379.0129398456427</v>
      </c>
      <c r="R76" s="40">
        <v>1561.349729731656</v>
      </c>
      <c r="S76" s="40">
        <v>1703.3797830509584</v>
      </c>
      <c r="T76" s="40">
        <v>1808.3163355045176</v>
      </c>
      <c r="U76" s="40">
        <v>1815.5542079175377</v>
      </c>
      <c r="V76" s="40">
        <v>1945.3192008273891</v>
      </c>
      <c r="W76" s="40">
        <v>1909.5917397026928</v>
      </c>
      <c r="X76" s="40">
        <v>1950.7167171519811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147.55898538263114</v>
      </c>
      <c r="D2" s="31">
        <f t="shared" si="0"/>
        <v>152.62252794496985</v>
      </c>
      <c r="E2" s="31">
        <f t="shared" si="0"/>
        <v>157.39939810834053</v>
      </c>
      <c r="F2" s="31">
        <f t="shared" si="0"/>
        <v>154.62889079965606</v>
      </c>
      <c r="G2" s="31">
        <f t="shared" si="0"/>
        <v>149.37420464316421</v>
      </c>
      <c r="H2" s="31">
        <f t="shared" si="0"/>
        <v>216.06001719690454</v>
      </c>
      <c r="I2" s="31">
        <f t="shared" si="0"/>
        <v>196.59406706792777</v>
      </c>
      <c r="J2" s="31">
        <f t="shared" si="0"/>
        <v>761.11780633860826</v>
      </c>
      <c r="K2" s="31">
        <f t="shared" si="0"/>
        <v>737.05044768119876</v>
      </c>
      <c r="L2" s="31">
        <f t="shared" si="0"/>
        <v>1316.5523886182198</v>
      </c>
      <c r="M2" s="31">
        <f t="shared" si="0"/>
        <v>1552.7556399794832</v>
      </c>
      <c r="N2" s="31">
        <f t="shared" si="0"/>
        <v>1129.3989989137497</v>
      </c>
      <c r="O2" s="31">
        <f t="shared" si="0"/>
        <v>1300.3235184866719</v>
      </c>
      <c r="P2" s="31">
        <f t="shared" si="0"/>
        <v>1603.6365838349097</v>
      </c>
      <c r="Q2" s="31">
        <f t="shared" si="0"/>
        <v>1385.9851510856076</v>
      </c>
      <c r="R2" s="31">
        <f t="shared" si="0"/>
        <v>1560.7315753317635</v>
      </c>
      <c r="S2" s="31">
        <f t="shared" si="0"/>
        <v>1671.2559699054166</v>
      </c>
      <c r="T2" s="31">
        <f t="shared" si="0"/>
        <v>1701.1195012897683</v>
      </c>
      <c r="U2" s="31">
        <f t="shared" si="0"/>
        <v>1626.2992252794493</v>
      </c>
      <c r="V2" s="31">
        <f t="shared" si="0"/>
        <v>1666.6908521066205</v>
      </c>
      <c r="W2" s="31">
        <f t="shared" si="0"/>
        <v>1620.3125365434216</v>
      </c>
      <c r="X2" s="31">
        <f t="shared" ref="X2" si="1">SUM(X3,X17,X22,X25,X26,X51,X52,X71,X74,X75,X76)</f>
        <v>1914.5643456577823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147.55898538263114</v>
      </c>
      <c r="D75" s="37">
        <v>152.62252794496985</v>
      </c>
      <c r="E75" s="37">
        <v>157.39939810834053</v>
      </c>
      <c r="F75" s="37">
        <v>154.62889079965606</v>
      </c>
      <c r="G75" s="37">
        <v>149.37420464316421</v>
      </c>
      <c r="H75" s="37">
        <v>216.06001719690454</v>
      </c>
      <c r="I75" s="37">
        <v>196.59406706792777</v>
      </c>
      <c r="J75" s="37">
        <v>761.11780633860826</v>
      </c>
      <c r="K75" s="37">
        <v>737.05044768119876</v>
      </c>
      <c r="L75" s="37">
        <v>1316.5523886182198</v>
      </c>
      <c r="M75" s="37">
        <v>1552.7556399794832</v>
      </c>
      <c r="N75" s="37">
        <v>1129.3989989137497</v>
      </c>
      <c r="O75" s="37">
        <v>1300.3235184866719</v>
      </c>
      <c r="P75" s="37">
        <v>1603.6365838349097</v>
      </c>
      <c r="Q75" s="37">
        <v>1385.9851510856076</v>
      </c>
      <c r="R75" s="37">
        <v>1560.7315753317635</v>
      </c>
      <c r="S75" s="37">
        <v>1671.2559699054166</v>
      </c>
      <c r="T75" s="37">
        <v>1701.1195012897683</v>
      </c>
      <c r="U75" s="37">
        <v>1626.2992252794493</v>
      </c>
      <c r="V75" s="37">
        <v>1666.6908521066205</v>
      </c>
      <c r="W75" s="37">
        <v>1620.3125365434216</v>
      </c>
      <c r="X75" s="37">
        <v>1914.5643456577823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1.5796141257081953</v>
      </c>
      <c r="K2" s="31">
        <f t="shared" si="0"/>
        <v>2.0117191287752565</v>
      </c>
      <c r="L2" s="31">
        <f t="shared" si="0"/>
        <v>1.4585314161733041</v>
      </c>
      <c r="M2" s="31">
        <f t="shared" si="0"/>
        <v>1.3147813446775585</v>
      </c>
      <c r="N2" s="31">
        <f t="shared" si="0"/>
        <v>2.1713054714608622</v>
      </c>
      <c r="O2" s="31">
        <f t="shared" si="0"/>
        <v>1.6785038693035252</v>
      </c>
      <c r="P2" s="31">
        <f t="shared" si="0"/>
        <v>2.1900257953568358</v>
      </c>
      <c r="Q2" s="31">
        <f t="shared" si="0"/>
        <v>8.7720980223559764</v>
      </c>
      <c r="R2" s="31">
        <f t="shared" si="0"/>
        <v>17.992906276870166</v>
      </c>
      <c r="S2" s="31">
        <f t="shared" si="0"/>
        <v>16.655932932072226</v>
      </c>
      <c r="T2" s="31">
        <f t="shared" si="0"/>
        <v>17.322226999140156</v>
      </c>
      <c r="U2" s="31">
        <f t="shared" si="0"/>
        <v>34.048581255374032</v>
      </c>
      <c r="V2" s="31">
        <f t="shared" si="0"/>
        <v>45.861306964746348</v>
      </c>
      <c r="W2" s="31">
        <f t="shared" si="0"/>
        <v>47.551418744625963</v>
      </c>
      <c r="X2" s="31">
        <f t="shared" ref="X2" si="1">SUM(X3,X17,X22,X25,X26,X51,X52,X71,X74,X75,X76)</f>
        <v>58.958770421324161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1.5796141257081953</v>
      </c>
      <c r="K75" s="37">
        <v>2.0117191287752565</v>
      </c>
      <c r="L75" s="37">
        <v>1.4585314161733041</v>
      </c>
      <c r="M75" s="37">
        <v>1.3147813446775585</v>
      </c>
      <c r="N75" s="37">
        <v>2.1713054714608622</v>
      </c>
      <c r="O75" s="37">
        <v>1.6785038693035252</v>
      </c>
      <c r="P75" s="37">
        <v>2.1900257953568358</v>
      </c>
      <c r="Q75" s="37">
        <v>8.7720980223559764</v>
      </c>
      <c r="R75" s="37">
        <v>17.992906276870166</v>
      </c>
      <c r="S75" s="37">
        <v>16.655932932072226</v>
      </c>
      <c r="T75" s="37">
        <v>17.322226999140156</v>
      </c>
      <c r="U75" s="37">
        <v>34.048581255374032</v>
      </c>
      <c r="V75" s="37">
        <v>45.861306964746348</v>
      </c>
      <c r="W75" s="37">
        <v>47.551418744625963</v>
      </c>
      <c r="X75" s="37">
        <v>58.958770421324161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1.0214961306964743</v>
      </c>
      <c r="K2" s="31">
        <f t="shared" si="0"/>
        <v>2.5537403267411865</v>
      </c>
      <c r="L2" s="31">
        <f t="shared" si="0"/>
        <v>2.0429922613929494</v>
      </c>
      <c r="M2" s="31">
        <f t="shared" si="0"/>
        <v>2.1281169389509884</v>
      </c>
      <c r="N2" s="31">
        <f t="shared" si="0"/>
        <v>1.8271160791057608</v>
      </c>
      <c r="O2" s="31">
        <f t="shared" si="0"/>
        <v>1.9537815993121235</v>
      </c>
      <c r="P2" s="31">
        <f t="shared" si="0"/>
        <v>1.9874058469475491</v>
      </c>
      <c r="Q2" s="31">
        <f t="shared" si="0"/>
        <v>0.37731667019588971</v>
      </c>
      <c r="R2" s="31">
        <f t="shared" si="0"/>
        <v>0.18953386858082572</v>
      </c>
      <c r="S2" s="31">
        <f t="shared" si="0"/>
        <v>0.2675468615649183</v>
      </c>
      <c r="T2" s="31">
        <f t="shared" si="0"/>
        <v>0.24090283748925198</v>
      </c>
      <c r="U2" s="31">
        <f t="shared" si="0"/>
        <v>0.30636371453138433</v>
      </c>
      <c r="V2" s="31">
        <f t="shared" si="0"/>
        <v>0.33717884780739465</v>
      </c>
      <c r="W2" s="31">
        <f t="shared" si="0"/>
        <v>0.30474634565778164</v>
      </c>
      <c r="X2" s="31">
        <f t="shared" ref="X2" si="1">SUM(X3,X17,X22,X25,X26,X51,X52,X71,X74,X75,X76)</f>
        <v>0.33913671539122964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1.0214961306964743</v>
      </c>
      <c r="K75" s="37">
        <v>2.5537403267411865</v>
      </c>
      <c r="L75" s="37">
        <v>2.0429922613929494</v>
      </c>
      <c r="M75" s="37">
        <v>2.1281169389509884</v>
      </c>
      <c r="N75" s="37">
        <v>1.8271160791057608</v>
      </c>
      <c r="O75" s="37">
        <v>1.9537815993121235</v>
      </c>
      <c r="P75" s="37">
        <v>1.9874058469475491</v>
      </c>
      <c r="Q75" s="37">
        <v>0.37731667019588971</v>
      </c>
      <c r="R75" s="37">
        <v>0.18953386858082572</v>
      </c>
      <c r="S75" s="37">
        <v>0.2675468615649183</v>
      </c>
      <c r="T75" s="37">
        <v>0.24090283748925198</v>
      </c>
      <c r="U75" s="37">
        <v>0.30636371453138433</v>
      </c>
      <c r="V75" s="37">
        <v>0.33717884780739465</v>
      </c>
      <c r="W75" s="37">
        <v>0.30474634565778164</v>
      </c>
      <c r="X75" s="37">
        <v>0.33913671539122964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546.28400687876183</v>
      </c>
      <c r="D2" s="31">
        <f t="shared" si="0"/>
        <v>506.37343078245908</v>
      </c>
      <c r="E2" s="31">
        <f t="shared" si="0"/>
        <v>597.79724849527076</v>
      </c>
      <c r="F2" s="31">
        <f t="shared" si="0"/>
        <v>595.57282889079954</v>
      </c>
      <c r="G2" s="31">
        <f t="shared" si="0"/>
        <v>589.66156491831464</v>
      </c>
      <c r="H2" s="31">
        <f t="shared" si="0"/>
        <v>532.47876182287189</v>
      </c>
      <c r="I2" s="31">
        <f t="shared" si="0"/>
        <v>590.17635425623382</v>
      </c>
      <c r="J2" s="31">
        <f t="shared" si="0"/>
        <v>625.06165090283741</v>
      </c>
      <c r="K2" s="31">
        <f t="shared" si="0"/>
        <v>533.8898538263112</v>
      </c>
      <c r="L2" s="31">
        <f t="shared" si="0"/>
        <v>556.46190885640578</v>
      </c>
      <c r="M2" s="31">
        <f t="shared" si="0"/>
        <v>543.71685296646592</v>
      </c>
      <c r="N2" s="31">
        <f t="shared" si="0"/>
        <v>442.74737747205501</v>
      </c>
      <c r="O2" s="31">
        <f t="shared" si="0"/>
        <v>423.80670679277728</v>
      </c>
      <c r="P2" s="31">
        <f t="shared" si="0"/>
        <v>442.86577815993121</v>
      </c>
      <c r="Q2" s="31">
        <f t="shared" si="0"/>
        <v>498.48503869303522</v>
      </c>
      <c r="R2" s="31">
        <f t="shared" si="0"/>
        <v>426.23310404127261</v>
      </c>
      <c r="S2" s="31">
        <f t="shared" si="0"/>
        <v>416.71006018916592</v>
      </c>
      <c r="T2" s="31">
        <f t="shared" si="0"/>
        <v>441.41470335339642</v>
      </c>
      <c r="U2" s="31">
        <f t="shared" si="0"/>
        <v>460.93628546861572</v>
      </c>
      <c r="V2" s="31">
        <f t="shared" si="0"/>
        <v>400.58185726569212</v>
      </c>
      <c r="W2" s="31">
        <f t="shared" si="0"/>
        <v>386.99406706792769</v>
      </c>
      <c r="X2" s="31">
        <f t="shared" ref="X2" si="1">SUM(X3,X17,X22,X25,X26,X51,X52,X71,X74,X75,X76)</f>
        <v>372.3815993121238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546.28400687876183</v>
      </c>
      <c r="D76" s="40">
        <v>506.37343078245908</v>
      </c>
      <c r="E76" s="40">
        <v>597.79724849527076</v>
      </c>
      <c r="F76" s="40">
        <v>595.57282889079954</v>
      </c>
      <c r="G76" s="40">
        <v>589.66156491831464</v>
      </c>
      <c r="H76" s="40">
        <v>532.47876182287189</v>
      </c>
      <c r="I76" s="40">
        <v>590.17635425623382</v>
      </c>
      <c r="J76" s="40">
        <v>625.06165090283741</v>
      </c>
      <c r="K76" s="40">
        <v>533.8898538263112</v>
      </c>
      <c r="L76" s="40">
        <v>556.46190885640578</v>
      </c>
      <c r="M76" s="40">
        <v>543.71685296646592</v>
      </c>
      <c r="N76" s="40">
        <v>442.74737747205501</v>
      </c>
      <c r="O76" s="40">
        <v>423.80670679277728</v>
      </c>
      <c r="P76" s="40">
        <v>442.86577815993121</v>
      </c>
      <c r="Q76" s="40">
        <v>498.48503869303522</v>
      </c>
      <c r="R76" s="40">
        <v>426.23310404127261</v>
      </c>
      <c r="S76" s="40">
        <v>416.71006018916592</v>
      </c>
      <c r="T76" s="40">
        <v>441.41470335339642</v>
      </c>
      <c r="U76" s="40">
        <v>460.93628546861572</v>
      </c>
      <c r="V76" s="40">
        <v>400.58185726569212</v>
      </c>
      <c r="W76" s="40">
        <v>386.99406706792769</v>
      </c>
      <c r="X76" s="40">
        <v>372.3815993121238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4510.1270851246773</v>
      </c>
      <c r="D2" s="31">
        <f t="shared" si="0"/>
        <v>4366.2582975064479</v>
      </c>
      <c r="E2" s="31">
        <f t="shared" si="0"/>
        <v>3897.8814273430785</v>
      </c>
      <c r="F2" s="31">
        <f t="shared" si="0"/>
        <v>3951.3734307824589</v>
      </c>
      <c r="G2" s="31">
        <f t="shared" si="0"/>
        <v>3851.6265692175407</v>
      </c>
      <c r="H2" s="31">
        <f t="shared" si="0"/>
        <v>3756.3580395528807</v>
      </c>
      <c r="I2" s="31">
        <f t="shared" si="0"/>
        <v>3938.0625107480655</v>
      </c>
      <c r="J2" s="31">
        <f t="shared" si="0"/>
        <v>3806.0643164230437</v>
      </c>
      <c r="K2" s="31">
        <f t="shared" si="0"/>
        <v>3803.6423903697337</v>
      </c>
      <c r="L2" s="31">
        <f t="shared" si="0"/>
        <v>2735.6979363714527</v>
      </c>
      <c r="M2" s="31">
        <f t="shared" si="0"/>
        <v>2671.1880481513326</v>
      </c>
      <c r="N2" s="31">
        <f t="shared" si="0"/>
        <v>2518.4116079105761</v>
      </c>
      <c r="O2" s="31">
        <f t="shared" si="0"/>
        <v>2712.8578675838344</v>
      </c>
      <c r="P2" s="31">
        <f t="shared" si="0"/>
        <v>2846.5391229578677</v>
      </c>
      <c r="Q2" s="31">
        <f t="shared" si="0"/>
        <v>2834.8520206362855</v>
      </c>
      <c r="R2" s="31">
        <f t="shared" si="0"/>
        <v>2832.2748925193464</v>
      </c>
      <c r="S2" s="31">
        <f t="shared" si="0"/>
        <v>2695.9085984522781</v>
      </c>
      <c r="T2" s="31">
        <f t="shared" si="0"/>
        <v>2874.162510748065</v>
      </c>
      <c r="U2" s="31">
        <f t="shared" si="0"/>
        <v>2271.9563198624242</v>
      </c>
      <c r="V2" s="31">
        <f t="shared" si="0"/>
        <v>2210.6511607910579</v>
      </c>
      <c r="W2" s="31">
        <f t="shared" si="0"/>
        <v>1641.6405846947548</v>
      </c>
      <c r="X2" s="31">
        <f t="shared" ref="X2" si="1">SUM(X3,X17,X22,X25,X26,X51,X52,X71,X74,X75,X76)</f>
        <v>97.501547721410134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3612.018744625967</v>
      </c>
      <c r="D3" s="34">
        <f t="shared" si="2"/>
        <v>3517.0536543422177</v>
      </c>
      <c r="E3" s="34">
        <f t="shared" si="2"/>
        <v>3150.568443680138</v>
      </c>
      <c r="F3" s="34">
        <f t="shared" si="2"/>
        <v>3195.3760103181426</v>
      </c>
      <c r="G3" s="34">
        <f t="shared" si="2"/>
        <v>3145.887102321582</v>
      </c>
      <c r="H3" s="34">
        <f t="shared" si="2"/>
        <v>3062.2909716251079</v>
      </c>
      <c r="I3" s="34">
        <f t="shared" si="2"/>
        <v>3230.151934651763</v>
      </c>
      <c r="J3" s="34">
        <f t="shared" si="2"/>
        <v>3070.3162510748066</v>
      </c>
      <c r="K3" s="34">
        <f t="shared" si="2"/>
        <v>3072.3225279449703</v>
      </c>
      <c r="L3" s="34">
        <f t="shared" si="2"/>
        <v>2200.9171969045565</v>
      </c>
      <c r="M3" s="34">
        <f t="shared" si="2"/>
        <v>2152.7658641444541</v>
      </c>
      <c r="N3" s="34">
        <f t="shared" si="2"/>
        <v>2055.126999140155</v>
      </c>
      <c r="O3" s="34">
        <f t="shared" si="2"/>
        <v>2232.0754084264827</v>
      </c>
      <c r="P3" s="34">
        <f t="shared" si="2"/>
        <v>2324.2476354256237</v>
      </c>
      <c r="Q3" s="34">
        <f t="shared" si="2"/>
        <v>2298.7170249355117</v>
      </c>
      <c r="R3" s="34">
        <f t="shared" si="2"/>
        <v>2240.8088564058471</v>
      </c>
      <c r="S3" s="34">
        <f t="shared" si="2"/>
        <v>2181.7211521926047</v>
      </c>
      <c r="T3" s="34">
        <f t="shared" si="2"/>
        <v>2269.1969045571796</v>
      </c>
      <c r="U3" s="34">
        <f t="shared" si="2"/>
        <v>2271.9563198624242</v>
      </c>
      <c r="V3" s="34">
        <f t="shared" si="2"/>
        <v>2210.6511607910579</v>
      </c>
      <c r="W3" s="34">
        <f t="shared" si="2"/>
        <v>1641.6405846947548</v>
      </c>
      <c r="X3" s="34">
        <f t="shared" ref="X3" si="3">SUM(X4,X8,X11)</f>
        <v>97.501547721410134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3612.018744625967</v>
      </c>
      <c r="D11" s="29">
        <f t="shared" si="8"/>
        <v>3517.0536543422177</v>
      </c>
      <c r="E11" s="29">
        <f t="shared" si="8"/>
        <v>3150.568443680138</v>
      </c>
      <c r="F11" s="29">
        <f t="shared" si="8"/>
        <v>3195.3760103181426</v>
      </c>
      <c r="G11" s="29">
        <f t="shared" si="8"/>
        <v>3145.887102321582</v>
      </c>
      <c r="H11" s="29">
        <f t="shared" si="8"/>
        <v>3062.2909716251079</v>
      </c>
      <c r="I11" s="29">
        <f t="shared" si="8"/>
        <v>3230.151934651763</v>
      </c>
      <c r="J11" s="29">
        <f t="shared" si="8"/>
        <v>3070.3162510748066</v>
      </c>
      <c r="K11" s="29">
        <f t="shared" si="8"/>
        <v>3072.3225279449703</v>
      </c>
      <c r="L11" s="29">
        <f t="shared" si="8"/>
        <v>2200.9171969045565</v>
      </c>
      <c r="M11" s="29">
        <f t="shared" si="8"/>
        <v>2152.7658641444541</v>
      </c>
      <c r="N11" s="29">
        <f t="shared" si="8"/>
        <v>2055.126999140155</v>
      </c>
      <c r="O11" s="29">
        <f t="shared" si="8"/>
        <v>2232.0754084264827</v>
      </c>
      <c r="P11" s="29">
        <f t="shared" si="8"/>
        <v>2324.2476354256237</v>
      </c>
      <c r="Q11" s="29">
        <f t="shared" si="8"/>
        <v>2298.7170249355117</v>
      </c>
      <c r="R11" s="29">
        <f t="shared" si="8"/>
        <v>2240.8088564058471</v>
      </c>
      <c r="S11" s="29">
        <f t="shared" si="8"/>
        <v>2181.7211521926047</v>
      </c>
      <c r="T11" s="29">
        <f t="shared" si="8"/>
        <v>2269.1969045571796</v>
      </c>
      <c r="U11" s="29">
        <f t="shared" si="8"/>
        <v>2271.9563198624242</v>
      </c>
      <c r="V11" s="29">
        <f t="shared" si="8"/>
        <v>2210.6511607910579</v>
      </c>
      <c r="W11" s="29">
        <f t="shared" si="8"/>
        <v>1641.6405846947548</v>
      </c>
      <c r="X11" s="29">
        <f t="shared" ref="X11" si="9">SUM(X12:X16)</f>
        <v>97.501547721410134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3500.3343938091139</v>
      </c>
      <c r="D13" s="10">
        <v>3404.7005159071359</v>
      </c>
      <c r="E13" s="10">
        <v>3044.234221840069</v>
      </c>
      <c r="F13" s="10">
        <v>3077.003955288048</v>
      </c>
      <c r="G13" s="10">
        <v>3037.5466036113498</v>
      </c>
      <c r="H13" s="10">
        <v>2972.6760103181432</v>
      </c>
      <c r="I13" s="10">
        <v>3135.8555460017201</v>
      </c>
      <c r="J13" s="10">
        <v>2986.0514187446261</v>
      </c>
      <c r="K13" s="10">
        <v>3001.4331040412731</v>
      </c>
      <c r="L13" s="10">
        <v>2154.7721410146169</v>
      </c>
      <c r="M13" s="10">
        <v>2107.2895958727431</v>
      </c>
      <c r="N13" s="10">
        <v>1978.21728288908</v>
      </c>
      <c r="O13" s="10">
        <v>2143.4030954428199</v>
      </c>
      <c r="P13" s="10">
        <v>2228.33671539123</v>
      </c>
      <c r="Q13" s="10">
        <v>2164.8036973344801</v>
      </c>
      <c r="R13" s="10">
        <v>2149.4220120378332</v>
      </c>
      <c r="S13" s="10">
        <v>2091.239122957867</v>
      </c>
      <c r="T13" s="10">
        <v>2173.5104041272571</v>
      </c>
      <c r="U13" s="10">
        <v>2139.7395528804809</v>
      </c>
      <c r="V13" s="10">
        <v>2082.0020636285471</v>
      </c>
      <c r="W13" s="10">
        <v>1546.1051590713671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111.684350816853</v>
      </c>
      <c r="D15" s="10">
        <v>112.3531384350817</v>
      </c>
      <c r="E15" s="10">
        <v>106.33422184006881</v>
      </c>
      <c r="F15" s="10">
        <v>118.3720550300946</v>
      </c>
      <c r="G15" s="10">
        <v>108.3404987102322</v>
      </c>
      <c r="H15" s="10">
        <v>89.614961306964744</v>
      </c>
      <c r="I15" s="10">
        <v>94.296388650042985</v>
      </c>
      <c r="J15" s="10">
        <v>84.264832330180568</v>
      </c>
      <c r="K15" s="10">
        <v>70.88942390369732</v>
      </c>
      <c r="L15" s="10">
        <v>46.145055889939812</v>
      </c>
      <c r="M15" s="10">
        <v>45.476268271711092</v>
      </c>
      <c r="N15" s="10">
        <v>76.909716251074798</v>
      </c>
      <c r="O15" s="10">
        <v>88.672312983662934</v>
      </c>
      <c r="P15" s="10">
        <v>95.910920034393797</v>
      </c>
      <c r="Q15" s="10">
        <v>133.9133276010318</v>
      </c>
      <c r="R15" s="10">
        <v>91.38684436801374</v>
      </c>
      <c r="S15" s="10">
        <v>90.482029234737738</v>
      </c>
      <c r="T15" s="10">
        <v>95.686500429922617</v>
      </c>
      <c r="U15" s="10">
        <v>132.21676698194321</v>
      </c>
      <c r="V15" s="10">
        <v>128.64909716251071</v>
      </c>
      <c r="W15" s="10">
        <v>95.535425623387781</v>
      </c>
      <c r="X15" s="10">
        <v>97.501547721410134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898.10834049871016</v>
      </c>
      <c r="D17" s="37">
        <f t="shared" si="10"/>
        <v>849.20464316423033</v>
      </c>
      <c r="E17" s="37">
        <f t="shared" si="10"/>
        <v>747.31298366294061</v>
      </c>
      <c r="F17" s="37">
        <f t="shared" si="10"/>
        <v>755.99742046431641</v>
      </c>
      <c r="G17" s="37">
        <f t="shared" si="10"/>
        <v>705.73946689595869</v>
      </c>
      <c r="H17" s="37">
        <f t="shared" si="10"/>
        <v>694.067067927773</v>
      </c>
      <c r="I17" s="37">
        <f t="shared" si="10"/>
        <v>707.91057609630263</v>
      </c>
      <c r="J17" s="37">
        <f t="shared" si="10"/>
        <v>735.74806534823722</v>
      </c>
      <c r="K17" s="37">
        <f t="shared" si="10"/>
        <v>731.31986242476353</v>
      </c>
      <c r="L17" s="37">
        <f t="shared" si="10"/>
        <v>534.78073946689597</v>
      </c>
      <c r="M17" s="37">
        <f t="shared" si="10"/>
        <v>518.42218400687875</v>
      </c>
      <c r="N17" s="37">
        <f t="shared" si="10"/>
        <v>463.2846087704213</v>
      </c>
      <c r="O17" s="37">
        <f t="shared" si="10"/>
        <v>480.78245915735158</v>
      </c>
      <c r="P17" s="37">
        <f t="shared" si="10"/>
        <v>522.2914875322441</v>
      </c>
      <c r="Q17" s="37">
        <f t="shared" si="10"/>
        <v>536.13499570077386</v>
      </c>
      <c r="R17" s="37">
        <f t="shared" si="10"/>
        <v>591.46603611349951</v>
      </c>
      <c r="S17" s="37">
        <f t="shared" si="10"/>
        <v>514.18744625967327</v>
      </c>
      <c r="T17" s="37">
        <f t="shared" si="10"/>
        <v>604.96560619088564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898.10834049871016</v>
      </c>
      <c r="D19" s="10">
        <v>849.20464316423033</v>
      </c>
      <c r="E19" s="10">
        <v>747.31298366294061</v>
      </c>
      <c r="F19" s="10">
        <v>755.99742046431641</v>
      </c>
      <c r="G19" s="10">
        <v>705.73946689595869</v>
      </c>
      <c r="H19" s="10">
        <v>694.067067927773</v>
      </c>
      <c r="I19" s="10">
        <v>707.91057609630263</v>
      </c>
      <c r="J19" s="10">
        <v>735.74806534823722</v>
      </c>
      <c r="K19" s="10">
        <v>731.31986242476353</v>
      </c>
      <c r="L19" s="10">
        <v>534.78073946689597</v>
      </c>
      <c r="M19" s="10">
        <v>518.42218400687875</v>
      </c>
      <c r="N19" s="10">
        <v>463.2846087704213</v>
      </c>
      <c r="O19" s="10">
        <v>480.78245915735158</v>
      </c>
      <c r="P19" s="10">
        <v>522.2914875322441</v>
      </c>
      <c r="Q19" s="10">
        <v>536.13499570077386</v>
      </c>
      <c r="R19" s="10">
        <v>591.46603611349951</v>
      </c>
      <c r="S19" s="10">
        <v>514.18744625967327</v>
      </c>
      <c r="T19" s="10">
        <v>604.96560619088564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1682.1438521066209</v>
      </c>
      <c r="D2" s="31">
        <f t="shared" si="0"/>
        <v>1469.7143594153049</v>
      </c>
      <c r="E2" s="31">
        <f t="shared" si="0"/>
        <v>1591.0719690455719</v>
      </c>
      <c r="F2" s="31">
        <f t="shared" si="0"/>
        <v>1513.0887360275151</v>
      </c>
      <c r="G2" s="31">
        <f t="shared" si="0"/>
        <v>1522.2604471195179</v>
      </c>
      <c r="H2" s="31">
        <f t="shared" si="0"/>
        <v>1513.0887360275151</v>
      </c>
      <c r="I2" s="31">
        <f t="shared" si="0"/>
        <v>1576.191831470335</v>
      </c>
      <c r="J2" s="31">
        <f t="shared" si="0"/>
        <v>1482.1821152192599</v>
      </c>
      <c r="K2" s="31">
        <f t="shared" si="0"/>
        <v>1402.168701633706</v>
      </c>
      <c r="L2" s="31">
        <f t="shared" si="0"/>
        <v>1015.883233018057</v>
      </c>
      <c r="M2" s="31">
        <f t="shared" si="0"/>
        <v>1246.4650902837491</v>
      </c>
      <c r="N2" s="31">
        <f t="shared" si="0"/>
        <v>1109.654170249355</v>
      </c>
      <c r="O2" s="31">
        <f t="shared" si="0"/>
        <v>1225.5899398108343</v>
      </c>
      <c r="P2" s="31">
        <f t="shared" si="0"/>
        <v>1247.5637145313847</v>
      </c>
      <c r="Q2" s="31">
        <f t="shared" si="0"/>
        <v>1293.4699054170251</v>
      </c>
      <c r="R2" s="31">
        <f t="shared" si="0"/>
        <v>1200.8932072226999</v>
      </c>
      <c r="S2" s="31">
        <f t="shared" si="0"/>
        <v>1016.0026655202064</v>
      </c>
      <c r="T2" s="31">
        <f t="shared" si="0"/>
        <v>1419.6886500429928</v>
      </c>
      <c r="U2" s="31">
        <f t="shared" si="0"/>
        <v>2059.2869303525372</v>
      </c>
      <c r="V2" s="31">
        <f t="shared" si="0"/>
        <v>1950.5835769561479</v>
      </c>
      <c r="W2" s="31">
        <f t="shared" si="0"/>
        <v>1488.236285468616</v>
      </c>
      <c r="X2" s="31">
        <f t="shared" ref="X2" si="1">SUM(X3,X17,X22,X25,X26,X51,X52,X71,X74,X75,X76)</f>
        <v>1742.7155631986241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1682.1438521066209</v>
      </c>
      <c r="D17" s="37">
        <f t="shared" si="10"/>
        <v>1469.7143594153049</v>
      </c>
      <c r="E17" s="37">
        <f t="shared" si="10"/>
        <v>1591.0719690455719</v>
      </c>
      <c r="F17" s="37">
        <f t="shared" si="10"/>
        <v>1513.0887360275151</v>
      </c>
      <c r="G17" s="37">
        <f t="shared" si="10"/>
        <v>1522.2604471195179</v>
      </c>
      <c r="H17" s="37">
        <f t="shared" si="10"/>
        <v>1513.0887360275151</v>
      </c>
      <c r="I17" s="37">
        <f t="shared" si="10"/>
        <v>1576.191831470335</v>
      </c>
      <c r="J17" s="37">
        <f t="shared" si="10"/>
        <v>1482.1821152192599</v>
      </c>
      <c r="K17" s="37">
        <f t="shared" si="10"/>
        <v>1402.168701633706</v>
      </c>
      <c r="L17" s="37">
        <f t="shared" si="10"/>
        <v>1015.883233018057</v>
      </c>
      <c r="M17" s="37">
        <f t="shared" si="10"/>
        <v>1246.4650902837491</v>
      </c>
      <c r="N17" s="37">
        <f t="shared" si="10"/>
        <v>1109.654170249355</v>
      </c>
      <c r="O17" s="37">
        <f t="shared" si="10"/>
        <v>1225.5899398108343</v>
      </c>
      <c r="P17" s="37">
        <f t="shared" si="10"/>
        <v>1247.5637145313847</v>
      </c>
      <c r="Q17" s="37">
        <f t="shared" si="10"/>
        <v>1293.4699054170251</v>
      </c>
      <c r="R17" s="37">
        <f t="shared" si="10"/>
        <v>1200.8932072226999</v>
      </c>
      <c r="S17" s="37">
        <f t="shared" si="10"/>
        <v>1016.0026655202064</v>
      </c>
      <c r="T17" s="37">
        <f t="shared" si="10"/>
        <v>1419.6886500429928</v>
      </c>
      <c r="U17" s="37">
        <f t="shared" si="10"/>
        <v>2059.2869303525372</v>
      </c>
      <c r="V17" s="37">
        <f t="shared" si="10"/>
        <v>1950.5835769561479</v>
      </c>
      <c r="W17" s="37">
        <f t="shared" si="10"/>
        <v>1488.236285468616</v>
      </c>
      <c r="X17" s="37">
        <f t="shared" ref="X17" si="11">SUM(X18:X21)</f>
        <v>1742.7155631986241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1682.1438521066209</v>
      </c>
      <c r="D20" s="10">
        <v>1469.7143594153049</v>
      </c>
      <c r="E20" s="10">
        <v>1591.0719690455719</v>
      </c>
      <c r="F20" s="10">
        <v>1513.0887360275151</v>
      </c>
      <c r="G20" s="10">
        <v>1522.2604471195179</v>
      </c>
      <c r="H20" s="10">
        <v>1513.0887360275151</v>
      </c>
      <c r="I20" s="10">
        <v>1576.191831470335</v>
      </c>
      <c r="J20" s="10">
        <v>1482.1821152192599</v>
      </c>
      <c r="K20" s="10">
        <v>1402.168701633706</v>
      </c>
      <c r="L20" s="10">
        <v>1015.883233018057</v>
      </c>
      <c r="M20" s="10">
        <v>1246.4650902837491</v>
      </c>
      <c r="N20" s="10">
        <v>969.30834049871021</v>
      </c>
      <c r="O20" s="10">
        <v>1080.968787618229</v>
      </c>
      <c r="P20" s="10">
        <v>1116.150730868444</v>
      </c>
      <c r="Q20" s="10">
        <v>1131.6518486672401</v>
      </c>
      <c r="R20" s="10">
        <v>1051.5429062768701</v>
      </c>
      <c r="S20" s="10">
        <v>849.45546001719686</v>
      </c>
      <c r="T20" s="10">
        <v>1206.218658641445</v>
      </c>
      <c r="U20" s="10">
        <v>2059.2869303525372</v>
      </c>
      <c r="V20" s="10">
        <v>1950.5835769561479</v>
      </c>
      <c r="W20" s="10">
        <v>1488.236285468616</v>
      </c>
      <c r="X20" s="10">
        <v>1742.7155631986241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140.3458297506449</v>
      </c>
      <c r="O21" s="10">
        <v>144.62115219260531</v>
      </c>
      <c r="P21" s="10">
        <v>131.41298366294069</v>
      </c>
      <c r="Q21" s="10">
        <v>161.818056749785</v>
      </c>
      <c r="R21" s="10">
        <v>149.3503009458297</v>
      </c>
      <c r="S21" s="10">
        <v>166.54720550300951</v>
      </c>
      <c r="T21" s="10">
        <v>213.4699914015477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98341.480481513339</v>
      </c>
      <c r="D2" s="31">
        <f t="shared" si="0"/>
        <v>98429.452192605328</v>
      </c>
      <c r="E2" s="31">
        <f t="shared" si="0"/>
        <v>91770.917626827169</v>
      </c>
      <c r="F2" s="31">
        <f t="shared" si="0"/>
        <v>93293.753568357657</v>
      </c>
      <c r="G2" s="31">
        <f t="shared" si="0"/>
        <v>94131.447205502991</v>
      </c>
      <c r="H2" s="31">
        <f t="shared" si="0"/>
        <v>91614.779621668087</v>
      </c>
      <c r="I2" s="31">
        <f t="shared" si="0"/>
        <v>94481.458125537392</v>
      </c>
      <c r="J2" s="31">
        <f t="shared" si="0"/>
        <v>93328.77901977647</v>
      </c>
      <c r="K2" s="31">
        <f t="shared" si="0"/>
        <v>95845.911779879592</v>
      </c>
      <c r="L2" s="31">
        <f t="shared" si="0"/>
        <v>87034.770851246751</v>
      </c>
      <c r="M2" s="31">
        <f t="shared" si="0"/>
        <v>80369.900773860718</v>
      </c>
      <c r="N2" s="31">
        <f t="shared" si="0"/>
        <v>81339.878417884785</v>
      </c>
      <c r="O2" s="31">
        <f t="shared" si="0"/>
        <v>68150.228202923463</v>
      </c>
      <c r="P2" s="31">
        <f t="shared" si="0"/>
        <v>62998.577815993121</v>
      </c>
      <c r="Q2" s="31">
        <f t="shared" si="0"/>
        <v>65253.848409286322</v>
      </c>
      <c r="R2" s="31">
        <f t="shared" si="0"/>
        <v>65751.952450558907</v>
      </c>
      <c r="S2" s="31">
        <f t="shared" si="0"/>
        <v>65270.423215821145</v>
      </c>
      <c r="T2" s="31">
        <f t="shared" si="0"/>
        <v>65615.090971625104</v>
      </c>
      <c r="U2" s="31">
        <f t="shared" si="0"/>
        <v>60677.086414445417</v>
      </c>
      <c r="V2" s="31">
        <f t="shared" si="0"/>
        <v>56664.211693895093</v>
      </c>
      <c r="W2" s="31">
        <f t="shared" si="0"/>
        <v>42843.429578675838</v>
      </c>
      <c r="X2" s="31">
        <f t="shared" ref="X2" si="1">SUM(X3,X17,X22,X25,X26,X51,X52,X71,X74,X75,X76)</f>
        <v>40819.407910576097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98341.480481513339</v>
      </c>
      <c r="D26" s="37">
        <f t="shared" si="14"/>
        <v>98429.452192605328</v>
      </c>
      <c r="E26" s="37">
        <f t="shared" si="14"/>
        <v>91770.917626827169</v>
      </c>
      <c r="F26" s="37">
        <f t="shared" si="14"/>
        <v>93293.753568357657</v>
      </c>
      <c r="G26" s="37">
        <f t="shared" si="14"/>
        <v>94131.447205502991</v>
      </c>
      <c r="H26" s="37">
        <f t="shared" si="14"/>
        <v>91614.779621668087</v>
      </c>
      <c r="I26" s="37">
        <f t="shared" si="14"/>
        <v>94481.458125537392</v>
      </c>
      <c r="J26" s="37">
        <f t="shared" si="14"/>
        <v>93328.77901977647</v>
      </c>
      <c r="K26" s="37">
        <f t="shared" si="14"/>
        <v>95845.911779879592</v>
      </c>
      <c r="L26" s="37">
        <f t="shared" si="14"/>
        <v>87034.770851246751</v>
      </c>
      <c r="M26" s="37">
        <f t="shared" si="14"/>
        <v>80369.900773860718</v>
      </c>
      <c r="N26" s="37">
        <f t="shared" si="14"/>
        <v>81339.878417884785</v>
      </c>
      <c r="O26" s="37">
        <f t="shared" si="14"/>
        <v>68150.228202923463</v>
      </c>
      <c r="P26" s="37">
        <f t="shared" si="14"/>
        <v>62998.577815993121</v>
      </c>
      <c r="Q26" s="37">
        <f t="shared" si="14"/>
        <v>65253.848409286322</v>
      </c>
      <c r="R26" s="37">
        <f t="shared" si="14"/>
        <v>65751.952450558907</v>
      </c>
      <c r="S26" s="37">
        <f t="shared" si="14"/>
        <v>65270.423215821145</v>
      </c>
      <c r="T26" s="37">
        <f t="shared" si="14"/>
        <v>65615.090971625104</v>
      </c>
      <c r="U26" s="37">
        <f t="shared" si="14"/>
        <v>60677.086414445417</v>
      </c>
      <c r="V26" s="37">
        <f t="shared" si="14"/>
        <v>56664.211693895093</v>
      </c>
      <c r="W26" s="37">
        <f t="shared" si="14"/>
        <v>42843.429578675838</v>
      </c>
      <c r="X26" s="37">
        <f t="shared" ref="X26" si="15">SUM(X27,X33)</f>
        <v>40819.407910576097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4557.5857265692175</v>
      </c>
      <c r="D27" s="29">
        <f t="shared" si="16"/>
        <v>3221.0280309544287</v>
      </c>
      <c r="E27" s="29">
        <f t="shared" si="16"/>
        <v>3354.5401547721412</v>
      </c>
      <c r="F27" s="29">
        <f t="shared" si="16"/>
        <v>2158.8703353396386</v>
      </c>
      <c r="G27" s="29">
        <f t="shared" si="16"/>
        <v>2240.9958727429062</v>
      </c>
      <c r="H27" s="29">
        <f t="shared" si="16"/>
        <v>1935.8447979363718</v>
      </c>
      <c r="I27" s="29">
        <f t="shared" si="16"/>
        <v>4378.7067067927774</v>
      </c>
      <c r="J27" s="29">
        <f t="shared" si="16"/>
        <v>4097.7869303525367</v>
      </c>
      <c r="K27" s="29">
        <f t="shared" si="16"/>
        <v>4296.7146173688734</v>
      </c>
      <c r="L27" s="29">
        <f t="shared" si="16"/>
        <v>5910.2099742046421</v>
      </c>
      <c r="M27" s="29">
        <f t="shared" si="16"/>
        <v>6197.1174548581257</v>
      </c>
      <c r="N27" s="29">
        <f t="shared" si="16"/>
        <v>6062.1241616509024</v>
      </c>
      <c r="O27" s="29">
        <f t="shared" si="16"/>
        <v>4081.8269991401539</v>
      </c>
      <c r="P27" s="29">
        <f t="shared" si="16"/>
        <v>2289.0757523645739</v>
      </c>
      <c r="Q27" s="29">
        <f t="shared" si="16"/>
        <v>3756.3611349957014</v>
      </c>
      <c r="R27" s="29">
        <f t="shared" si="16"/>
        <v>2438.4754084264832</v>
      </c>
      <c r="S27" s="29">
        <f t="shared" si="16"/>
        <v>2860.3408426483229</v>
      </c>
      <c r="T27" s="29">
        <f t="shared" si="16"/>
        <v>2909.9576956147894</v>
      </c>
      <c r="U27" s="29">
        <f t="shared" si="16"/>
        <v>2370.7276010318142</v>
      </c>
      <c r="V27" s="29">
        <f t="shared" si="16"/>
        <v>3209.1545141874458</v>
      </c>
      <c r="W27" s="29">
        <f t="shared" si="16"/>
        <v>3788.7202923473769</v>
      </c>
      <c r="X27" s="29">
        <f t="shared" ref="X27" si="17">SUM(X28:X32)</f>
        <v>2565.3444539982802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208.65580395528801</v>
      </c>
      <c r="D29" s="10">
        <f>TO_RPI_RO!D29+TO_RPI_BKFLOW!D29+TO_RPI_PT!D29+TO_RPI_IT!D29+TO_RPI_PPR!D29+TO_RPI_PIR!D29</f>
        <v>214.67472055030089</v>
      </c>
      <c r="E29" s="10">
        <f>TO_RPI_RO!E29+TO_RPI_BKFLOW!E29+TO_RPI_PT!E29+TO_RPI_IT!E29+TO_RPI_PPR!E29+TO_RPI_PIR!E29</f>
        <v>168.52966466036111</v>
      </c>
      <c r="F29" s="10">
        <f>TO_RPI_RO!F29+TO_RPI_BKFLOW!F29+TO_RPI_PT!F29+TO_RPI_IT!F29+TO_RPI_PPR!F29+TO_RPI_PIR!F29</f>
        <v>154.49286328460869</v>
      </c>
      <c r="G29" s="10">
        <f>TO_RPI_RO!G29+TO_RPI_BKFLOW!G29+TO_RPI_PT!G29+TO_RPI_IT!G29+TO_RPI_PPR!G29+TO_RPI_PIR!G29</f>
        <v>197.63052450558899</v>
      </c>
      <c r="H29" s="10">
        <f>TO_RPI_RO!H29+TO_RPI_BKFLOW!H29+TO_RPI_PT!H29+TO_RPI_IT!H29+TO_RPI_PPR!H29+TO_RPI_PIR!H29</f>
        <v>127.40644883920891</v>
      </c>
      <c r="I29" s="10">
        <f>TO_RPI_RO!I29+TO_RPI_BKFLOW!I29+TO_RPI_PT!I29+TO_RPI_IT!I29+TO_RPI_PPR!I29+TO_RPI_PIR!I29</f>
        <v>19.060791057609631</v>
      </c>
      <c r="J29" s="10">
        <f>TO_RPI_RO!J29+TO_RPI_BKFLOW!J29+TO_RPI_PT!J29+TO_RPI_IT!J29+TO_RPI_PPR!J29+TO_RPI_PIR!J29</f>
        <v>17.054428202923472</v>
      </c>
      <c r="K29" s="10">
        <f>TO_RPI_RO!K29+TO_RPI_BKFLOW!K29+TO_RPI_PT!K29+TO_RPI_IT!K29+TO_RPI_PPR!K29+TO_RPI_PIR!K29</f>
        <v>14.044797936371451</v>
      </c>
      <c r="L29" s="10">
        <f>TO_RPI_RO!L29+TO_RPI_BKFLOW!L29+TO_RPI_PT!L29+TO_RPI_IT!L29+TO_RPI_PPR!L29+TO_RPI_PIR!L29</f>
        <v>13.041616509028371</v>
      </c>
      <c r="M29" s="10">
        <f>TO_RPI_RO!M29+TO_RPI_BKFLOW!M29+TO_RPI_PT!M29+TO_RPI_IT!M29+TO_RPI_PPR!M29+TO_RPI_PIR!M29</f>
        <v>12.0384350816853</v>
      </c>
      <c r="N29" s="10">
        <f>TO_RPI_RO!N29+TO_RPI_BKFLOW!N29+TO_RPI_PT!N29+TO_RPI_IT!N29+TO_RPI_PPR!N29+TO_RPI_PIR!N29</f>
        <v>2.0063628546861558</v>
      </c>
      <c r="O29" s="10">
        <f>TO_RPI_RO!O29+TO_RPI_BKFLOW!O29+TO_RPI_PT!O29+TO_RPI_IT!O29+TO_RPI_PPR!O29+TO_RPI_PIR!O29</f>
        <v>27.086414445399829</v>
      </c>
      <c r="P29" s="10">
        <f>TO_RPI_RO!P29+TO_RPI_BKFLOW!P29+TO_RPI_PT!P29+TO_RPI_IT!P29+TO_RPI_PPR!P29+TO_RPI_PIR!P29</f>
        <v>224.7169389509888</v>
      </c>
      <c r="Q29" s="10">
        <f>TO_RPI_RO!Q29+TO_RPI_BKFLOW!Q29+TO_RPI_PT!Q29+TO_RPI_IT!Q29+TO_RPI_PPR!Q29+TO_RPI_PIR!Q29</f>
        <v>436.39226139294931</v>
      </c>
      <c r="R29" s="10">
        <f>TO_RPI_RO!R29+TO_RPI_BKFLOW!R29+TO_RPI_PT!R29+TO_RPI_IT!R29+TO_RPI_PPR!R29+TO_RPI_PIR!R29</f>
        <v>352.12338779019768</v>
      </c>
      <c r="S29" s="10">
        <f>TO_RPI_RO!S29+TO_RPI_BKFLOW!S29+TO_RPI_PT!S29+TO_RPI_IT!S29+TO_RPI_PPR!S29+TO_RPI_PIR!S29</f>
        <v>351.12020636285462</v>
      </c>
      <c r="T29" s="10">
        <f>TO_RPI_RO!T29+TO_RPI_BKFLOW!T29+TO_RPI_PT!T29+TO_RPI_IT!T29+TO_RPI_PPR!T29+TO_RPI_PIR!T29</f>
        <v>531.69630266552019</v>
      </c>
      <c r="U29" s="10">
        <f>TO_RPI_RO!U29+TO_RPI_BKFLOW!U29+TO_RPI_PT!U29+TO_RPI_IT!U29+TO_RPI_PPR!U29+TO_RPI_PIR!U29</f>
        <v>335.62072226999129</v>
      </c>
      <c r="V29" s="10">
        <f>TO_RPI_RO!V29+TO_RPI_BKFLOW!V29+TO_RPI_PT!V29+TO_RPI_IT!V29+TO_RPI_PPR!V29+TO_RPI_PIR!V29</f>
        <v>186.58426483233009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4348.9299226139292</v>
      </c>
      <c r="D30" s="10">
        <f>TO_RPI_RO!D30+TO_RPI_BKFLOW!D30+TO_RPI_PT!D30+TO_RPI_IT!D30+TO_RPI_PPR!D30+TO_RPI_PIR!D30</f>
        <v>3006.353310404128</v>
      </c>
      <c r="E30" s="10">
        <f>TO_RPI_RO!E30+TO_RPI_BKFLOW!E30+TO_RPI_PT!E30+TO_RPI_IT!E30+TO_RPI_PPR!E30+TO_RPI_PIR!E30</f>
        <v>3186.0104901117802</v>
      </c>
      <c r="F30" s="10">
        <f>TO_RPI_RO!F30+TO_RPI_BKFLOW!F30+TO_RPI_PT!F30+TO_RPI_IT!F30+TO_RPI_PPR!F30+TO_RPI_PIR!F30</f>
        <v>2004.3774720550298</v>
      </c>
      <c r="G30" s="10">
        <f>TO_RPI_RO!G30+TO_RPI_BKFLOW!G30+TO_RPI_PT!G30+TO_RPI_IT!G30+TO_RPI_PPR!G30+TO_RPI_PIR!G30</f>
        <v>2043.3653482373172</v>
      </c>
      <c r="H30" s="10">
        <f>TO_RPI_RO!H30+TO_RPI_BKFLOW!H30+TO_RPI_PT!H30+TO_RPI_IT!H30+TO_RPI_PPR!H30+TO_RPI_PIR!H30</f>
        <v>1808.4383490971629</v>
      </c>
      <c r="I30" s="10">
        <f>TO_RPI_RO!I30+TO_RPI_BKFLOW!I30+TO_RPI_PT!I30+TO_RPI_IT!I30+TO_RPI_PPR!I30+TO_RPI_PIR!I30</f>
        <v>4359.6459157351674</v>
      </c>
      <c r="J30" s="10">
        <f>TO_RPI_RO!J30+TO_RPI_BKFLOW!J30+TO_RPI_PT!J30+TO_RPI_IT!J30+TO_RPI_PPR!J30+TO_RPI_PIR!J30</f>
        <v>4080.7325021496131</v>
      </c>
      <c r="K30" s="10">
        <f>TO_RPI_RO!K30+TO_RPI_BKFLOW!K30+TO_RPI_PT!K30+TO_RPI_IT!K30+TO_RPI_PPR!K30+TO_RPI_PIR!K30</f>
        <v>4282.6698194325018</v>
      </c>
      <c r="L30" s="10">
        <f>TO_RPI_RO!L30+TO_RPI_BKFLOW!L30+TO_RPI_PT!L30+TO_RPI_IT!L30+TO_RPI_PPR!L30+TO_RPI_PIR!L30</f>
        <v>5897.1683576956138</v>
      </c>
      <c r="M30" s="10">
        <f>TO_RPI_RO!M30+TO_RPI_BKFLOW!M30+TO_RPI_PT!M30+TO_RPI_IT!M30+TO_RPI_PPR!M30+TO_RPI_PIR!M30</f>
        <v>6185.07901977644</v>
      </c>
      <c r="N30" s="10">
        <f>TO_RPI_RO!N30+TO_RPI_BKFLOW!N30+TO_RPI_PT!N30+TO_RPI_IT!N30+TO_RPI_PPR!N30+TO_RPI_PIR!N30</f>
        <v>6060.1177987962164</v>
      </c>
      <c r="O30" s="10">
        <f>TO_RPI_RO!O30+TO_RPI_BKFLOW!O30+TO_RPI_PT!O30+TO_RPI_IT!O30+TO_RPI_PPR!O30+TO_RPI_PIR!O30</f>
        <v>4054.740584694754</v>
      </c>
      <c r="P30" s="10">
        <f>TO_RPI_RO!P30+TO_RPI_BKFLOW!P30+TO_RPI_PT!P30+TO_RPI_IT!P30+TO_RPI_PPR!P30+TO_RPI_PIR!P30</f>
        <v>2064.3588134135853</v>
      </c>
      <c r="Q30" s="10">
        <f>TO_RPI_RO!Q30+TO_RPI_BKFLOW!Q30+TO_RPI_PT!Q30+TO_RPI_IT!Q30+TO_RPI_PPR!Q30+TO_RPI_PIR!Q30</f>
        <v>3319.968873602752</v>
      </c>
      <c r="R30" s="10">
        <f>TO_RPI_RO!R30+TO_RPI_BKFLOW!R30+TO_RPI_PT!R30+TO_RPI_IT!R30+TO_RPI_PPR!R30+TO_RPI_PIR!R30</f>
        <v>2086.3520206362855</v>
      </c>
      <c r="S30" s="10">
        <f>TO_RPI_RO!S30+TO_RPI_BKFLOW!S30+TO_RPI_PT!S30+TO_RPI_IT!S30+TO_RPI_PPR!S30+TO_RPI_PIR!S30</f>
        <v>2509.2206362854681</v>
      </c>
      <c r="T30" s="10">
        <f>TO_RPI_RO!T30+TO_RPI_BKFLOW!T30+TO_RPI_PT!T30+TO_RPI_IT!T30+TO_RPI_PPR!T30+TO_RPI_PIR!T30</f>
        <v>2378.2613929492691</v>
      </c>
      <c r="U30" s="10">
        <f>TO_RPI_RO!U30+TO_RPI_BKFLOW!U30+TO_RPI_PT!U30+TO_RPI_IT!U30+TO_RPI_PPR!U30+TO_RPI_PIR!U30</f>
        <v>2035.1068787618228</v>
      </c>
      <c r="V30" s="10">
        <f>TO_RPI_RO!V30+TO_RPI_BKFLOW!V30+TO_RPI_PT!V30+TO_RPI_IT!V30+TO_RPI_PPR!V30+TO_RPI_PIR!V30</f>
        <v>3022.5702493551157</v>
      </c>
      <c r="W30" s="10">
        <f>TO_RPI_RO!W30+TO_RPI_BKFLOW!W30+TO_RPI_PT!W30+TO_RPI_IT!W30+TO_RPI_PPR!W30+TO_RPI_PIR!W30</f>
        <v>3788.7202923473769</v>
      </c>
      <c r="X30" s="10">
        <f>TO_RPI_RO!X30+TO_RPI_BKFLOW!X30+TO_RPI_PT!X30+TO_RPI_IT!X30+TO_RPI_PPR!X30+TO_RPI_PIR!X30</f>
        <v>2541.2676698194323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93783.894754944122</v>
      </c>
      <c r="D33" s="29">
        <f t="shared" si="18"/>
        <v>95208.424161650895</v>
      </c>
      <c r="E33" s="29">
        <f t="shared" si="18"/>
        <v>88416.377472055028</v>
      </c>
      <c r="F33" s="29">
        <f t="shared" si="18"/>
        <v>91134.883233018016</v>
      </c>
      <c r="G33" s="29">
        <f t="shared" si="18"/>
        <v>91890.451332760087</v>
      </c>
      <c r="H33" s="29">
        <f t="shared" si="18"/>
        <v>89678.934823731717</v>
      </c>
      <c r="I33" s="29">
        <f t="shared" si="18"/>
        <v>90102.751418744621</v>
      </c>
      <c r="J33" s="29">
        <f t="shared" si="18"/>
        <v>89230.992089423933</v>
      </c>
      <c r="K33" s="29">
        <f t="shared" si="18"/>
        <v>91549.197162510725</v>
      </c>
      <c r="L33" s="29">
        <f t="shared" si="18"/>
        <v>81124.560877042109</v>
      </c>
      <c r="M33" s="29">
        <f t="shared" si="18"/>
        <v>74172.783319002585</v>
      </c>
      <c r="N33" s="29">
        <f t="shared" si="18"/>
        <v>75277.754256233879</v>
      </c>
      <c r="O33" s="29">
        <f t="shared" si="18"/>
        <v>64068.401203783309</v>
      </c>
      <c r="P33" s="29">
        <f t="shared" si="18"/>
        <v>60709.502063628548</v>
      </c>
      <c r="Q33" s="29">
        <f t="shared" si="18"/>
        <v>61497.487274290623</v>
      </c>
      <c r="R33" s="29">
        <f t="shared" si="18"/>
        <v>63313.477042132421</v>
      </c>
      <c r="S33" s="29">
        <f t="shared" si="18"/>
        <v>62410.082373172823</v>
      </c>
      <c r="T33" s="29">
        <f t="shared" si="18"/>
        <v>62705.133276010311</v>
      </c>
      <c r="U33" s="29">
        <f t="shared" si="18"/>
        <v>58306.358813413601</v>
      </c>
      <c r="V33" s="29">
        <f t="shared" si="18"/>
        <v>53455.057179707648</v>
      </c>
      <c r="W33" s="29">
        <f t="shared" si="18"/>
        <v>39054.709286328463</v>
      </c>
      <c r="X33" s="29">
        <f t="shared" ref="X33" si="19">SUM(X34:X50)</f>
        <v>38254.063456577816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3003.0094582975062</v>
      </c>
      <c r="D34" s="10">
        <f>TO_RPI_RO!D34+TO_RPI_BKFLOW!D34+TO_RPI_PT!D34+TO_RPI_IT!D34+TO_RPI_PPR!D34+TO_RPI_PIR!D34</f>
        <v>2908.4264832330182</v>
      </c>
      <c r="E34" s="10">
        <f>TO_RPI_RO!E34+TO_RPI_BKFLOW!E34+TO_RPI_PT!E34+TO_RPI_IT!E34+TO_RPI_PPR!E34+TO_RPI_PIR!E34</f>
        <v>2642.4118658641441</v>
      </c>
      <c r="F34" s="10">
        <f>TO_RPI_RO!F34+TO_RPI_BKFLOW!F34+TO_RPI_PT!F34+TO_RPI_IT!F34+TO_RPI_PPR!F34+TO_RPI_PIR!F34</f>
        <v>2655.4706792777301</v>
      </c>
      <c r="G34" s="10">
        <f>TO_RPI_RO!G34+TO_RPI_BKFLOW!G34+TO_RPI_PT!G34+TO_RPI_IT!G34+TO_RPI_PPR!G34+TO_RPI_PIR!G34</f>
        <v>2670.8407566638002</v>
      </c>
      <c r="H34" s="10">
        <f>TO_RPI_RO!H34+TO_RPI_BKFLOW!H34+TO_RPI_PT!H34+TO_RPI_IT!H34+TO_RPI_PPR!H34+TO_RPI_PIR!H34</f>
        <v>2683.8461736887361</v>
      </c>
      <c r="I34" s="10">
        <f>TO_RPI_RO!I34+TO_RPI_BKFLOW!I34+TO_RPI_PT!I34+TO_RPI_IT!I34+TO_RPI_PPR!I34+TO_RPI_PIR!I34</f>
        <v>2675.5699914015481</v>
      </c>
      <c r="J34" s="10">
        <f>TO_RPI_RO!J34+TO_RPI_BKFLOW!J34+TO_RPI_PT!J34+TO_RPI_IT!J34+TO_RPI_PPR!J34+TO_RPI_PIR!J34</f>
        <v>2922.6730008598452</v>
      </c>
      <c r="K34" s="10">
        <f>TO_RPI_RO!K34+TO_RPI_BKFLOW!K34+TO_RPI_PT!K34+TO_RPI_IT!K34+TO_RPI_PPR!K34+TO_RPI_PIR!K34</f>
        <v>3081.1026655202058</v>
      </c>
      <c r="L34" s="10">
        <f>TO_RPI_RO!L34+TO_RPI_BKFLOW!L34+TO_RPI_PT!L34+TO_RPI_IT!L34+TO_RPI_PPR!L34+TO_RPI_PIR!L34</f>
        <v>2935.6784178847811</v>
      </c>
      <c r="M34" s="10">
        <f>TO_RPI_RO!M34+TO_RPI_BKFLOW!M34+TO_RPI_PT!M34+TO_RPI_IT!M34+TO_RPI_PPR!M34+TO_RPI_PIR!M34</f>
        <v>2480.488650042992</v>
      </c>
      <c r="N34" s="10">
        <f>TO_RPI_RO!N34+TO_RPI_BKFLOW!N34+TO_RPI_PT!N34+TO_RPI_IT!N34+TO_RPI_PPR!N34+TO_RPI_PIR!N34</f>
        <v>2501.770249355116</v>
      </c>
      <c r="O34" s="10">
        <f>TO_RPI_RO!O34+TO_RPI_BKFLOW!O34+TO_RPI_PT!O34+TO_RPI_IT!O34+TO_RPI_PPR!O34+TO_RPI_PIR!O34</f>
        <v>1818.394411006019</v>
      </c>
      <c r="P34" s="10">
        <f>TO_RPI_RO!P34+TO_RPI_BKFLOW!P34+TO_RPI_PT!P34+TO_RPI_IT!P34+TO_RPI_PPR!P34+TO_RPI_PIR!P34</f>
        <v>1605.5784178847809</v>
      </c>
      <c r="Q34" s="10">
        <f>TO_RPI_RO!Q34+TO_RPI_BKFLOW!Q34+TO_RPI_PT!Q34+TO_RPI_IT!Q34+TO_RPI_PPR!Q34+TO_RPI_PIR!Q34</f>
        <v>1559.468271711092</v>
      </c>
      <c r="R34" s="10">
        <f>TO_RPI_RO!R34+TO_RPI_BKFLOW!R34+TO_RPI_PT!R34+TO_RPI_IT!R34+TO_RPI_PPR!R34+TO_RPI_PIR!R34</f>
        <v>1593.755288048151</v>
      </c>
      <c r="S34" s="10">
        <f>TO_RPI_RO!S34+TO_RPI_BKFLOW!S34+TO_RPI_PT!S34+TO_RPI_IT!S34+TO_RPI_PPR!S34+TO_RPI_PIR!S34</f>
        <v>1563.0152192605331</v>
      </c>
      <c r="T34" s="10">
        <f>TO_RPI_RO!T34+TO_RPI_BKFLOW!T34+TO_RPI_PT!T34+TO_RPI_IT!T34+TO_RPI_PPR!T34+TO_RPI_PIR!T34</f>
        <v>1515.7227858985379</v>
      </c>
      <c r="U34" s="10">
        <f>TO_RPI_RO!U34+TO_RPI_BKFLOW!U34+TO_RPI_PT!U34+TO_RPI_IT!U34+TO_RPI_PPR!U34+TO_RPI_PIR!U34</f>
        <v>1379.310146173689</v>
      </c>
      <c r="V34" s="10">
        <f>TO_RPI_RO!V34+TO_RPI_BKFLOW!V34+TO_RPI_PT!V34+TO_RPI_IT!V34+TO_RPI_PPR!V34+TO_RPI_PIR!V34</f>
        <v>1393.316938950989</v>
      </c>
      <c r="W34" s="10">
        <f>TO_RPI_RO!W34+TO_RPI_BKFLOW!W34+TO_RPI_PT!W34+TO_RPI_IT!W34+TO_RPI_PPR!W34+TO_RPI_PIR!W34</f>
        <v>1070.222098022356</v>
      </c>
      <c r="X34" s="10">
        <f>TO_RPI_RO!X34+TO_RPI_BKFLOW!X34+TO_RPI_PT!X34+TO_RPI_IT!X34+TO_RPI_PPR!X34+TO_RPI_PIR!X34</f>
        <v>891.46251074806537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82.010146173688739</v>
      </c>
      <c r="D35" s="10">
        <f>TO_RPI_RO!D35+TO_RPI_BKFLOW!D35+TO_RPI_PT!D35+TO_RPI_IT!D35+TO_RPI_PPR!D35+TO_RPI_PIR!D35</f>
        <v>83.118400687876175</v>
      </c>
      <c r="E35" s="10">
        <f>TO_RPI_RO!E35+TO_RPI_BKFLOW!E35+TO_RPI_PT!E35+TO_RPI_IT!E35+TO_RPI_PPR!E35+TO_RPI_PIR!E35</f>
        <v>89.767841788478066</v>
      </c>
      <c r="F35" s="10">
        <f>TO_RPI_RO!F35+TO_RPI_BKFLOW!F35+TO_RPI_PT!F35+TO_RPI_IT!F35+TO_RPI_PPR!F35+TO_RPI_PIR!F35</f>
        <v>89.855631986242471</v>
      </c>
      <c r="G35" s="10">
        <f>TO_RPI_RO!G35+TO_RPI_BKFLOW!G35+TO_RPI_PT!G35+TO_RPI_IT!G35+TO_RPI_PPR!G35+TO_RPI_PIR!G35</f>
        <v>89.855631986242471</v>
      </c>
      <c r="H35" s="10">
        <f>TO_RPI_RO!H35+TO_RPI_BKFLOW!H35+TO_RPI_PT!H35+TO_RPI_IT!H35+TO_RPI_PPR!H35+TO_RPI_PIR!H35</f>
        <v>56.750902837489249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15.370077386070511</v>
      </c>
      <c r="L35" s="10">
        <f>TO_RPI_RO!L35+TO_RPI_BKFLOW!L35+TO_RPI_PT!L35+TO_RPI_IT!L35+TO_RPI_PPR!L35+TO_RPI_PIR!L35</f>
        <v>14.187704213241609</v>
      </c>
      <c r="M35" s="10">
        <f>TO_RPI_RO!M35+TO_RPI_BKFLOW!M35+TO_RPI_PT!M35+TO_RPI_IT!M35+TO_RPI_PPR!M35+TO_RPI_PIR!M35</f>
        <v>23.646259673258811</v>
      </c>
      <c r="N35" s="10">
        <f>TO_RPI_RO!N35+TO_RPI_BKFLOW!N35+TO_RPI_PT!N35+TO_RPI_IT!N35+TO_RPI_PPR!N35+TO_RPI_PIR!N35</f>
        <v>28.37549441100602</v>
      </c>
      <c r="O35" s="10">
        <f>TO_RPI_RO!O35+TO_RPI_BKFLOW!O35+TO_RPI_PT!O35+TO_RPI_IT!O35+TO_RPI_PPR!O35+TO_RPI_PIR!O35</f>
        <v>8.2761822871883055</v>
      </c>
      <c r="P35" s="10">
        <f>TO_RPI_RO!P35+TO_RPI_BKFLOW!P35+TO_RPI_PT!P35+TO_RPI_IT!P35+TO_RPI_PPR!P35+TO_RPI_PIR!P35</f>
        <v>21.28159931212382</v>
      </c>
      <c r="Q35" s="10">
        <f>TO_RPI_RO!Q35+TO_RPI_BKFLOW!Q35+TO_RPI_PT!Q35+TO_RPI_IT!Q35+TO_RPI_PPR!Q35+TO_RPI_PIR!Q35</f>
        <v>13.005417024935509</v>
      </c>
      <c r="R35" s="10">
        <f>TO_RPI_RO!R35+TO_RPI_BKFLOW!R35+TO_RPI_PT!R35+TO_RPI_IT!R35+TO_RPI_PPR!R35+TO_RPI_PIR!R35</f>
        <v>2.364660361134995</v>
      </c>
      <c r="S35" s="10">
        <f>TO_RPI_RO!S35+TO_RPI_BKFLOW!S35+TO_RPI_PT!S35+TO_RPI_IT!S35+TO_RPI_PPR!S35+TO_RPI_PIR!S35</f>
        <v>10.6408426483233</v>
      </c>
      <c r="T35" s="10">
        <f>TO_RPI_RO!T35+TO_RPI_BKFLOW!T35+TO_RPI_PT!T35+TO_RPI_IT!T35+TO_RPI_PPR!T35+TO_RPI_PIR!T35</f>
        <v>23.646259673258811</v>
      </c>
      <c r="U35" s="10">
        <f>TO_RPI_RO!U35+TO_RPI_BKFLOW!U35+TO_RPI_PT!U35+TO_RPI_IT!U35+TO_RPI_PPR!U35+TO_RPI_PIR!U35</f>
        <v>8.2761822871883055</v>
      </c>
      <c r="V35" s="10">
        <f>TO_RPI_RO!V35+TO_RPI_BKFLOW!V35+TO_RPI_PT!V35+TO_RPI_IT!V35+TO_RPI_PPR!V35+TO_RPI_PIR!V35</f>
        <v>10.48710232158211</v>
      </c>
      <c r="W35" s="10">
        <f>TO_RPI_RO!W35+TO_RPI_BKFLOW!W35+TO_RPI_PT!W35+TO_RPI_IT!W35+TO_RPI_PPR!W35+TO_RPI_PIR!W35</f>
        <v>9.5908856405846947</v>
      </c>
      <c r="X35" s="10">
        <f>TO_RPI_RO!X35+TO_RPI_BKFLOW!X35+TO_RPI_PT!X35+TO_RPI_IT!X35+TO_RPI_PPR!X35+TO_RPI_PIR!X35</f>
        <v>2.9546001719690449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3442.3211521926041</v>
      </c>
      <c r="D36" s="10">
        <f>TO_RPI_RO!D36+TO_RPI_BKFLOW!D36+TO_RPI_PT!D36+TO_RPI_IT!D36+TO_RPI_PPR!D36+TO_RPI_PIR!D36</f>
        <v>3697.6425623387786</v>
      </c>
      <c r="E36" s="10">
        <f>TO_RPI_RO!E36+TO_RPI_BKFLOW!E36+TO_RPI_PT!E36+TO_RPI_IT!E36+TO_RPI_PPR!E36+TO_RPI_PIR!E36</f>
        <v>3154.237145313843</v>
      </c>
      <c r="F36" s="10">
        <f>TO_RPI_RO!F36+TO_RPI_BKFLOW!F36+TO_RPI_PT!F36+TO_RPI_IT!F36+TO_RPI_PPR!F36+TO_RPI_PIR!F36</f>
        <v>3575.1409286328453</v>
      </c>
      <c r="G36" s="10">
        <f>TO_RPI_RO!G36+TO_RPI_BKFLOW!G36+TO_RPI_PT!G36+TO_RPI_IT!G36+TO_RPI_PPR!G36+TO_RPI_PIR!G36</f>
        <v>3455.3835769561474</v>
      </c>
      <c r="H36" s="10">
        <f>TO_RPI_RO!H36+TO_RPI_BKFLOW!H36+TO_RPI_PT!H36+TO_RPI_IT!H36+TO_RPI_PPR!H36+TO_RPI_PIR!H36</f>
        <v>3399.35030094583</v>
      </c>
      <c r="I36" s="10">
        <f>TO_RPI_RO!I36+TO_RPI_BKFLOW!I36+TO_RPI_PT!I36+TO_RPI_IT!I36+TO_RPI_PPR!I36+TO_RPI_PIR!I36</f>
        <v>3186.2042992261386</v>
      </c>
      <c r="J36" s="10">
        <f>TO_RPI_RO!J36+TO_RPI_BKFLOW!J36+TO_RPI_PT!J36+TO_RPI_IT!J36+TO_RPI_PPR!J36+TO_RPI_PIR!J36</f>
        <v>3036.7822012037832</v>
      </c>
      <c r="K36" s="10">
        <f>TO_RPI_RO!K36+TO_RPI_BKFLOW!K36+TO_RPI_PT!K36+TO_RPI_IT!K36+TO_RPI_PPR!K36+TO_RPI_PIR!K36</f>
        <v>3400.4490111779874</v>
      </c>
      <c r="L36" s="10">
        <f>TO_RPI_RO!L36+TO_RPI_BKFLOW!L36+TO_RPI_PT!L36+TO_RPI_IT!L36+TO_RPI_PPR!L36+TO_RPI_PIR!L36</f>
        <v>2979.6503869303533</v>
      </c>
      <c r="M36" s="10">
        <f>TO_RPI_RO!M36+TO_RPI_BKFLOW!M36+TO_RPI_PT!M36+TO_RPI_IT!M36+TO_RPI_PPR!M36+TO_RPI_PIR!M36</f>
        <v>2580.8254514187447</v>
      </c>
      <c r="N36" s="10">
        <f>TO_RPI_RO!N36+TO_RPI_BKFLOW!N36+TO_RPI_PT!N36+TO_RPI_IT!N36+TO_RPI_PPR!N36+TO_RPI_PIR!N36</f>
        <v>2362.1858985382623</v>
      </c>
      <c r="O36" s="10">
        <f>TO_RPI_RO!O36+TO_RPI_BKFLOW!O36+TO_RPI_PT!O36+TO_RPI_IT!O36+TO_RPI_PPR!O36+TO_RPI_PIR!O36</f>
        <v>1869.9723129836634</v>
      </c>
      <c r="P36" s="10">
        <f>TO_RPI_RO!P36+TO_RPI_BKFLOW!P36+TO_RPI_PT!P36+TO_RPI_IT!P36+TO_RPI_PPR!P36+TO_RPI_PIR!P36</f>
        <v>1795.2613069647468</v>
      </c>
      <c r="Q36" s="10">
        <f>TO_RPI_RO!Q36+TO_RPI_BKFLOW!Q36+TO_RPI_PT!Q36+TO_RPI_IT!Q36+TO_RPI_PPR!Q36+TO_RPI_PIR!Q36</f>
        <v>1824.9259673258814</v>
      </c>
      <c r="R36" s="10">
        <f>TO_RPI_RO!R36+TO_RPI_BKFLOW!R36+TO_RPI_PT!R36+TO_RPI_IT!R36+TO_RPI_PPR!R36+TO_RPI_PIR!R36</f>
        <v>1923.8081685296652</v>
      </c>
      <c r="S36" s="10">
        <f>TO_RPI_RO!S36+TO_RPI_BKFLOW!S36+TO_RPI_PT!S36+TO_RPI_IT!S36+TO_RPI_PPR!S36+TO_RPI_PIR!S36</f>
        <v>1865.5774720550301</v>
      </c>
      <c r="T36" s="10">
        <f>TO_RPI_RO!T36+TO_RPI_BKFLOW!T36+TO_RPI_PT!T36+TO_RPI_IT!T36+TO_RPI_PPR!T36+TO_RPI_PIR!T36</f>
        <v>1935.8937231298364</v>
      </c>
      <c r="U36" s="10">
        <f>TO_RPI_RO!U36+TO_RPI_BKFLOW!U36+TO_RPI_PT!U36+TO_RPI_IT!U36+TO_RPI_PPR!U36+TO_RPI_PIR!U36</f>
        <v>1712.8605331040408</v>
      </c>
      <c r="V36" s="10">
        <f>TO_RPI_RO!V36+TO_RPI_BKFLOW!V36+TO_RPI_PT!V36+TO_RPI_IT!V36+TO_RPI_PPR!V36+TO_RPI_PIR!V36</f>
        <v>1654.8552020636282</v>
      </c>
      <c r="W36" s="10">
        <f>TO_RPI_RO!W36+TO_RPI_BKFLOW!W36+TO_RPI_PT!W36+TO_RPI_IT!W36+TO_RPI_PPR!W36+TO_RPI_PIR!W36</f>
        <v>1135.4247635425622</v>
      </c>
      <c r="X36" s="10">
        <f>TO_RPI_RO!X36+TO_RPI_BKFLOW!X36+TO_RPI_PT!X36+TO_RPI_IT!X36+TO_RPI_PPR!X36+TO_RPI_PIR!X36</f>
        <v>1275.1848667239901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20008.431212381773</v>
      </c>
      <c r="D37" s="10">
        <f>TO_RPI_RO!D37+TO_RPI_BKFLOW!D37+TO_RPI_PT!D37+TO_RPI_IT!D37+TO_RPI_PPR!D37+TO_RPI_PIR!D37</f>
        <v>20735.337231298363</v>
      </c>
      <c r="E37" s="10">
        <f>TO_RPI_RO!E37+TO_RPI_BKFLOW!E37+TO_RPI_PT!E37+TO_RPI_IT!E37+TO_RPI_PPR!E37+TO_RPI_PIR!E37</f>
        <v>19328.081083404992</v>
      </c>
      <c r="F37" s="10">
        <f>TO_RPI_RO!F37+TO_RPI_BKFLOW!F37+TO_RPI_PT!F37+TO_RPI_IT!F37+TO_RPI_PPR!F37+TO_RPI_PIR!F37</f>
        <v>19089.563284608772</v>
      </c>
      <c r="G37" s="10">
        <f>TO_RPI_RO!G37+TO_RPI_BKFLOW!G37+TO_RPI_PT!G37+TO_RPI_IT!G37+TO_RPI_PPR!G37+TO_RPI_PIR!G37</f>
        <v>19168.380567497854</v>
      </c>
      <c r="H37" s="10">
        <f>TO_RPI_RO!H37+TO_RPI_BKFLOW!H37+TO_RPI_PT!H37+TO_RPI_IT!H37+TO_RPI_PPR!H37+TO_RPI_PIR!H37</f>
        <v>18413.835855546004</v>
      </c>
      <c r="I37" s="10">
        <f>TO_RPI_RO!I37+TO_RPI_BKFLOW!I37+TO_RPI_PT!I37+TO_RPI_IT!I37+TO_RPI_PPR!I37+TO_RPI_PIR!I37</f>
        <v>19352.287790197759</v>
      </c>
      <c r="J37" s="10">
        <f>TO_RPI_RO!J37+TO_RPI_BKFLOW!J37+TO_RPI_PT!J37+TO_RPI_IT!J37+TO_RPI_PPR!J37+TO_RPI_PIR!J37</f>
        <v>18571.470507308688</v>
      </c>
      <c r="K37" s="10">
        <f>TO_RPI_RO!K37+TO_RPI_BKFLOW!K37+TO_RPI_PT!K37+TO_RPI_IT!K37+TO_RPI_PPR!K37+TO_RPI_PIR!K37</f>
        <v>18484.246001719694</v>
      </c>
      <c r="L37" s="10">
        <f>TO_RPI_RO!L37+TO_RPI_BKFLOW!L37+TO_RPI_PT!L37+TO_RPI_IT!L37+TO_RPI_PPR!L37+TO_RPI_PIR!L37</f>
        <v>17351.377901977641</v>
      </c>
      <c r="M37" s="10">
        <f>TO_RPI_RO!M37+TO_RPI_BKFLOW!M37+TO_RPI_PT!M37+TO_RPI_IT!M37+TO_RPI_PPR!M37+TO_RPI_PIR!M37</f>
        <v>15108.761392949273</v>
      </c>
      <c r="N37" s="10">
        <f>TO_RPI_RO!N37+TO_RPI_BKFLOW!N37+TO_RPI_PT!N37+TO_RPI_IT!N37+TO_RPI_PPR!N37+TO_RPI_PIR!N37</f>
        <v>14872.577987962171</v>
      </c>
      <c r="O37" s="10">
        <f>TO_RPI_RO!O37+TO_RPI_BKFLOW!O37+TO_RPI_PT!O37+TO_RPI_IT!O37+TO_RPI_PPR!O37+TO_RPI_PIR!O37</f>
        <v>13362.238435081681</v>
      </c>
      <c r="P37" s="10">
        <f>TO_RPI_RO!P37+TO_RPI_BKFLOW!P37+TO_RPI_PT!P37+TO_RPI_IT!P37+TO_RPI_PPR!P37+TO_RPI_PIR!P37</f>
        <v>11906.411349957003</v>
      </c>
      <c r="Q37" s="10">
        <f>TO_RPI_RO!Q37+TO_RPI_BKFLOW!Q37+TO_RPI_PT!Q37+TO_RPI_IT!Q37+TO_RPI_PPR!Q37+TO_RPI_PIR!Q37</f>
        <v>12992.495786758383</v>
      </c>
      <c r="R37" s="10">
        <f>TO_RPI_RO!R37+TO_RPI_BKFLOW!R37+TO_RPI_PT!R37+TO_RPI_IT!R37+TO_RPI_PPR!R37+TO_RPI_PIR!R37</f>
        <v>13065.374634565773</v>
      </c>
      <c r="S37" s="10">
        <f>TO_RPI_RO!S37+TO_RPI_BKFLOW!S37+TO_RPI_PT!S37+TO_RPI_IT!S37+TO_RPI_PPR!S37+TO_RPI_PIR!S37</f>
        <v>13061.858211521925</v>
      </c>
      <c r="T37" s="10">
        <f>TO_RPI_RO!T37+TO_RPI_BKFLOW!T37+TO_RPI_PT!T37+TO_RPI_IT!T37+TO_RPI_PPR!T37+TO_RPI_PIR!T37</f>
        <v>13239.553482373169</v>
      </c>
      <c r="U37" s="10">
        <f>TO_RPI_RO!U37+TO_RPI_BKFLOW!U37+TO_RPI_PT!U37+TO_RPI_IT!U37+TO_RPI_PPR!U37+TO_RPI_PIR!U37</f>
        <v>11851.838779019774</v>
      </c>
      <c r="V37" s="10">
        <f>TO_RPI_RO!V37+TO_RPI_BKFLOW!V37+TO_RPI_PT!V37+TO_RPI_IT!V37+TO_RPI_PPR!V37+TO_RPI_PIR!V37</f>
        <v>10913.334995700774</v>
      </c>
      <c r="W37" s="10">
        <f>TO_RPI_RO!W37+TO_RPI_BKFLOW!W37+TO_RPI_PT!W37+TO_RPI_IT!W37+TO_RPI_PPR!W37+TO_RPI_PIR!W37</f>
        <v>9048.6458297506451</v>
      </c>
      <c r="X37" s="10">
        <f>TO_RPI_RO!X37+TO_RPI_BKFLOW!X37+TO_RPI_PT!X37+TO_RPI_IT!X37+TO_RPI_PPR!X37+TO_RPI_PIR!X37</f>
        <v>8806.9874462596727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59.252880481513323</v>
      </c>
      <c r="D38" s="10">
        <f>TO_RPI_RO!D38+TO_RPI_BKFLOW!D38+TO_RPI_PT!D38+TO_RPI_IT!D38+TO_RPI_PPR!D38+TO_RPI_PIR!D38</f>
        <v>76.182287188306105</v>
      </c>
      <c r="E38" s="10">
        <f>TO_RPI_RO!E38+TO_RPI_BKFLOW!E38+TO_RPI_PT!E38+TO_RPI_IT!E38+TO_RPI_PPR!E38+TO_RPI_PIR!E38</f>
        <v>59.252880481513323</v>
      </c>
      <c r="F38" s="10">
        <f>TO_RPI_RO!F38+TO_RPI_BKFLOW!F38+TO_RPI_PT!F38+TO_RPI_IT!F38+TO_RPI_PPR!F38+TO_RPI_PIR!F38</f>
        <v>71.461049011177977</v>
      </c>
      <c r="G38" s="10">
        <f>TO_RPI_RO!G38+TO_RPI_BKFLOW!G38+TO_RPI_PT!G38+TO_RPI_IT!G38+TO_RPI_PPR!G38+TO_RPI_PIR!G38</f>
        <v>60.952106620808252</v>
      </c>
      <c r="H38" s="10">
        <f>TO_RPI_RO!H38+TO_RPI_BKFLOW!H38+TO_RPI_PT!H38+TO_RPI_IT!H38+TO_RPI_PPR!H38+TO_RPI_PIR!H38</f>
        <v>46.239552880481497</v>
      </c>
      <c r="I38" s="10">
        <f>TO_RPI_RO!I38+TO_RPI_BKFLOW!I38+TO_RPI_PT!I38+TO_RPI_IT!I38+TO_RPI_PPR!I38+TO_RPI_PIR!I38</f>
        <v>31.526913155631981</v>
      </c>
      <c r="J38" s="10">
        <f>TO_RPI_RO!J38+TO_RPI_BKFLOW!J38+TO_RPI_PT!J38+TO_RPI_IT!J38+TO_RPI_PPR!J38+TO_RPI_PIR!J38</f>
        <v>48.341272570937221</v>
      </c>
      <c r="K38" s="10">
        <f>TO_RPI_RO!K38+TO_RPI_BKFLOW!K38+TO_RPI_PT!K38+TO_RPI_IT!K38+TO_RPI_PPR!K38+TO_RPI_PIR!K38</f>
        <v>58.850300945829737</v>
      </c>
      <c r="L38" s="10">
        <f>TO_RPI_RO!L38+TO_RPI_BKFLOW!L38+TO_RPI_PT!L38+TO_RPI_IT!L38+TO_RPI_PPR!L38+TO_RPI_PIR!L38</f>
        <v>40.98503869303525</v>
      </c>
      <c r="M38" s="10">
        <f>TO_RPI_RO!M38+TO_RPI_BKFLOW!M38+TO_RPI_PT!M38+TO_RPI_IT!M38+TO_RPI_PPR!M38+TO_RPI_PIR!M38</f>
        <v>40.98503869303525</v>
      </c>
      <c r="N38" s="10">
        <f>TO_RPI_RO!N38+TO_RPI_BKFLOW!N38+TO_RPI_PT!N38+TO_RPI_IT!N38+TO_RPI_PPR!N38+TO_RPI_PIR!N38</f>
        <v>56.748495270851237</v>
      </c>
      <c r="O38" s="10">
        <f>TO_RPI_RO!O38+TO_RPI_BKFLOW!O38+TO_RPI_PT!O38+TO_RPI_IT!O38+TO_RPI_PPR!O38+TO_RPI_PIR!O38</f>
        <v>37.832330180567503</v>
      </c>
      <c r="P38" s="10">
        <f>TO_RPI_RO!P38+TO_RPI_BKFLOW!P38+TO_RPI_PT!P38+TO_RPI_IT!P38+TO_RPI_PPR!P38+TO_RPI_PIR!P38</f>
        <v>34.679621668099742</v>
      </c>
      <c r="Q38" s="10">
        <f>TO_RPI_RO!Q38+TO_RPI_BKFLOW!Q38+TO_RPI_PT!Q38+TO_RPI_IT!Q38+TO_RPI_PPR!Q38+TO_RPI_PIR!Q38</f>
        <v>33.628718830610488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24.170679277730009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6.2150472914875321</v>
      </c>
      <c r="W38" s="10">
        <f>TO_RPI_RO!W38+TO_RPI_BKFLOW!W38+TO_RPI_PT!W38+TO_RPI_IT!W38+TO_RPI_PPR!W38+TO_RPI_PIR!W38</f>
        <v>12.73370593293207</v>
      </c>
      <c r="X38" s="10">
        <f>TO_RPI_RO!X38+TO_RPI_BKFLOW!X38+TO_RPI_PT!X38+TO_RPI_IT!X38+TO_RPI_PPR!X38+TO_RPI_PIR!X38</f>
        <v>26.27248495270851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6351.4617368873596</v>
      </c>
      <c r="D40" s="10">
        <f>TO_RPI_RO!D40+TO_RPI_BKFLOW!D40+TO_RPI_PT!D40+TO_RPI_IT!D40+TO_RPI_PPR!D40+TO_RPI_PIR!D40</f>
        <v>6373.5812553740316</v>
      </c>
      <c r="E40" s="10">
        <f>TO_RPI_RO!E40+TO_RPI_BKFLOW!E40+TO_RPI_PT!E40+TO_RPI_IT!E40+TO_RPI_PPR!E40+TO_RPI_PIR!E40</f>
        <v>5517.2398968185726</v>
      </c>
      <c r="F40" s="10">
        <f>TO_RPI_RO!F40+TO_RPI_BKFLOW!F40+TO_RPI_PT!F40+TO_RPI_IT!F40+TO_RPI_PPR!F40+TO_RPI_PIR!F40</f>
        <v>5308.5092003439377</v>
      </c>
      <c r="G40" s="10">
        <f>TO_RPI_RO!G40+TO_RPI_BKFLOW!G40+TO_RPI_PT!G40+TO_RPI_IT!G40+TO_RPI_PPR!G40+TO_RPI_PIR!G40</f>
        <v>5767.5735167669818</v>
      </c>
      <c r="H40" s="10">
        <f>TO_RPI_RO!H40+TO_RPI_BKFLOW!H40+TO_RPI_PT!H40+TO_RPI_IT!H40+TO_RPI_PPR!H40+TO_RPI_PIR!H40</f>
        <v>5625.8489251934643</v>
      </c>
      <c r="I40" s="10">
        <f>TO_RPI_RO!I40+TO_RPI_BKFLOW!I40+TO_RPI_PT!I40+TO_RPI_IT!I40+TO_RPI_PPR!I40+TO_RPI_PIR!I40</f>
        <v>5785.0323301805674</v>
      </c>
      <c r="J40" s="10">
        <f>TO_RPI_RO!J40+TO_RPI_BKFLOW!J40+TO_RPI_PT!J40+TO_RPI_IT!J40+TO_RPI_PPR!J40+TO_RPI_PIR!J40</f>
        <v>5685.4143594153056</v>
      </c>
      <c r="K40" s="10">
        <f>TO_RPI_RO!K40+TO_RPI_BKFLOW!K40+TO_RPI_PT!K40+TO_RPI_IT!K40+TO_RPI_PPR!K40+TO_RPI_PIR!K40</f>
        <v>5721.3589853826306</v>
      </c>
      <c r="L40" s="10">
        <f>TO_RPI_RO!L40+TO_RPI_BKFLOW!L40+TO_RPI_PT!L40+TO_RPI_IT!L40+TO_RPI_PPR!L40+TO_RPI_PIR!L40</f>
        <v>5077.4365434221836</v>
      </c>
      <c r="M40" s="10">
        <f>TO_RPI_RO!M40+TO_RPI_BKFLOW!M40+TO_RPI_PT!M40+TO_RPI_IT!M40+TO_RPI_PPR!M40+TO_RPI_PIR!M40</f>
        <v>4477.6746345657784</v>
      </c>
      <c r="N40" s="10">
        <f>TO_RPI_RO!N40+TO_RPI_BKFLOW!N40+TO_RPI_PT!N40+TO_RPI_IT!N40+TO_RPI_PPR!N40+TO_RPI_PIR!N40</f>
        <v>4889.4974204643167</v>
      </c>
      <c r="O40" s="10">
        <f>TO_RPI_RO!O40+TO_RPI_BKFLOW!O40+TO_RPI_PT!O40+TO_RPI_IT!O40+TO_RPI_PPR!O40+TO_RPI_PIR!O40</f>
        <v>3979.5846087704208</v>
      </c>
      <c r="P40" s="10">
        <f>TO_RPI_RO!P40+TO_RPI_BKFLOW!P40+TO_RPI_PT!P40+TO_RPI_IT!P40+TO_RPI_PPR!P40+TO_RPI_PIR!P40</f>
        <v>4410.9202923473767</v>
      </c>
      <c r="Q40" s="10">
        <f>TO_RPI_RO!Q40+TO_RPI_BKFLOW!Q40+TO_RPI_PT!Q40+TO_RPI_IT!Q40+TO_RPI_PPR!Q40+TO_RPI_PIR!Q40</f>
        <v>3829.6441960447119</v>
      </c>
      <c r="R40" s="10">
        <f>TO_RPI_RO!R40+TO_RPI_BKFLOW!R40+TO_RPI_PT!R40+TO_RPI_IT!R40+TO_RPI_PPR!R40+TO_RPI_PIR!R40</f>
        <v>3978.5576956147888</v>
      </c>
      <c r="S40" s="10">
        <f>TO_RPI_RO!S40+TO_RPI_BKFLOW!S40+TO_RPI_PT!S40+TO_RPI_IT!S40+TO_RPI_PPR!S40+TO_RPI_PIR!S40</f>
        <v>3868.6697334479791</v>
      </c>
      <c r="T40" s="10">
        <f>TO_RPI_RO!T40+TO_RPI_BKFLOW!T40+TO_RPI_PT!T40+TO_RPI_IT!T40+TO_RPI_PPR!T40+TO_RPI_PIR!T40</f>
        <v>4371.8946689595869</v>
      </c>
      <c r="U40" s="10">
        <f>TO_RPI_RO!U40+TO_RPI_BKFLOW!U40+TO_RPI_PT!U40+TO_RPI_IT!U40+TO_RPI_PPR!U40+TO_RPI_PIR!U40</f>
        <v>4299.3645743766119</v>
      </c>
      <c r="V40" s="10">
        <f>TO_RPI_RO!V40+TO_RPI_BKFLOW!V40+TO_RPI_PT!V40+TO_RPI_IT!V40+TO_RPI_PPR!V40+TO_RPI_PIR!V40</f>
        <v>3987.8899398108342</v>
      </c>
      <c r="W40" s="10">
        <f>TO_RPI_RO!W40+TO_RPI_BKFLOW!W40+TO_RPI_PT!W40+TO_RPI_IT!W40+TO_RPI_PPR!W40+TO_RPI_PIR!W40</f>
        <v>1508.7185726569221</v>
      </c>
      <c r="X40" s="10">
        <f>TO_RPI_RO!X40+TO_RPI_BKFLOW!X40+TO_RPI_PT!X40+TO_RPI_IT!X40+TO_RPI_PPR!X40+TO_RPI_PIR!X40</f>
        <v>1109.14875322442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85.783920894239031</v>
      </c>
      <c r="D41" s="10">
        <f>TO_RPI_RO!D41+TO_RPI_BKFLOW!D41+TO_RPI_PT!D41+TO_RPI_IT!D41+TO_RPI_PPR!D41+TO_RPI_PIR!D41</f>
        <v>116.122098022356</v>
      </c>
      <c r="E41" s="10">
        <f>TO_RPI_RO!E41+TO_RPI_BKFLOW!E41+TO_RPI_PT!E41+TO_RPI_IT!E41+TO_RPI_PPR!E41+TO_RPI_PIR!E41</f>
        <v>72.184006878761821</v>
      </c>
      <c r="F41" s="10">
        <f>TO_RPI_RO!F41+TO_RPI_BKFLOW!F41+TO_RPI_PT!F41+TO_RPI_IT!F41+TO_RPI_PPR!F41+TO_RPI_PIR!F41</f>
        <v>78.051246775580395</v>
      </c>
      <c r="G41" s="10">
        <f>TO_RPI_RO!G41+TO_RPI_BKFLOW!G41+TO_RPI_PT!G41+TO_RPI_IT!G41+TO_RPI_PPR!G41+TO_RPI_PIR!G41</f>
        <v>78.051246775580395</v>
      </c>
      <c r="H41" s="10">
        <f>TO_RPI_RO!H41+TO_RPI_BKFLOW!H41+TO_RPI_PT!H41+TO_RPI_IT!H41+TO_RPI_PPR!H41+TO_RPI_PIR!H41</f>
        <v>77.024247635425624</v>
      </c>
      <c r="I41" s="10">
        <f>TO_RPI_RO!I41+TO_RPI_BKFLOW!I41+TO_RPI_PT!I41+TO_RPI_IT!I41+TO_RPI_PPR!I41+TO_RPI_PIR!I41</f>
        <v>124.2657781599312</v>
      </c>
      <c r="J41" s="10">
        <f>TO_RPI_RO!J41+TO_RPI_BKFLOW!J41+TO_RPI_PT!J41+TO_RPI_IT!J41+TO_RPI_PPR!J41+TO_RPI_PIR!J41</f>
        <v>79.078159931212369</v>
      </c>
      <c r="K41" s="10">
        <f>TO_RPI_RO!K41+TO_RPI_BKFLOW!K41+TO_RPI_PT!K41+TO_RPI_IT!K41+TO_RPI_PPR!K41+TO_RPI_PIR!K41</f>
        <v>75.997248495270838</v>
      </c>
      <c r="L41" s="10">
        <f>TO_RPI_RO!L41+TO_RPI_BKFLOW!L41+TO_RPI_PT!L41+TO_RPI_IT!L41+TO_RPI_PPR!L41+TO_RPI_PIR!L41</f>
        <v>54.430438521066201</v>
      </c>
      <c r="M41" s="10">
        <f>TO_RPI_RO!M41+TO_RPI_BKFLOW!M41+TO_RPI_PT!M41+TO_RPI_IT!M41+TO_RPI_PPR!M41+TO_RPI_PIR!M41</f>
        <v>98.590971625107485</v>
      </c>
      <c r="N41" s="10">
        <f>TO_RPI_RO!N41+TO_RPI_BKFLOW!N41+TO_RPI_PT!N41+TO_RPI_IT!N41+TO_RPI_PPR!N41+TO_RPI_PIR!N41</f>
        <v>1.026999140154772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6139.1038693035252</v>
      </c>
      <c r="D42" s="10">
        <f>TO_RPI_RO!D42+TO_RPI_BKFLOW!D42+TO_RPI_PT!D42+TO_RPI_IT!D42+TO_RPI_PPR!D42+TO_RPI_PIR!D42</f>
        <v>6053.011865864145</v>
      </c>
      <c r="E42" s="10">
        <f>TO_RPI_RO!E42+TO_RPI_BKFLOW!E42+TO_RPI_PT!E42+TO_RPI_IT!E42+TO_RPI_PPR!E42+TO_RPI_PIR!E42</f>
        <v>5801.1129836629407</v>
      </c>
      <c r="F42" s="10">
        <f>TO_RPI_RO!F42+TO_RPI_BKFLOW!F42+TO_RPI_PT!F42+TO_RPI_IT!F42+TO_RPI_PPR!F42+TO_RPI_PIR!F42</f>
        <v>6305.3883920894232</v>
      </c>
      <c r="G42" s="10">
        <f>TO_RPI_RO!G42+TO_RPI_BKFLOW!G42+TO_RPI_PT!G42+TO_RPI_IT!G42+TO_RPI_PPR!G42+TO_RPI_PIR!G42</f>
        <v>5971.2027515047293</v>
      </c>
      <c r="H42" s="10">
        <f>TO_RPI_RO!H42+TO_RPI_BKFLOW!H42+TO_RPI_PT!H42+TO_RPI_IT!H42+TO_RPI_PPR!H42+TO_RPI_PIR!H42</f>
        <v>5658.0351676698183</v>
      </c>
      <c r="I42" s="10">
        <f>TO_RPI_RO!I42+TO_RPI_BKFLOW!I42+TO_RPI_PT!I42+TO_RPI_IT!I42+TO_RPI_PPR!I42+TO_RPI_PIR!I42</f>
        <v>5292.322613929492</v>
      </c>
      <c r="J42" s="10">
        <f>TO_RPI_RO!J42+TO_RPI_BKFLOW!J42+TO_RPI_PT!J42+TO_RPI_IT!J42+TO_RPI_PPR!J42+TO_RPI_PIR!J42</f>
        <v>5289.1699054170249</v>
      </c>
      <c r="K42" s="10">
        <f>TO_RPI_RO!K42+TO_RPI_BKFLOW!K42+TO_RPI_PT!K42+TO_RPI_IT!K42+TO_RPI_PPR!K42+TO_RPI_PIR!K42</f>
        <v>5683.2567497850378</v>
      </c>
      <c r="L42" s="10">
        <f>TO_RPI_RO!L42+TO_RPI_BKFLOW!L42+TO_RPI_PT!L42+TO_RPI_IT!L42+TO_RPI_PPR!L42+TO_RPI_PIR!L42</f>
        <v>4819.418486672399</v>
      </c>
      <c r="M42" s="10">
        <f>TO_RPI_RO!M42+TO_RPI_BKFLOW!M42+TO_RPI_PT!M42+TO_RPI_IT!M42+TO_RPI_PPR!M42+TO_RPI_PIR!M42</f>
        <v>5298.6280309544281</v>
      </c>
      <c r="N42" s="10">
        <f>TO_RPI_RO!N42+TO_RPI_BKFLOW!N42+TO_RPI_PT!N42+TO_RPI_IT!N42+TO_RPI_PPR!N42+TO_RPI_PIR!N42</f>
        <v>5526.672914875322</v>
      </c>
      <c r="O42" s="10">
        <f>TO_RPI_RO!O42+TO_RPI_BKFLOW!O42+TO_RPI_PT!O42+TO_RPI_IT!O42+TO_RPI_PPR!O42+TO_RPI_PIR!O42</f>
        <v>4584.0173688736031</v>
      </c>
      <c r="P42" s="10">
        <f>TO_RPI_RO!P42+TO_RPI_BKFLOW!P42+TO_RPI_PT!P42+TO_RPI_IT!P42+TO_RPI_PPR!P42+TO_RPI_PIR!P42</f>
        <v>4762.6699914015471</v>
      </c>
      <c r="Q42" s="10">
        <f>TO_RPI_RO!Q42+TO_RPI_BKFLOW!Q42+TO_RPI_PT!Q42+TO_RPI_IT!Q42+TO_RPI_PPR!Q42+TO_RPI_PIR!Q42</f>
        <v>4932.915477214101</v>
      </c>
      <c r="R42" s="10">
        <f>TO_RPI_RO!R42+TO_RPI_BKFLOW!R42+TO_RPI_PT!R42+TO_RPI_IT!R42+TO_RPI_PPR!R42+TO_RPI_PIR!R42</f>
        <v>5474.1280309544272</v>
      </c>
      <c r="S42" s="10">
        <f>TO_RPI_RO!S42+TO_RPI_BKFLOW!S42+TO_RPI_PT!S42+TO_RPI_IT!S42+TO_RPI_PPR!S42+TO_RPI_PIR!S42</f>
        <v>5227.16698194325</v>
      </c>
      <c r="T42" s="10">
        <f>TO_RPI_RO!T42+TO_RPI_BKFLOW!T42+TO_RPI_PT!T42+TO_RPI_IT!T42+TO_RPI_PPR!T42+TO_RPI_PIR!T42</f>
        <v>5570.8106620808248</v>
      </c>
      <c r="U42" s="10">
        <f>TO_RPI_RO!U42+TO_RPI_BKFLOW!U42+TO_RPI_PT!U42+TO_RPI_IT!U42+TO_RPI_PPR!U42+TO_RPI_PIR!U42</f>
        <v>5660.8999140154774</v>
      </c>
      <c r="V42" s="10">
        <f>TO_RPI_RO!V42+TO_RPI_BKFLOW!V42+TO_RPI_PT!V42+TO_RPI_IT!V42+TO_RPI_PPR!V42+TO_RPI_PIR!V42</f>
        <v>4484.3134135855544</v>
      </c>
      <c r="W42" s="10">
        <f>TO_RPI_RO!W42+TO_RPI_BKFLOW!W42+TO_RPI_PT!W42+TO_RPI_IT!W42+TO_RPI_PPR!W42+TO_RPI_PIR!W42</f>
        <v>3492.946603611349</v>
      </c>
      <c r="X42" s="10">
        <f>TO_RPI_RO!X42+TO_RPI_BKFLOW!X42+TO_RPI_PT!X42+TO_RPI_IT!X42+TO_RPI_PPR!X42+TO_RPI_PIR!X42</f>
        <v>3686.2498710232162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35464.626913155633</v>
      </c>
      <c r="D43" s="10">
        <f>TO_RPI_RO!D43+TO_RPI_BKFLOW!D43+TO_RPI_PT!D43+TO_RPI_IT!D43+TO_RPI_PPR!D43+TO_RPI_PIR!D43</f>
        <v>35880.577042132412</v>
      </c>
      <c r="E43" s="10">
        <f>TO_RPI_RO!E43+TO_RPI_BKFLOW!E43+TO_RPI_PT!E43+TO_RPI_IT!E43+TO_RPI_PPR!E43+TO_RPI_PIR!E43</f>
        <v>34005.206878761819</v>
      </c>
      <c r="F43" s="10">
        <f>TO_RPI_RO!F43+TO_RPI_BKFLOW!F43+TO_RPI_PT!F43+TO_RPI_IT!F43+TO_RPI_PPR!F43+TO_RPI_PIR!F43</f>
        <v>35591.391487532237</v>
      </c>
      <c r="G43" s="10">
        <f>TO_RPI_RO!G43+TO_RPI_BKFLOW!G43+TO_RPI_PT!G43+TO_RPI_IT!G43+TO_RPI_PPR!G43+TO_RPI_PIR!G43</f>
        <v>35023.622355975916</v>
      </c>
      <c r="H43" s="10">
        <f>TO_RPI_RO!H43+TO_RPI_BKFLOW!H43+TO_RPI_PT!H43+TO_RPI_IT!H43+TO_RPI_PPR!H43+TO_RPI_PIR!H43</f>
        <v>34286.947033533957</v>
      </c>
      <c r="I43" s="10">
        <f>TO_RPI_RO!I43+TO_RPI_BKFLOW!I43+TO_RPI_PT!I43+TO_RPI_IT!I43+TO_RPI_PPR!I43+TO_RPI_PIR!I43</f>
        <v>34456.870765262247</v>
      </c>
      <c r="J43" s="10">
        <f>TO_RPI_RO!J43+TO_RPI_BKFLOW!J43+TO_RPI_PT!J43+TO_RPI_IT!J43+TO_RPI_PPR!J43+TO_RPI_PIR!J43</f>
        <v>34994.114617368883</v>
      </c>
      <c r="K43" s="10">
        <f>TO_RPI_RO!K43+TO_RPI_BKFLOW!K43+TO_RPI_PT!K43+TO_RPI_IT!K43+TO_RPI_PPR!K43+TO_RPI_PIR!K43</f>
        <v>36317.891745485809</v>
      </c>
      <c r="L43" s="10">
        <f>TO_RPI_RO!L43+TO_RPI_BKFLOW!L43+TO_RPI_PT!L43+TO_RPI_IT!L43+TO_RPI_PPR!L43+TO_RPI_PIR!L43</f>
        <v>32274.317368873599</v>
      </c>
      <c r="M43" s="10">
        <f>TO_RPI_RO!M43+TO_RPI_BKFLOW!M43+TO_RPI_PT!M43+TO_RPI_IT!M43+TO_RPI_PPR!M43+TO_RPI_PIR!M43</f>
        <v>29470.066981943251</v>
      </c>
      <c r="N43" s="10">
        <f>TO_RPI_RO!N43+TO_RPI_BKFLOW!N43+TO_RPI_PT!N43+TO_RPI_IT!N43+TO_RPI_PPR!N43+TO_RPI_PIR!N43</f>
        <v>30202.672312983661</v>
      </c>
      <c r="O43" s="10">
        <f>TO_RPI_RO!O43+TO_RPI_BKFLOW!O43+TO_RPI_PT!O43+TO_RPI_IT!O43+TO_RPI_PPR!O43+TO_RPI_PIR!O43</f>
        <v>25694.096990541701</v>
      </c>
      <c r="P43" s="10">
        <f>TO_RPI_RO!P43+TO_RPI_BKFLOW!P43+TO_RPI_PT!P43+TO_RPI_IT!P43+TO_RPI_PPR!P43+TO_RPI_PIR!P43</f>
        <v>25028.647119518489</v>
      </c>
      <c r="Q43" s="10">
        <f>TO_RPI_RO!Q43+TO_RPI_BKFLOW!Q43+TO_RPI_PT!Q43+TO_RPI_IT!Q43+TO_RPI_PPR!Q43+TO_RPI_PIR!Q43</f>
        <v>25234.183662940672</v>
      </c>
      <c r="R43" s="10">
        <f>TO_RPI_RO!R43+TO_RPI_BKFLOW!R43+TO_RPI_PT!R43+TO_RPI_IT!R43+TO_RPI_PPR!R43+TO_RPI_PIR!R43</f>
        <v>26028.85692175409</v>
      </c>
      <c r="S43" s="10">
        <f>TO_RPI_RO!S43+TO_RPI_BKFLOW!S43+TO_RPI_PT!S43+TO_RPI_IT!S43+TO_RPI_PPR!S43+TO_RPI_PIR!S43</f>
        <v>25400.037317282891</v>
      </c>
      <c r="T43" s="10">
        <f>TO_RPI_RO!T43+TO_RPI_BKFLOW!T43+TO_RPI_PT!T43+TO_RPI_IT!T43+TO_RPI_PPR!T43+TO_RPI_PIR!T43</f>
        <v>25228.07858985382</v>
      </c>
      <c r="U43" s="10">
        <f>TO_RPI_RO!U43+TO_RPI_BKFLOW!U43+TO_RPI_PT!U43+TO_RPI_IT!U43+TO_RPI_PPR!U43+TO_RPI_PIR!U43</f>
        <v>23490.952278589859</v>
      </c>
      <c r="V43" s="10">
        <f>TO_RPI_RO!V43+TO_RPI_BKFLOW!V43+TO_RPI_PT!V43+TO_RPI_IT!V43+TO_RPI_PPR!V43+TO_RPI_PIR!V43</f>
        <v>21162.934995700769</v>
      </c>
      <c r="W43" s="10">
        <f>TO_RPI_RO!W43+TO_RPI_BKFLOW!W43+TO_RPI_PT!W43+TO_RPI_IT!W43+TO_RPI_PPR!W43+TO_RPI_PIR!W43</f>
        <v>15739.65821152193</v>
      </c>
      <c r="X43" s="10">
        <f>TO_RPI_RO!X43+TO_RPI_BKFLOW!X43+TO_RPI_PT!X43+TO_RPI_IT!X43+TO_RPI_PPR!X43+TO_RPI_PIR!X43</f>
        <v>15423.37721410146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10859.405760963029</v>
      </c>
      <c r="D44" s="10">
        <f>TO_RPI_RO!D44+TO_RPI_BKFLOW!D44+TO_RPI_PT!D44+TO_RPI_IT!D44+TO_RPI_PPR!D44+TO_RPI_PIR!D44</f>
        <v>11037.919174548579</v>
      </c>
      <c r="E44" s="10">
        <f>TO_RPI_RO!E44+TO_RPI_BKFLOW!E44+TO_RPI_PT!E44+TO_RPI_IT!E44+TO_RPI_PPR!E44+TO_RPI_PIR!E44</f>
        <v>10385.621410146174</v>
      </c>
      <c r="F44" s="10">
        <f>TO_RPI_RO!F44+TO_RPI_BKFLOW!F44+TO_RPI_PT!F44+TO_RPI_IT!F44+TO_RPI_PPR!F44+TO_RPI_PIR!F44</f>
        <v>10542.921410146173</v>
      </c>
      <c r="G44" s="10">
        <f>TO_RPI_RO!G44+TO_RPI_BKFLOW!G44+TO_RPI_PT!G44+TO_RPI_IT!G44+TO_RPI_PPR!G44+TO_RPI_PIR!G44</f>
        <v>11444.826139294928</v>
      </c>
      <c r="H44" s="10">
        <f>TO_RPI_RO!H44+TO_RPI_BKFLOW!H44+TO_RPI_PT!H44+TO_RPI_IT!H44+TO_RPI_PPR!H44+TO_RPI_PIR!H44</f>
        <v>11380.813843508164</v>
      </c>
      <c r="I44" s="10">
        <f>TO_RPI_RO!I44+TO_RPI_BKFLOW!I44+TO_RPI_PT!I44+TO_RPI_IT!I44+TO_RPI_PPR!I44+TO_RPI_PIR!I44</f>
        <v>11504.061306964746</v>
      </c>
      <c r="J44" s="10">
        <f>TO_RPI_RO!J44+TO_RPI_BKFLOW!J44+TO_RPI_PT!J44+TO_RPI_IT!J44+TO_RPI_PPR!J44+TO_RPI_PIR!J44</f>
        <v>11015.848151332764</v>
      </c>
      <c r="K44" s="10">
        <f>TO_RPI_RO!K44+TO_RPI_BKFLOW!K44+TO_RPI_PT!K44+TO_RPI_IT!K44+TO_RPI_PPR!K44+TO_RPI_PIR!K44</f>
        <v>10966.16698194325</v>
      </c>
      <c r="L44" s="10">
        <f>TO_RPI_RO!L44+TO_RPI_BKFLOW!L44+TO_RPI_PT!L44+TO_RPI_IT!L44+TO_RPI_PPR!L44+TO_RPI_PIR!L44</f>
        <v>9131.7846087704202</v>
      </c>
      <c r="M44" s="10">
        <f>TO_RPI_RO!M44+TO_RPI_BKFLOW!M44+TO_RPI_PT!M44+TO_RPI_IT!M44+TO_RPI_PPR!M44+TO_RPI_PIR!M44</f>
        <v>8854.7164230438502</v>
      </c>
      <c r="N44" s="10">
        <f>TO_RPI_RO!N44+TO_RPI_BKFLOW!N44+TO_RPI_PT!N44+TO_RPI_IT!N44+TO_RPI_PPR!N44+TO_RPI_PIR!N44</f>
        <v>8855.6717970765239</v>
      </c>
      <c r="O44" s="10">
        <f>TO_RPI_RO!O44+TO_RPI_BKFLOW!O44+TO_RPI_PT!O44+TO_RPI_IT!O44+TO_RPI_PPR!O44+TO_RPI_PIR!O44</f>
        <v>8136.2500429922611</v>
      </c>
      <c r="P44" s="10">
        <f>TO_RPI_RO!P44+TO_RPI_BKFLOW!P44+TO_RPI_PT!P44+TO_RPI_IT!P44+TO_RPI_PPR!P44+TO_RPI_PIR!P44</f>
        <v>6646.7698194325021</v>
      </c>
      <c r="Q44" s="10">
        <f>TO_RPI_RO!Q44+TO_RPI_BKFLOW!Q44+TO_RPI_PT!Q44+TO_RPI_IT!Q44+TO_RPI_PPR!Q44+TO_RPI_PIR!Q44</f>
        <v>6467.1532244196042</v>
      </c>
      <c r="R44" s="10">
        <f>TO_RPI_RO!R44+TO_RPI_BKFLOW!R44+TO_RPI_PT!R44+TO_RPI_IT!R44+TO_RPI_PPR!R44+TO_RPI_PIR!R44</f>
        <v>7224.7913155631977</v>
      </c>
      <c r="S44" s="10">
        <f>TO_RPI_RO!S44+TO_RPI_BKFLOW!S44+TO_RPI_PT!S44+TO_RPI_IT!S44+TO_RPI_PPR!S44+TO_RPI_PIR!S44</f>
        <v>7391.0321582115212</v>
      </c>
      <c r="T44" s="10">
        <f>TO_RPI_RO!T44+TO_RPI_BKFLOW!T44+TO_RPI_PT!T44+TO_RPI_IT!T44+TO_RPI_PPR!T44+TO_RPI_PIR!T44</f>
        <v>6165.2443680137567</v>
      </c>
      <c r="U44" s="10">
        <f>TO_RPI_RO!U44+TO_RPI_BKFLOW!U44+TO_RPI_PT!U44+TO_RPI_IT!U44+TO_RPI_PPR!U44+TO_RPI_PIR!U44</f>
        <v>5647.2903697334468</v>
      </c>
      <c r="V44" s="10">
        <f>TO_RPI_RO!V44+TO_RPI_BKFLOW!V44+TO_RPI_PT!V44+TO_RPI_IT!V44+TO_RPI_PPR!V44+TO_RPI_PIR!V44</f>
        <v>5951.9114359415307</v>
      </c>
      <c r="W44" s="10">
        <f>TO_RPI_RO!W44+TO_RPI_BKFLOW!W44+TO_RPI_PT!W44+TO_RPI_IT!W44+TO_RPI_PPR!W44+TO_RPI_PIR!W44</f>
        <v>3936.6122098022356</v>
      </c>
      <c r="X44" s="10">
        <f>TO_RPI_RO!X44+TO_RPI_BKFLOW!X44+TO_RPI_PT!X44+TO_RPI_IT!X44+TO_RPI_PPR!X44+TO_RPI_PIR!X44</f>
        <v>3984.4447119518486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109.4582975064488</v>
      </c>
      <c r="D45" s="10">
        <f>TO_RPI_RO!D45+TO_RPI_BKFLOW!D45+TO_RPI_PT!D45+TO_RPI_IT!D45+TO_RPI_PPR!D45+TO_RPI_PIR!D45</f>
        <v>94.095700773860699</v>
      </c>
      <c r="E45" s="10">
        <f>TO_RPI_RO!E45+TO_RPI_BKFLOW!E45+TO_RPI_PT!E45+TO_RPI_IT!E45+TO_RPI_PPR!E45+TO_RPI_PIR!E45</f>
        <v>102.7371453138435</v>
      </c>
      <c r="F45" s="10">
        <f>TO_RPI_RO!F45+TO_RPI_BKFLOW!F45+TO_RPI_PT!F45+TO_RPI_IT!F45+TO_RPI_PPR!F45+TO_RPI_PIR!F45</f>
        <v>103.0978503869303</v>
      </c>
      <c r="G45" s="10">
        <f>TO_RPI_RO!G45+TO_RPI_BKFLOW!G45+TO_RPI_PT!G45+TO_RPI_IT!G45+TO_RPI_PPR!G45+TO_RPI_PIR!G45</f>
        <v>159.33301805674981</v>
      </c>
      <c r="H45" s="10">
        <f>TO_RPI_RO!H45+TO_RPI_BKFLOW!H45+TO_RPI_PT!H45+TO_RPI_IT!H45+TO_RPI_PPR!H45+TO_RPI_PIR!H45</f>
        <v>162.45717970765261</v>
      </c>
      <c r="I45" s="10">
        <f>TO_RPI_RO!I45+TO_RPI_BKFLOW!I45+TO_RPI_PT!I45+TO_RPI_IT!I45+TO_RPI_PPR!I45+TO_RPI_PIR!I45</f>
        <v>167.66414445399829</v>
      </c>
      <c r="J45" s="10">
        <f>TO_RPI_RO!J45+TO_RPI_BKFLOW!J45+TO_RPI_PT!J45+TO_RPI_IT!J45+TO_RPI_PPR!J45+TO_RPI_PIR!J45</f>
        <v>194.74032674118661</v>
      </c>
      <c r="K45" s="10">
        <f>TO_RPI_RO!K45+TO_RPI_BKFLOW!K45+TO_RPI_PT!K45+TO_RPI_IT!K45+TO_RPI_PPR!K45+TO_RPI_PIR!K45</f>
        <v>217.65090283748921</v>
      </c>
      <c r="L45" s="10">
        <f>TO_RPI_RO!L45+TO_RPI_BKFLOW!L45+TO_RPI_PT!L45+TO_RPI_IT!L45+TO_RPI_PPR!L45+TO_RPI_PIR!L45</f>
        <v>83.311349957007721</v>
      </c>
      <c r="M45" s="10">
        <f>TO_RPI_RO!M45+TO_RPI_BKFLOW!M45+TO_RPI_PT!M45+TO_RPI_IT!M45+TO_RPI_PPR!M45+TO_RPI_PIR!M45</f>
        <v>151.00189165950124</v>
      </c>
      <c r="N45" s="10">
        <f>TO_RPI_RO!N45+TO_RPI_BKFLOW!N45+TO_RPI_PT!N45+TO_RPI_IT!N45+TO_RPI_PPR!N45+TO_RPI_PIR!N45</f>
        <v>205.15417024935505</v>
      </c>
      <c r="O45" s="10">
        <f>TO_RPI_RO!O45+TO_RPI_BKFLOW!O45+TO_RPI_PT!O45+TO_RPI_IT!O45+TO_RPI_PPR!O45+TO_RPI_PIR!O45</f>
        <v>191.61616509028369</v>
      </c>
      <c r="P45" s="10">
        <f>TO_RPI_RO!P45+TO_RPI_BKFLOW!P45+TO_RPI_PT!P45+TO_RPI_IT!P45+TO_RPI_PPR!P45+TO_RPI_PIR!P45</f>
        <v>112.47033533963885</v>
      </c>
      <c r="Q45" s="10">
        <f>TO_RPI_RO!Q45+TO_RPI_BKFLOW!Q45+TO_RPI_PT!Q45+TO_RPI_IT!Q45+TO_RPI_PPR!Q45+TO_RPI_PIR!Q45</f>
        <v>89.559759243336202</v>
      </c>
      <c r="R45" s="10">
        <f>TO_RPI_RO!R45+TO_RPI_BKFLOW!R45+TO_RPI_PT!R45+TO_RPI_IT!R45+TO_RPI_PPR!R45+TO_RPI_PIR!R45</f>
        <v>102.05649183147034</v>
      </c>
      <c r="S45" s="10">
        <f>TO_RPI_RO!S45+TO_RPI_BKFLOW!S45+TO_RPI_PT!S45+TO_RPI_IT!S45+TO_RPI_PPR!S45+TO_RPI_PIR!S45</f>
        <v>109.34617368873602</v>
      </c>
      <c r="T45" s="10">
        <f>TO_RPI_RO!T45+TO_RPI_BKFLOW!T45+TO_RPI_PT!T45+TO_RPI_IT!T45+TO_RPI_PPR!T45+TO_RPI_PIR!T45</f>
        <v>136.42235597592432</v>
      </c>
      <c r="U45" s="10">
        <f>TO_RPI_RO!U45+TO_RPI_BKFLOW!U45+TO_RPI_PT!U45+TO_RPI_IT!U45+TO_RPI_PPR!U45+TO_RPI_PIR!U45</f>
        <v>191.76715391229578</v>
      </c>
      <c r="V45" s="10">
        <f>TO_RPI_RO!V45+TO_RPI_BKFLOW!V45+TO_RPI_PT!V45+TO_RPI_IT!V45+TO_RPI_PPR!V45+TO_RPI_PIR!V45</f>
        <v>175.09552880481516</v>
      </c>
      <c r="W45" s="10">
        <f>TO_RPI_RO!W45+TO_RPI_BKFLOW!W45+TO_RPI_PT!W45+TO_RPI_IT!W45+TO_RPI_PPR!W45+TO_RPI_PIR!W45</f>
        <v>146.75915735167663</v>
      </c>
      <c r="X45" s="10">
        <f>TO_RPI_RO!X45+TO_RPI_BKFLOW!X45+TO_RPI_PT!X45+TO_RPI_IT!X45+TO_RPI_PPR!X45+TO_RPI_PIR!X45</f>
        <v>114.55305245055889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1762.8546861564921</v>
      </c>
      <c r="D46" s="10">
        <f>TO_RPI_RO!D46+TO_RPI_BKFLOW!D46+TO_RPI_PT!D46+TO_RPI_IT!D46+TO_RPI_PPR!D46+TO_RPI_PIR!D46</f>
        <v>1717.7271711092001</v>
      </c>
      <c r="E46" s="10">
        <f>TO_RPI_RO!E46+TO_RPI_BKFLOW!E46+TO_RPI_PT!E46+TO_RPI_IT!E46+TO_RPI_PPR!E46+TO_RPI_PIR!E46</f>
        <v>1672.599570077386</v>
      </c>
      <c r="F46" s="10">
        <f>TO_RPI_RO!F46+TO_RPI_BKFLOW!F46+TO_RPI_PT!F46+TO_RPI_IT!F46+TO_RPI_PPR!F46+TO_RPI_PIR!F46</f>
        <v>1848.8986242476351</v>
      </c>
      <c r="G46" s="10">
        <f>TO_RPI_RO!G46+TO_RPI_BKFLOW!G46+TO_RPI_PT!G46+TO_RPI_IT!G46+TO_RPI_PPR!G46+TO_RPI_PIR!G46</f>
        <v>1875.985038693035</v>
      </c>
      <c r="H46" s="10">
        <f>TO_RPI_RO!H46+TO_RPI_BKFLOW!H46+TO_RPI_PT!H46+TO_RPI_IT!H46+TO_RPI_PPR!H46+TO_RPI_PIR!H46</f>
        <v>1860.9369733447979</v>
      </c>
      <c r="I46" s="10">
        <f>TO_RPI_RO!I46+TO_RPI_BKFLOW!I46+TO_RPI_PT!I46+TO_RPI_IT!I46+TO_RPI_PPR!I46+TO_RPI_PIR!I46</f>
        <v>1615.152880481513</v>
      </c>
      <c r="J46" s="10">
        <f>TO_RPI_RO!J46+TO_RPI_BKFLOW!J46+TO_RPI_PT!J46+TO_RPI_IT!J46+TO_RPI_PPR!J46+TO_RPI_PIR!J46</f>
        <v>1564.992863284609</v>
      </c>
      <c r="K46" s="10">
        <f>TO_RPI_RO!K46+TO_RPI_BKFLOW!K46+TO_RPI_PT!K46+TO_RPI_IT!K46+TO_RPI_PPR!K46+TO_RPI_PIR!K46</f>
        <v>1623.1785038693031</v>
      </c>
      <c r="L46" s="10">
        <f>TO_RPI_RO!L46+TO_RPI_BKFLOW!L46+TO_RPI_PT!L46+TO_RPI_IT!L46+TO_RPI_PPR!L46+TO_RPI_PIR!L46</f>
        <v>1290.1159071367149</v>
      </c>
      <c r="M46" s="10">
        <f>TO_RPI_RO!M46+TO_RPI_BKFLOW!M46+TO_RPI_PT!M46+TO_RPI_IT!M46+TO_RPI_PPR!M46+TO_RPI_PIR!M46</f>
        <v>1387.4263112639719</v>
      </c>
      <c r="N46" s="10">
        <f>TO_RPI_RO!N46+TO_RPI_BKFLOW!N46+TO_RPI_PT!N46+TO_RPI_IT!N46+TO_RPI_PPR!N46+TO_RPI_PIR!N46</f>
        <v>1530.884006878762</v>
      </c>
      <c r="O46" s="10">
        <f>TO_RPI_RO!O46+TO_RPI_BKFLOW!O46+TO_RPI_PT!O46+TO_RPI_IT!O46+TO_RPI_PPR!O46+TO_RPI_PIR!O46</f>
        <v>986.1460877042133</v>
      </c>
      <c r="P46" s="10">
        <f>TO_RPI_RO!P46+TO_RPI_BKFLOW!P46+TO_RPI_PT!P46+TO_RPI_IT!P46+TO_RPI_PPR!P46+TO_RPI_PIR!P46</f>
        <v>1070.4149613069651</v>
      </c>
      <c r="Q46" s="10">
        <f>TO_RPI_RO!Q46+TO_RPI_BKFLOW!Q46+TO_RPI_PT!Q46+TO_RPI_IT!Q46+TO_RPI_PPR!Q46+TO_RPI_PIR!Q46</f>
        <v>1039.31573516767</v>
      </c>
      <c r="R46" s="10">
        <f>TO_RPI_RO!R46+TO_RPI_BKFLOW!R46+TO_RPI_PT!R46+TO_RPI_IT!R46+TO_RPI_PPR!R46+TO_RPI_PIR!R46</f>
        <v>635.02596732588131</v>
      </c>
      <c r="S46" s="10">
        <f>TO_RPI_RO!S46+TO_RPI_BKFLOW!S46+TO_RPI_PT!S46+TO_RPI_IT!S46+TO_RPI_PPR!S46+TO_RPI_PIR!S46</f>
        <v>604.92992261392942</v>
      </c>
      <c r="T46" s="10">
        <f>TO_RPI_RO!T46+TO_RPI_BKFLOW!T46+TO_RPI_PT!T46+TO_RPI_IT!T46+TO_RPI_PPR!T46+TO_RPI_PIR!T46</f>
        <v>721.30120378331901</v>
      </c>
      <c r="U46" s="10">
        <f>TO_RPI_RO!U46+TO_RPI_BKFLOW!U46+TO_RPI_PT!U46+TO_RPI_IT!U46+TO_RPI_PPR!U46+TO_RPI_PIR!U46</f>
        <v>572.39810834049865</v>
      </c>
      <c r="V46" s="10">
        <f>TO_RPI_RO!V46+TO_RPI_BKFLOW!V46+TO_RPI_PT!V46+TO_RPI_IT!V46+TO_RPI_PPR!V46+TO_RPI_PIR!V46</f>
        <v>556.89363714531373</v>
      </c>
      <c r="W46" s="10">
        <f>TO_RPI_RO!W46+TO_RPI_BKFLOW!W46+TO_RPI_PT!W46+TO_RPI_IT!W46+TO_RPI_PPR!W46+TO_RPI_PIR!W46</f>
        <v>493.01186586414451</v>
      </c>
      <c r="X46" s="10">
        <f>TO_RPI_RO!X46+TO_RPI_BKFLOW!X46+TO_RPI_PT!X46+TO_RPI_IT!X46+TO_RPI_PPR!X46+TO_RPI_PIR!X46</f>
        <v>535.70911435941525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3584.2791917454861</v>
      </c>
      <c r="D47" s="10">
        <f>TO_RPI_RO!D47+TO_RPI_BKFLOW!D47+TO_RPI_PT!D47+TO_RPI_IT!D47+TO_RPI_PPR!D47+TO_RPI_PIR!D47</f>
        <v>3564.115821152192</v>
      </c>
      <c r="E47" s="10">
        <f>TO_RPI_RO!E47+TO_RPI_BKFLOW!E47+TO_RPI_PT!E47+TO_RPI_IT!E47+TO_RPI_PPR!E47+TO_RPI_PIR!E47</f>
        <v>3372.0836629406699</v>
      </c>
      <c r="F47" s="10">
        <f>TO_RPI_RO!F47+TO_RPI_BKFLOW!F47+TO_RPI_PT!F47+TO_RPI_IT!F47+TO_RPI_PPR!F47+TO_RPI_PIR!F47</f>
        <v>3239.753482373173</v>
      </c>
      <c r="G47" s="10">
        <f>TO_RPI_RO!G47+TO_RPI_BKFLOW!G47+TO_RPI_PT!G47+TO_RPI_IT!G47+TO_RPI_PPR!G47+TO_RPI_PIR!G47</f>
        <v>3301.2324161650899</v>
      </c>
      <c r="H47" s="10">
        <f>TO_RPI_RO!H47+TO_RPI_BKFLOW!H47+TO_RPI_PT!H47+TO_RPI_IT!H47+TO_RPI_PPR!H47+TO_RPI_PIR!H47</f>
        <v>3351.533361994841</v>
      </c>
      <c r="I47" s="10">
        <f>TO_RPI_RO!I47+TO_RPI_BKFLOW!I47+TO_RPI_PT!I47+TO_RPI_IT!I47+TO_RPI_PPR!I47+TO_RPI_PIR!I47</f>
        <v>3352.464918314703</v>
      </c>
      <c r="J47" s="10">
        <f>TO_RPI_RO!J47+TO_RPI_BKFLOW!J47+TO_RPI_PT!J47+TO_RPI_IT!J47+TO_RPI_PPR!J47+TO_RPI_PIR!J47</f>
        <v>3200.6305245055892</v>
      </c>
      <c r="K47" s="10">
        <f>TO_RPI_RO!K47+TO_RPI_BKFLOW!K47+TO_RPI_PT!K47+TO_RPI_IT!K47+TO_RPI_PPR!K47+TO_RPI_PIR!K47</f>
        <v>3095.3711951848668</v>
      </c>
      <c r="L47" s="10">
        <f>TO_RPI_RO!L47+TO_RPI_BKFLOW!L47+TO_RPI_PT!L47+TO_RPI_IT!L47+TO_RPI_PPR!L47+TO_RPI_PIR!L47</f>
        <v>2583.046689595873</v>
      </c>
      <c r="M47" s="10">
        <f>TO_RPI_RO!M47+TO_RPI_BKFLOW!M47+TO_RPI_PT!M47+TO_RPI_IT!M47+TO_RPI_PPR!M47+TO_RPI_PIR!M47</f>
        <v>2292.419002579536</v>
      </c>
      <c r="N47" s="10">
        <f>TO_RPI_RO!N47+TO_RPI_BKFLOW!N47+TO_RPI_PT!N47+TO_RPI_IT!N47+TO_RPI_PPR!N47+TO_RPI_PIR!N47</f>
        <v>2343.6515047291491</v>
      </c>
      <c r="O47" s="10">
        <f>TO_RPI_RO!O47+TO_RPI_BKFLOW!O47+TO_RPI_PT!O47+TO_RPI_IT!O47+TO_RPI_PPR!O47+TO_RPI_PIR!O47</f>
        <v>1761.4645743766121</v>
      </c>
      <c r="P47" s="10">
        <f>TO_RPI_RO!P47+TO_RPI_BKFLOW!P47+TO_RPI_PT!P47+TO_RPI_IT!P47+TO_RPI_PPR!P47+TO_RPI_PIR!P47</f>
        <v>1797.7930352536539</v>
      </c>
      <c r="Q47" s="10">
        <f>TO_RPI_RO!Q47+TO_RPI_BKFLOW!Q47+TO_RPI_PT!Q47+TO_RPI_IT!Q47+TO_RPI_PPR!Q47+TO_RPI_PIR!Q47</f>
        <v>1642.2327601031809</v>
      </c>
      <c r="R47" s="10">
        <f>TO_RPI_RO!R47+TO_RPI_BKFLOW!R47+TO_RPI_PT!R47+TO_RPI_IT!R47+TO_RPI_PPR!R47+TO_RPI_PIR!R47</f>
        <v>1694.3966466036111</v>
      </c>
      <c r="S47" s="10">
        <f>TO_RPI_RO!S47+TO_RPI_BKFLOW!S47+TO_RPI_PT!S47+TO_RPI_IT!S47+TO_RPI_PPR!S47+TO_RPI_PIR!S47</f>
        <v>1589.1373172828889</v>
      </c>
      <c r="T47" s="10">
        <f>TO_RPI_RO!T47+TO_RPI_BKFLOW!T47+TO_RPI_PT!T47+TO_RPI_IT!T47+TO_RPI_PPR!T47+TO_RPI_PIR!T47</f>
        <v>1906.778417884781</v>
      </c>
      <c r="U47" s="10">
        <f>TO_RPI_RO!U47+TO_RPI_BKFLOW!U47+TO_RPI_PT!U47+TO_RPI_IT!U47+TO_RPI_PPR!U47+TO_RPI_PIR!U47</f>
        <v>1915.4376612209801</v>
      </c>
      <c r="V47" s="10">
        <f>TO_RPI_RO!V47+TO_RPI_BKFLOW!V47+TO_RPI_PT!V47+TO_RPI_IT!V47+TO_RPI_PPR!V47+TO_RPI_PIR!V47</f>
        <v>1840.380309544282</v>
      </c>
      <c r="W47" s="10">
        <f>TO_RPI_RO!W47+TO_RPI_BKFLOW!W47+TO_RPI_PT!W47+TO_RPI_IT!W47+TO_RPI_PPR!W47+TO_RPI_PIR!W47</f>
        <v>1452.69415305245</v>
      </c>
      <c r="X47" s="10">
        <f>TO_RPI_RO!X47+TO_RPI_BKFLOW!X47+TO_RPI_PT!X47+TO_RPI_IT!X47+TO_RPI_PPR!X47+TO_RPI_PIR!X47</f>
        <v>1524.86388650043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715.70171969045577</v>
      </c>
      <c r="D48" s="10">
        <f>TO_RPI_RO!D48+TO_RPI_BKFLOW!D48+TO_RPI_PT!D48+TO_RPI_IT!D48+TO_RPI_PPR!D48+TO_RPI_PIR!D48</f>
        <v>722.68796216680994</v>
      </c>
      <c r="E48" s="10">
        <f>TO_RPI_RO!E48+TO_RPI_BKFLOW!E48+TO_RPI_PT!E48+TO_RPI_IT!E48+TO_RPI_PPR!E48+TO_RPI_PIR!E48</f>
        <v>669.90300945829745</v>
      </c>
      <c r="F48" s="10">
        <f>TO_RPI_RO!F48+TO_RPI_BKFLOW!F48+TO_RPI_PT!F48+TO_RPI_IT!F48+TO_RPI_PPR!F48+TO_RPI_PIR!F48</f>
        <v>636.66758383490969</v>
      </c>
      <c r="G48" s="10">
        <f>TO_RPI_RO!G48+TO_RPI_BKFLOW!G48+TO_RPI_PT!G48+TO_RPI_IT!G48+TO_RPI_PPR!G48+TO_RPI_PIR!G48</f>
        <v>676.41160791057609</v>
      </c>
      <c r="H48" s="10">
        <f>TO_RPI_RO!H48+TO_RPI_BKFLOW!H48+TO_RPI_PT!H48+TO_RPI_IT!H48+TO_RPI_PPR!H48+TO_RPI_PIR!H48</f>
        <v>664.18263112639727</v>
      </c>
      <c r="I48" s="10">
        <f>TO_RPI_RO!I48+TO_RPI_BKFLOW!I48+TO_RPI_PT!I48+TO_RPI_IT!I48+TO_RPI_PPR!I48+TO_RPI_PIR!I48</f>
        <v>715.39122957867573</v>
      </c>
      <c r="J48" s="10">
        <f>TO_RPI_RO!J48+TO_RPI_BKFLOW!J48+TO_RPI_PT!J48+TO_RPI_IT!J48+TO_RPI_PPR!J48+TO_RPI_PIR!J48</f>
        <v>659.59681857265684</v>
      </c>
      <c r="K48" s="10">
        <f>TO_RPI_RO!K48+TO_RPI_BKFLOW!K48+TO_RPI_PT!K48+TO_RPI_IT!K48+TO_RPI_PPR!K48+TO_RPI_PIR!K48</f>
        <v>716.91986242476355</v>
      </c>
      <c r="L48" s="10">
        <f>TO_RPI_RO!L48+TO_RPI_BKFLOW!L48+TO_RPI_PT!L48+TO_RPI_IT!L48+TO_RPI_PPR!L48+TO_RPI_PIR!L48</f>
        <v>657.3038693035254</v>
      </c>
      <c r="M48" s="10">
        <f>TO_RPI_RO!M48+TO_RPI_BKFLOW!M48+TO_RPI_PT!M48+TO_RPI_IT!M48+TO_RPI_PPR!M48+TO_RPI_PIR!M48</f>
        <v>570.93723129836621</v>
      </c>
      <c r="N48" s="10">
        <f>TO_RPI_RO!N48+TO_RPI_BKFLOW!N48+TO_RPI_PT!N48+TO_RPI_IT!N48+TO_RPI_PPR!N48+TO_RPI_PIR!N48</f>
        <v>548.00799656061906</v>
      </c>
      <c r="O48" s="10">
        <f>TO_RPI_RO!O48+TO_RPI_BKFLOW!O48+TO_RPI_PT!O48+TO_RPI_IT!O48+TO_RPI_PPR!O48+TO_RPI_PIR!O48</f>
        <v>485.33482373172831</v>
      </c>
      <c r="P48" s="10">
        <f>TO_RPI_RO!P48+TO_RPI_BKFLOW!P48+TO_RPI_PT!P48+TO_RPI_IT!P48+TO_RPI_PPR!P48+TO_RPI_PIR!P48</f>
        <v>384.44634565778148</v>
      </c>
      <c r="Q48" s="10">
        <f>TO_RPI_RO!Q48+TO_RPI_BKFLOW!Q48+TO_RPI_PT!Q48+TO_RPI_IT!Q48+TO_RPI_PPR!Q48+TO_RPI_PIR!Q48</f>
        <v>402.02545141874458</v>
      </c>
      <c r="R48" s="10">
        <f>TO_RPI_RO!R48+TO_RPI_BKFLOW!R48+TO_RPI_PT!R48+TO_RPI_IT!R48+TO_RPI_PPR!R48+TO_RPI_PIR!R48</f>
        <v>402.78968185726569</v>
      </c>
      <c r="S48" s="10">
        <f>TO_RPI_RO!S48+TO_RPI_BKFLOW!S48+TO_RPI_PT!S48+TO_RPI_IT!S48+TO_RPI_PPR!S48+TO_RPI_PIR!S48</f>
        <v>414.25434221840072</v>
      </c>
      <c r="T48" s="10">
        <f>TO_RPI_RO!T48+TO_RPI_BKFLOW!T48+TO_RPI_PT!T48+TO_RPI_IT!T48+TO_RPI_PPR!T48+TO_RPI_PIR!T48</f>
        <v>370.6888220120378</v>
      </c>
      <c r="U48" s="10">
        <f>TO_RPI_RO!U48+TO_RPI_BKFLOW!U48+TO_RPI_PT!U48+TO_RPI_IT!U48+TO_RPI_PPR!U48+TO_RPI_PIR!U48</f>
        <v>367.46345657781598</v>
      </c>
      <c r="V48" s="10">
        <f>TO_RPI_RO!V48+TO_RPI_BKFLOW!V48+TO_RPI_PT!V48+TO_RPI_IT!V48+TO_RPI_PPR!V48+TO_RPI_PIR!V48</f>
        <v>295.92510748065348</v>
      </c>
      <c r="W48" s="10">
        <f>TO_RPI_RO!W48+TO_RPI_BKFLOW!W48+TO_RPI_PT!W48+TO_RPI_IT!W48+TO_RPI_PPR!W48+TO_RPI_PIR!W48</f>
        <v>257.07919174548579</v>
      </c>
      <c r="X48" s="10">
        <f>TO_RPI_RO!X48+TO_RPI_BKFLOW!X48+TO_RPI_PT!X48+TO_RPI_IT!X48+TO_RPI_PPR!X48+TO_RPI_PIR!X48</f>
        <v>215.5345657781599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187.23129836629411</v>
      </c>
      <c r="D49" s="10">
        <f>TO_RPI_RO!D49+TO_RPI_BKFLOW!D49+TO_RPI_PT!D49+TO_RPI_IT!D49+TO_RPI_PPR!D49+TO_RPI_PIR!D49</f>
        <v>196.83293207222701</v>
      </c>
      <c r="E49" s="10">
        <f>TO_RPI_RO!E49+TO_RPI_BKFLOW!E49+TO_RPI_PT!E49+TO_RPI_IT!E49+TO_RPI_PPR!E49+TO_RPI_PIR!E49</f>
        <v>168.028116938951</v>
      </c>
      <c r="F49" s="10">
        <f>TO_RPI_RO!F49+TO_RPI_BKFLOW!F49+TO_RPI_PT!F49+TO_RPI_IT!F49+TO_RPI_PPR!F49+TO_RPI_PIR!F49</f>
        <v>182.48280309544279</v>
      </c>
      <c r="G49" s="10">
        <f>TO_RPI_RO!G49+TO_RPI_BKFLOW!G49+TO_RPI_PT!G49+TO_RPI_IT!G49+TO_RPI_PPR!G49+TO_RPI_PIR!G49</f>
        <v>156.68684436801371</v>
      </c>
      <c r="H49" s="10">
        <f>TO_RPI_RO!H49+TO_RPI_BKFLOW!H49+TO_RPI_PT!H49+TO_RPI_IT!H49+TO_RPI_PPR!H49+TO_RPI_PIR!H49</f>
        <v>135.66784178847811</v>
      </c>
      <c r="I49" s="10">
        <f>TO_RPI_RO!I49+TO_RPI_BKFLOW!I49+TO_RPI_PT!I49+TO_RPI_IT!I49+TO_RPI_PPR!I49+TO_RPI_PIR!I49</f>
        <v>102.22863284608771</v>
      </c>
      <c r="J49" s="10">
        <f>TO_RPI_RO!J49+TO_RPI_BKFLOW!J49+TO_RPI_PT!J49+TO_RPI_IT!J49+TO_RPI_PPR!J49+TO_RPI_PIR!J49</f>
        <v>203.5018056749785</v>
      </c>
      <c r="K49" s="10">
        <f>TO_RPI_RO!K49+TO_RPI_BKFLOW!K49+TO_RPI_PT!K49+TO_RPI_IT!K49+TO_RPI_PPR!K49+TO_RPI_PIR!K49</f>
        <v>189.17067927772999</v>
      </c>
      <c r="L49" s="10">
        <f>TO_RPI_RO!L49+TO_RPI_BKFLOW!L49+TO_RPI_PT!L49+TO_RPI_IT!L49+TO_RPI_PPR!L49+TO_RPI_PIR!L49</f>
        <v>146.17738607050731</v>
      </c>
      <c r="M49" s="10">
        <f>TO_RPI_RO!M49+TO_RPI_BKFLOW!M49+TO_RPI_PT!M49+TO_RPI_IT!M49+TO_RPI_PPR!M49+TO_RPI_PIR!M49</f>
        <v>169.10713671539119</v>
      </c>
      <c r="N49" s="10">
        <f>TO_RPI_RO!N49+TO_RPI_BKFLOW!N49+TO_RPI_PT!N49+TO_RPI_IT!N49+TO_RPI_PPR!N49+TO_RPI_PIR!N49</f>
        <v>196.8139294926913</v>
      </c>
      <c r="O49" s="10">
        <f>TO_RPI_RO!O49+TO_RPI_BKFLOW!O49+TO_RPI_PT!O49+TO_RPI_IT!O49+TO_RPI_PPR!O49+TO_RPI_PIR!O49</f>
        <v>124.2030094582975</v>
      </c>
      <c r="P49" s="10">
        <f>TO_RPI_RO!P49+TO_RPI_BKFLOW!P49+TO_RPI_PT!P49+TO_RPI_IT!P49+TO_RPI_PPR!P49+TO_RPI_PIR!P49</f>
        <v>152.86517626827171</v>
      </c>
      <c r="Q49" s="10">
        <f>TO_RPI_RO!Q49+TO_RPI_BKFLOW!Q49+TO_RPI_PT!Q49+TO_RPI_IT!Q49+TO_RPI_PPR!Q49+TO_RPI_PIR!Q49</f>
        <v>147.1327601031814</v>
      </c>
      <c r="R49" s="10">
        <f>TO_RPI_RO!R49+TO_RPI_BKFLOW!R49+TO_RPI_PT!R49+TO_RPI_IT!R49+TO_RPI_PPR!R49+TO_RPI_PIR!R49</f>
        <v>85.986672398968182</v>
      </c>
      <c r="S49" s="10">
        <f>TO_RPI_RO!S49+TO_RPI_BKFLOW!S49+TO_RPI_PT!S49+TO_RPI_IT!S49+TO_RPI_PPR!S49+TO_RPI_PIR!S49</f>
        <v>69.744711951848657</v>
      </c>
      <c r="T49" s="10">
        <f>TO_RPI_RO!T49+TO_RPI_BKFLOW!T49+TO_RPI_PT!T49+TO_RPI_IT!T49+TO_RPI_PPR!T49+TO_RPI_PIR!T49</f>
        <v>92.67454858125538</v>
      </c>
      <c r="U49" s="10">
        <f>TO_RPI_RO!U49+TO_RPI_BKFLOW!U49+TO_RPI_PT!U49+TO_RPI_IT!U49+TO_RPI_PPR!U49+TO_RPI_PIR!U49</f>
        <v>68.120550300945823</v>
      </c>
      <c r="V49" s="10">
        <f>TO_RPI_RO!V49+TO_RPI_BKFLOW!V49+TO_RPI_PT!V49+TO_RPI_IT!V49+TO_RPI_PPR!V49+TO_RPI_PIR!V49</f>
        <v>59.834307824591583</v>
      </c>
      <c r="W49" s="10">
        <f>TO_RPI_RO!W49+TO_RPI_BKFLOW!W49+TO_RPI_PT!W49+TO_RPI_IT!W49+TO_RPI_PPR!W49+TO_RPI_PIR!W49</f>
        <v>51.566208082545138</v>
      </c>
      <c r="X49" s="10">
        <f>TO_RPI_RO!X49+TO_RPI_BKFLOW!X49+TO_RPI_PT!X49+TO_RPI_IT!X49+TO_RPI_PPR!X49+TO_RPI_PIR!X49</f>
        <v>45.859587274290632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1928.9625107480654</v>
      </c>
      <c r="D50" s="10">
        <f>TO_RPI_RO!D50+TO_RPI_BKFLOW!D50+TO_RPI_PT!D50+TO_RPI_IT!D50+TO_RPI_PPR!D50+TO_RPI_PIR!D50</f>
        <v>1951.0461736887353</v>
      </c>
      <c r="E50" s="10">
        <f>TO_RPI_RO!E50+TO_RPI_BKFLOW!E50+TO_RPI_PT!E50+TO_RPI_IT!E50+TO_RPI_PPR!E50+TO_RPI_PIR!E50</f>
        <v>1375.909974204643</v>
      </c>
      <c r="F50" s="10">
        <f>TO_RPI_RO!F50+TO_RPI_BKFLOW!F50+TO_RPI_PT!F50+TO_RPI_IT!F50+TO_RPI_PPR!F50+TO_RPI_PIR!F50</f>
        <v>1816.229578675838</v>
      </c>
      <c r="G50" s="10">
        <f>TO_RPI_RO!G50+TO_RPI_BKFLOW!G50+TO_RPI_PT!G50+TO_RPI_IT!G50+TO_RPI_PPR!G50+TO_RPI_PIR!G50</f>
        <v>1990.113757523646</v>
      </c>
      <c r="H50" s="10">
        <f>TO_RPI_RO!H50+TO_RPI_BKFLOW!H50+TO_RPI_PT!H50+TO_RPI_IT!H50+TO_RPI_PPR!H50+TO_RPI_PIR!H50</f>
        <v>1875.4648323301799</v>
      </c>
      <c r="I50" s="10">
        <f>TO_RPI_RO!I50+TO_RPI_BKFLOW!I50+TO_RPI_PT!I50+TO_RPI_IT!I50+TO_RPI_PPR!I50+TO_RPI_PIR!I50</f>
        <v>1741.7078245915741</v>
      </c>
      <c r="J50" s="10">
        <f>TO_RPI_RO!J50+TO_RPI_BKFLOW!J50+TO_RPI_PT!J50+TO_RPI_IT!J50+TO_RPI_PPR!J50+TO_RPI_PIR!J50</f>
        <v>1764.637575236457</v>
      </c>
      <c r="K50" s="10">
        <f>TO_RPI_RO!K50+TO_RPI_BKFLOW!K50+TO_RPI_PT!K50+TO_RPI_IT!K50+TO_RPI_PPR!K50+TO_RPI_PIR!K50</f>
        <v>1902.216251074806</v>
      </c>
      <c r="L50" s="10">
        <f>TO_RPI_RO!L50+TO_RPI_BKFLOW!L50+TO_RPI_PT!L50+TO_RPI_IT!L50+TO_RPI_PPR!L50+TO_RPI_PIR!L50</f>
        <v>1685.338779019776</v>
      </c>
      <c r="M50" s="10">
        <f>TO_RPI_RO!M50+TO_RPI_BKFLOW!M50+TO_RPI_PT!M50+TO_RPI_IT!M50+TO_RPI_PPR!M50+TO_RPI_PIR!M50</f>
        <v>1167.507910576096</v>
      </c>
      <c r="N50" s="10">
        <f>TO_RPI_RO!N50+TO_RPI_BKFLOW!N50+TO_RPI_PT!N50+TO_RPI_IT!N50+TO_RPI_PPR!N50+TO_RPI_PIR!N50</f>
        <v>1156.0430782459159</v>
      </c>
      <c r="O50" s="10">
        <f>TO_RPI_RO!O50+TO_RPI_BKFLOW!O50+TO_RPI_PT!O50+TO_RPI_IT!O50+TO_RPI_PPR!O50+TO_RPI_PIR!O50</f>
        <v>1028.9738607050731</v>
      </c>
      <c r="P50" s="10">
        <f>TO_RPI_RO!P50+TO_RPI_BKFLOW!P50+TO_RPI_PT!P50+TO_RPI_IT!P50+TO_RPI_PPR!P50+TO_RPI_PIR!P50</f>
        <v>979.29269131556316</v>
      </c>
      <c r="Q50" s="10">
        <f>TO_RPI_RO!Q50+TO_RPI_BKFLOW!Q50+TO_RPI_PT!Q50+TO_RPI_IT!Q50+TO_RPI_PPR!Q50+TO_RPI_PIR!Q50</f>
        <v>1289.8000859845229</v>
      </c>
      <c r="R50" s="10">
        <f>TO_RPI_RO!R50+TO_RPI_BKFLOW!R50+TO_RPI_PT!R50+TO_RPI_IT!R50+TO_RPI_PPR!R50+TO_RPI_PIR!R50</f>
        <v>1101.5848667239898</v>
      </c>
      <c r="S50" s="10">
        <f>TO_RPI_RO!S50+TO_RPI_BKFLOW!S50+TO_RPI_PT!S50+TO_RPI_IT!S50+TO_RPI_PPR!S50+TO_RPI_PIR!S50</f>
        <v>1210.5012897678416</v>
      </c>
      <c r="T50" s="10">
        <f>TO_RPI_RO!T50+TO_RPI_BKFLOW!T50+TO_RPI_PT!T50+TO_RPI_IT!T50+TO_RPI_PPR!T50+TO_RPI_PIR!T50</f>
        <v>1426.4233877901975</v>
      </c>
      <c r="U50" s="10">
        <f>TO_RPI_RO!U50+TO_RPI_BKFLOW!U50+TO_RPI_PT!U50+TO_RPI_IT!U50+TO_RPI_PPR!U50+TO_RPI_PIR!U50</f>
        <v>1140.3791057609628</v>
      </c>
      <c r="V50" s="10">
        <f>TO_RPI_RO!V50+TO_RPI_BKFLOW!V50+TO_RPI_PT!V50+TO_RPI_IT!V50+TO_RPI_PPR!V50+TO_RPI_PIR!V50</f>
        <v>961.66921754084274</v>
      </c>
      <c r="W50" s="10">
        <f>TO_RPI_RO!W50+TO_RPI_BKFLOW!W50+TO_RPI_PT!W50+TO_RPI_IT!W50+TO_RPI_PPR!W50+TO_RPI_PIR!W50</f>
        <v>699.04582975064488</v>
      </c>
      <c r="X50" s="10">
        <f>TO_RPI_RO!X50+TO_RPI_BKFLOW!X50+TO_RPI_PT!X50+TO_RPI_IT!X50+TO_RPI_PPR!X50+TO_RPI_PIR!X50</f>
        <v>611.46079105760953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91097.243852106636</v>
      </c>
      <c r="D2" s="31">
        <f t="shared" si="0"/>
        <v>93043.314789337921</v>
      </c>
      <c r="E2" s="31">
        <f t="shared" si="0"/>
        <v>86466.399054170266</v>
      </c>
      <c r="F2" s="31">
        <f t="shared" si="0"/>
        <v>88996.001547721389</v>
      </c>
      <c r="G2" s="31">
        <f t="shared" si="0"/>
        <v>89754.532932072208</v>
      </c>
      <c r="H2" s="31">
        <f t="shared" si="0"/>
        <v>87672.326053310404</v>
      </c>
      <c r="I2" s="31">
        <f t="shared" si="0"/>
        <v>88301.406190885638</v>
      </c>
      <c r="J2" s="31">
        <f t="shared" si="0"/>
        <v>87221.759329320746</v>
      </c>
      <c r="K2" s="31">
        <f t="shared" si="0"/>
        <v>89529.981341358551</v>
      </c>
      <c r="L2" s="31">
        <f t="shared" si="0"/>
        <v>79267.211092003432</v>
      </c>
      <c r="M2" s="31">
        <f t="shared" si="0"/>
        <v>72432.03576956148</v>
      </c>
      <c r="N2" s="31">
        <f t="shared" si="0"/>
        <v>73278.113671539119</v>
      </c>
      <c r="O2" s="31">
        <f t="shared" si="0"/>
        <v>62525.831470335324</v>
      </c>
      <c r="P2" s="31">
        <f t="shared" si="0"/>
        <v>59288.748409286331</v>
      </c>
      <c r="Q2" s="31">
        <f t="shared" si="0"/>
        <v>59443.044539982802</v>
      </c>
      <c r="R2" s="31">
        <f t="shared" si="0"/>
        <v>61418.670163370596</v>
      </c>
      <c r="S2" s="31">
        <f t="shared" si="0"/>
        <v>60499.246345657775</v>
      </c>
      <c r="T2" s="31">
        <f t="shared" si="0"/>
        <v>60561.583662940655</v>
      </c>
      <c r="U2" s="31">
        <f t="shared" si="0"/>
        <v>56766.153826311274</v>
      </c>
      <c r="V2" s="31">
        <f t="shared" si="0"/>
        <v>51822.625537403263</v>
      </c>
      <c r="W2" s="31">
        <f t="shared" si="0"/>
        <v>37635.325537403267</v>
      </c>
      <c r="X2" s="31">
        <f t="shared" ref="X2" si="1">SUM(X3,X17,X22,X25,X26,X51,X52,X71,X74,X75,X76)</f>
        <v>36876.88392089423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91097.243852106636</v>
      </c>
      <c r="D26" s="37">
        <f t="shared" si="14"/>
        <v>93043.314789337921</v>
      </c>
      <c r="E26" s="37">
        <f t="shared" si="14"/>
        <v>86466.399054170266</v>
      </c>
      <c r="F26" s="37">
        <f t="shared" si="14"/>
        <v>88996.001547721389</v>
      </c>
      <c r="G26" s="37">
        <f t="shared" si="14"/>
        <v>89754.532932072208</v>
      </c>
      <c r="H26" s="37">
        <f t="shared" si="14"/>
        <v>87672.326053310404</v>
      </c>
      <c r="I26" s="37">
        <f t="shared" si="14"/>
        <v>88301.406190885638</v>
      </c>
      <c r="J26" s="37">
        <f t="shared" si="14"/>
        <v>87221.759329320746</v>
      </c>
      <c r="K26" s="37">
        <f t="shared" si="14"/>
        <v>89529.981341358551</v>
      </c>
      <c r="L26" s="37">
        <f t="shared" si="14"/>
        <v>79267.211092003432</v>
      </c>
      <c r="M26" s="37">
        <f t="shared" si="14"/>
        <v>72432.03576956148</v>
      </c>
      <c r="N26" s="37">
        <f t="shared" si="14"/>
        <v>73278.113671539119</v>
      </c>
      <c r="O26" s="37">
        <f t="shared" si="14"/>
        <v>62525.831470335324</v>
      </c>
      <c r="P26" s="37">
        <f t="shared" si="14"/>
        <v>59288.748409286331</v>
      </c>
      <c r="Q26" s="37">
        <f t="shared" si="14"/>
        <v>59443.044539982802</v>
      </c>
      <c r="R26" s="37">
        <f t="shared" si="14"/>
        <v>61418.670163370596</v>
      </c>
      <c r="S26" s="37">
        <f t="shared" si="14"/>
        <v>60499.246345657775</v>
      </c>
      <c r="T26" s="37">
        <f t="shared" si="14"/>
        <v>60561.583662940655</v>
      </c>
      <c r="U26" s="37">
        <f t="shared" si="14"/>
        <v>56766.153826311274</v>
      </c>
      <c r="V26" s="37">
        <f t="shared" si="14"/>
        <v>51822.625537403263</v>
      </c>
      <c r="W26" s="37">
        <f t="shared" si="14"/>
        <v>37635.325537403267</v>
      </c>
      <c r="X26" s="37">
        <f t="shared" ref="X26" si="15">SUM(X27,X33)</f>
        <v>36876.88392089423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91097.243852106636</v>
      </c>
      <c r="D33" s="29">
        <f t="shared" si="18"/>
        <v>93043.314789337921</v>
      </c>
      <c r="E33" s="29">
        <f t="shared" si="18"/>
        <v>86466.399054170266</v>
      </c>
      <c r="F33" s="29">
        <f t="shared" si="18"/>
        <v>88996.001547721389</v>
      </c>
      <c r="G33" s="29">
        <f t="shared" si="18"/>
        <v>89754.532932072208</v>
      </c>
      <c r="H33" s="29">
        <f t="shared" si="18"/>
        <v>87672.326053310404</v>
      </c>
      <c r="I33" s="29">
        <f t="shared" si="18"/>
        <v>88301.406190885638</v>
      </c>
      <c r="J33" s="29">
        <f t="shared" si="18"/>
        <v>87221.759329320746</v>
      </c>
      <c r="K33" s="29">
        <f t="shared" si="18"/>
        <v>89529.981341358551</v>
      </c>
      <c r="L33" s="29">
        <f t="shared" si="18"/>
        <v>79267.211092003432</v>
      </c>
      <c r="M33" s="29">
        <f t="shared" si="18"/>
        <v>72432.03576956148</v>
      </c>
      <c r="N33" s="29">
        <f t="shared" si="18"/>
        <v>73278.113671539119</v>
      </c>
      <c r="O33" s="29">
        <f t="shared" si="18"/>
        <v>62525.831470335324</v>
      </c>
      <c r="P33" s="29">
        <f t="shared" si="18"/>
        <v>59288.748409286331</v>
      </c>
      <c r="Q33" s="29">
        <f t="shared" si="18"/>
        <v>59443.044539982802</v>
      </c>
      <c r="R33" s="29">
        <f t="shared" si="18"/>
        <v>61418.670163370596</v>
      </c>
      <c r="S33" s="29">
        <f t="shared" si="18"/>
        <v>60499.246345657775</v>
      </c>
      <c r="T33" s="29">
        <f t="shared" si="18"/>
        <v>60561.583662940655</v>
      </c>
      <c r="U33" s="29">
        <f t="shared" si="18"/>
        <v>56766.153826311274</v>
      </c>
      <c r="V33" s="29">
        <f t="shared" si="18"/>
        <v>51822.625537403263</v>
      </c>
      <c r="W33" s="29">
        <f t="shared" si="18"/>
        <v>37635.325537403267</v>
      </c>
      <c r="X33" s="29">
        <f t="shared" ref="X33" si="19">SUM(X34:X50)</f>
        <v>36876.88392089423</v>
      </c>
    </row>
    <row r="34" spans="1:24" ht="11.25" customHeight="1" x14ac:dyDescent="0.2">
      <c r="A34" s="41" t="s">
        <v>55</v>
      </c>
      <c r="B34" s="9" t="s">
        <v>56</v>
      </c>
      <c r="C34" s="10">
        <v>3003.0094582975062</v>
      </c>
      <c r="D34" s="10">
        <v>2908.4264832330182</v>
      </c>
      <c r="E34" s="10">
        <v>2642.4118658641441</v>
      </c>
      <c r="F34" s="10">
        <v>2655.4706792777301</v>
      </c>
      <c r="G34" s="10">
        <v>2670.8407566638002</v>
      </c>
      <c r="H34" s="10">
        <v>2683.8461736887361</v>
      </c>
      <c r="I34" s="10">
        <v>2675.5699914015481</v>
      </c>
      <c r="J34" s="10">
        <v>2922.6730008598452</v>
      </c>
      <c r="K34" s="10">
        <v>3081.1026655202058</v>
      </c>
      <c r="L34" s="10">
        <v>2935.6784178847811</v>
      </c>
      <c r="M34" s="10">
        <v>2480.488650042992</v>
      </c>
      <c r="N34" s="10">
        <v>2501.770249355116</v>
      </c>
      <c r="O34" s="10">
        <v>1818.394411006019</v>
      </c>
      <c r="P34" s="10">
        <v>1605.5784178847809</v>
      </c>
      <c r="Q34" s="10">
        <v>1559.468271711092</v>
      </c>
      <c r="R34" s="10">
        <v>1593.755288048151</v>
      </c>
      <c r="S34" s="10">
        <v>1563.0152192605331</v>
      </c>
      <c r="T34" s="10">
        <v>1515.7227858985379</v>
      </c>
      <c r="U34" s="10">
        <v>1379.310146173689</v>
      </c>
      <c r="V34" s="10">
        <v>1393.316938950989</v>
      </c>
      <c r="W34" s="10">
        <v>1070.222098022356</v>
      </c>
      <c r="X34" s="10">
        <v>891.46251074806537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15.370077386070511</v>
      </c>
      <c r="L35" s="10">
        <v>14.187704213241609</v>
      </c>
      <c r="M35" s="10">
        <v>23.646259673258811</v>
      </c>
      <c r="N35" s="10">
        <v>28.37549441100602</v>
      </c>
      <c r="O35" s="10">
        <v>8.2761822871883055</v>
      </c>
      <c r="P35" s="10">
        <v>21.28159931212382</v>
      </c>
      <c r="Q35" s="10">
        <v>13.005417024935509</v>
      </c>
      <c r="R35" s="10">
        <v>2.364660361134995</v>
      </c>
      <c r="S35" s="10">
        <v>10.6408426483233</v>
      </c>
      <c r="T35" s="10">
        <v>23.646259673258811</v>
      </c>
      <c r="U35" s="10">
        <v>8.2761822871883055</v>
      </c>
      <c r="V35" s="10">
        <v>10.48710232158211</v>
      </c>
      <c r="W35" s="10">
        <v>9.5908856405846947</v>
      </c>
      <c r="X35" s="10">
        <v>2.9546001719690449</v>
      </c>
    </row>
    <row r="36" spans="1:24" ht="11.25" customHeight="1" x14ac:dyDescent="0.2">
      <c r="A36" s="41" t="s">
        <v>59</v>
      </c>
      <c r="B36" s="9" t="s">
        <v>60</v>
      </c>
      <c r="C36" s="10">
        <v>3044.6522785898528</v>
      </c>
      <c r="D36" s="10">
        <v>3338.3849527085122</v>
      </c>
      <c r="E36" s="10">
        <v>2851.4665520206358</v>
      </c>
      <c r="F36" s="10">
        <v>3204.8820292347368</v>
      </c>
      <c r="G36" s="10">
        <v>3109.2958727429059</v>
      </c>
      <c r="H36" s="10">
        <v>3048.867841788478</v>
      </c>
      <c r="I36" s="10">
        <v>2898.3472055030088</v>
      </c>
      <c r="J36" s="10">
        <v>2722.556577815993</v>
      </c>
      <c r="K36" s="10">
        <v>3058.7560619088558</v>
      </c>
      <c r="L36" s="10">
        <v>2656.63516766982</v>
      </c>
      <c r="M36" s="10">
        <v>2307.2513327601032</v>
      </c>
      <c r="N36" s="10">
        <v>2077.624935511607</v>
      </c>
      <c r="O36" s="10">
        <v>1630.4576096302669</v>
      </c>
      <c r="P36" s="10">
        <v>1630.4576096302669</v>
      </c>
      <c r="Q36" s="10">
        <v>1640.345829750645</v>
      </c>
      <c r="R36" s="10">
        <v>1737.0306964746351</v>
      </c>
      <c r="S36" s="10">
        <v>1678.8</v>
      </c>
      <c r="T36" s="10">
        <v>1777.6822012037831</v>
      </c>
      <c r="U36" s="10">
        <v>1561.241186586414</v>
      </c>
      <c r="V36" s="10">
        <v>1490.8733447979359</v>
      </c>
      <c r="W36" s="10">
        <v>973.14694754944105</v>
      </c>
      <c r="X36" s="10">
        <v>1130.553138435082</v>
      </c>
    </row>
    <row r="37" spans="1:24" ht="11.25" customHeight="1" x14ac:dyDescent="0.2">
      <c r="A37" s="41" t="s">
        <v>61</v>
      </c>
      <c r="B37" s="9" t="s">
        <v>62</v>
      </c>
      <c r="C37" s="10">
        <v>18030.866036113501</v>
      </c>
      <c r="D37" s="10">
        <v>19205.34299226139</v>
      </c>
      <c r="E37" s="10">
        <v>17902.837489251939</v>
      </c>
      <c r="F37" s="10">
        <v>17521.623387790201</v>
      </c>
      <c r="G37" s="10">
        <v>17556.303009458301</v>
      </c>
      <c r="H37" s="10">
        <v>16899.491745485811</v>
      </c>
      <c r="I37" s="10">
        <v>17920.964660361129</v>
      </c>
      <c r="J37" s="10">
        <v>16961.494668959589</v>
      </c>
      <c r="K37" s="10">
        <v>16866.91384350817</v>
      </c>
      <c r="L37" s="10">
        <v>15907.443938091141</v>
      </c>
      <c r="M37" s="10">
        <v>13749.950214961311</v>
      </c>
      <c r="N37" s="10">
        <v>13323.920550300951</v>
      </c>
      <c r="O37" s="10">
        <v>12207.892433361991</v>
      </c>
      <c r="P37" s="10">
        <v>10980.181943250211</v>
      </c>
      <c r="Q37" s="10">
        <v>11653.08486672399</v>
      </c>
      <c r="R37" s="10">
        <v>11803.730696474629</v>
      </c>
      <c r="S37" s="10">
        <v>11789.735855546</v>
      </c>
      <c r="T37" s="10">
        <v>11884.37325881341</v>
      </c>
      <c r="U37" s="10">
        <v>10941.829406706791</v>
      </c>
      <c r="V37" s="10">
        <v>9777.8741186586412</v>
      </c>
      <c r="W37" s="10">
        <v>7954.2216680997417</v>
      </c>
      <c r="X37" s="10">
        <v>7676.0604471195174</v>
      </c>
    </row>
    <row r="38" spans="1:24" ht="11.25" customHeight="1" x14ac:dyDescent="0.2">
      <c r="A38" s="41" t="s">
        <v>63</v>
      </c>
      <c r="B38" s="9" t="s">
        <v>64</v>
      </c>
      <c r="C38" s="10">
        <v>59.252880481513323</v>
      </c>
      <c r="D38" s="10">
        <v>76.182287188306105</v>
      </c>
      <c r="E38" s="10">
        <v>59.252880481513323</v>
      </c>
      <c r="F38" s="10">
        <v>71.461049011177977</v>
      </c>
      <c r="G38" s="10">
        <v>60.952106620808252</v>
      </c>
      <c r="H38" s="10">
        <v>46.239552880481497</v>
      </c>
      <c r="I38" s="10">
        <v>31.526913155631981</v>
      </c>
      <c r="J38" s="10">
        <v>48.341272570937221</v>
      </c>
      <c r="K38" s="10">
        <v>58.850300945829737</v>
      </c>
      <c r="L38" s="10">
        <v>40.98503869303525</v>
      </c>
      <c r="M38" s="10">
        <v>40.98503869303525</v>
      </c>
      <c r="N38" s="10">
        <v>56.748495270851237</v>
      </c>
      <c r="O38" s="10">
        <v>37.832330180567503</v>
      </c>
      <c r="P38" s="10">
        <v>34.679621668099742</v>
      </c>
      <c r="Q38" s="10">
        <v>33.628718830610488</v>
      </c>
      <c r="R38" s="10">
        <v>0</v>
      </c>
      <c r="S38" s="10">
        <v>24.170679277730009</v>
      </c>
      <c r="T38" s="10">
        <v>0</v>
      </c>
      <c r="U38" s="10">
        <v>0</v>
      </c>
      <c r="V38" s="10">
        <v>6.2150472914875321</v>
      </c>
      <c r="W38" s="10">
        <v>12.73370593293207</v>
      </c>
      <c r="X38" s="10">
        <v>26.27248495270851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6351.4617368873596</v>
      </c>
      <c r="D40" s="10">
        <v>6373.5812553740316</v>
      </c>
      <c r="E40" s="10">
        <v>5517.2398968185726</v>
      </c>
      <c r="F40" s="10">
        <v>5308.5092003439377</v>
      </c>
      <c r="G40" s="10">
        <v>5767.5735167669818</v>
      </c>
      <c r="H40" s="10">
        <v>5625.8489251934643</v>
      </c>
      <c r="I40" s="10">
        <v>5785.0323301805674</v>
      </c>
      <c r="J40" s="10">
        <v>5685.4143594153056</v>
      </c>
      <c r="K40" s="10">
        <v>5721.3589853826306</v>
      </c>
      <c r="L40" s="10">
        <v>5077.4365434221836</v>
      </c>
      <c r="M40" s="10">
        <v>4477.6746345657784</v>
      </c>
      <c r="N40" s="10">
        <v>4889.4974204643167</v>
      </c>
      <c r="O40" s="10">
        <v>3979.5846087704208</v>
      </c>
      <c r="P40" s="10">
        <v>4410.9202923473767</v>
      </c>
      <c r="Q40" s="10">
        <v>3829.6441960447119</v>
      </c>
      <c r="R40" s="10">
        <v>3978.5576956147888</v>
      </c>
      <c r="S40" s="10">
        <v>3868.6697334479791</v>
      </c>
      <c r="T40" s="10">
        <v>4371.8946689595869</v>
      </c>
      <c r="U40" s="10">
        <v>4299.3645743766119</v>
      </c>
      <c r="V40" s="10">
        <v>3987.8899398108342</v>
      </c>
      <c r="W40" s="10">
        <v>1508.7185726569221</v>
      </c>
      <c r="X40" s="10">
        <v>1109.14875322442</v>
      </c>
    </row>
    <row r="41" spans="1:24" ht="11.25" customHeight="1" x14ac:dyDescent="0.2">
      <c r="A41" s="41" t="s">
        <v>69</v>
      </c>
      <c r="B41" s="9" t="s">
        <v>70</v>
      </c>
      <c r="C41" s="10">
        <v>85.783920894239031</v>
      </c>
      <c r="D41" s="10">
        <v>116.122098022356</v>
      </c>
      <c r="E41" s="10">
        <v>72.184006878761821</v>
      </c>
      <c r="F41" s="10">
        <v>78.051246775580395</v>
      </c>
      <c r="G41" s="10">
        <v>78.051246775580395</v>
      </c>
      <c r="H41" s="10">
        <v>77.024247635425624</v>
      </c>
      <c r="I41" s="10">
        <v>124.2657781599312</v>
      </c>
      <c r="J41" s="10">
        <v>79.078159931212369</v>
      </c>
      <c r="K41" s="10">
        <v>75.997248495270838</v>
      </c>
      <c r="L41" s="10">
        <v>54.430438521066201</v>
      </c>
      <c r="M41" s="10">
        <v>98.590971625107485</v>
      </c>
      <c r="N41" s="10">
        <v>1.026999140154772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6139.1038693035252</v>
      </c>
      <c r="D42" s="10">
        <v>6053.011865864145</v>
      </c>
      <c r="E42" s="10">
        <v>5801.1129836629407</v>
      </c>
      <c r="F42" s="10">
        <v>6305.3883920894232</v>
      </c>
      <c r="G42" s="10">
        <v>5971.2027515047293</v>
      </c>
      <c r="H42" s="10">
        <v>5658.0351676698183</v>
      </c>
      <c r="I42" s="10">
        <v>5292.322613929492</v>
      </c>
      <c r="J42" s="10">
        <v>5289.1699054170249</v>
      </c>
      <c r="K42" s="10">
        <v>5683.2567497850378</v>
      </c>
      <c r="L42" s="10">
        <v>4819.418486672399</v>
      </c>
      <c r="M42" s="10">
        <v>5298.6280309544281</v>
      </c>
      <c r="N42" s="10">
        <v>5526.672914875322</v>
      </c>
      <c r="O42" s="10">
        <v>4584.0173688736031</v>
      </c>
      <c r="P42" s="10">
        <v>4762.6699914015471</v>
      </c>
      <c r="Q42" s="10">
        <v>4932.915477214101</v>
      </c>
      <c r="R42" s="10">
        <v>5474.1280309544272</v>
      </c>
      <c r="S42" s="10">
        <v>5227.16698194325</v>
      </c>
      <c r="T42" s="10">
        <v>5570.8106620808248</v>
      </c>
      <c r="U42" s="10">
        <v>5660.8999140154774</v>
      </c>
      <c r="V42" s="10">
        <v>4484.3134135855544</v>
      </c>
      <c r="W42" s="10">
        <v>3492.946603611349</v>
      </c>
      <c r="X42" s="10">
        <v>3686.2498710232162</v>
      </c>
    </row>
    <row r="43" spans="1:24" ht="11.25" customHeight="1" x14ac:dyDescent="0.2">
      <c r="A43" s="41" t="s">
        <v>73</v>
      </c>
      <c r="B43" s="9" t="s">
        <v>74</v>
      </c>
      <c r="C43" s="10">
        <v>35464.626913155633</v>
      </c>
      <c r="D43" s="10">
        <v>35880.577042132412</v>
      </c>
      <c r="E43" s="10">
        <v>34005.206878761819</v>
      </c>
      <c r="F43" s="10">
        <v>35591.391487532237</v>
      </c>
      <c r="G43" s="10">
        <v>35023.622355975916</v>
      </c>
      <c r="H43" s="10">
        <v>34286.947033533957</v>
      </c>
      <c r="I43" s="10">
        <v>34456.870765262247</v>
      </c>
      <c r="J43" s="10">
        <v>34994.114617368883</v>
      </c>
      <c r="K43" s="10">
        <v>36317.891745485809</v>
      </c>
      <c r="L43" s="10">
        <v>32274.317368873599</v>
      </c>
      <c r="M43" s="10">
        <v>29470.066981943251</v>
      </c>
      <c r="N43" s="10">
        <v>30202.672312983661</v>
      </c>
      <c r="O43" s="10">
        <v>25694.096990541701</v>
      </c>
      <c r="P43" s="10">
        <v>25028.647119518489</v>
      </c>
      <c r="Q43" s="10">
        <v>25234.183662940672</v>
      </c>
      <c r="R43" s="10">
        <v>26028.85692175409</v>
      </c>
      <c r="S43" s="10">
        <v>25400.037317282891</v>
      </c>
      <c r="T43" s="10">
        <v>25228.07858985382</v>
      </c>
      <c r="U43" s="10">
        <v>23490.952278589859</v>
      </c>
      <c r="V43" s="10">
        <v>21162.934995700769</v>
      </c>
      <c r="W43" s="10">
        <v>15739.65821152193</v>
      </c>
      <c r="X43" s="10">
        <v>15423.37721410146</v>
      </c>
    </row>
    <row r="44" spans="1:24" ht="11.25" customHeight="1" x14ac:dyDescent="0.2">
      <c r="A44" s="41" t="s">
        <v>75</v>
      </c>
      <c r="B44" s="9" t="s">
        <v>76</v>
      </c>
      <c r="C44" s="10">
        <v>10679.927429062771</v>
      </c>
      <c r="D44" s="10">
        <v>10895.10842648323</v>
      </c>
      <c r="E44" s="10">
        <v>10253.42502149613</v>
      </c>
      <c r="F44" s="10">
        <v>10432.094153052451</v>
      </c>
      <c r="G44" s="10">
        <v>11356.928632846089</v>
      </c>
      <c r="H44" s="10">
        <v>11295.78254514187</v>
      </c>
      <c r="I44" s="10">
        <v>11421.89630266552</v>
      </c>
      <c r="J44" s="10">
        <v>10930.816852966471</v>
      </c>
      <c r="K44" s="10">
        <v>10905.97626827171</v>
      </c>
      <c r="L44" s="10">
        <v>9060.1290627687013</v>
      </c>
      <c r="M44" s="10">
        <v>8785.9270851246765</v>
      </c>
      <c r="N44" s="10">
        <v>8784.016251074805</v>
      </c>
      <c r="O44" s="10">
        <v>8076.0593293207221</v>
      </c>
      <c r="P44" s="10">
        <v>6595.1778159931209</v>
      </c>
      <c r="Q44" s="10">
        <v>6424.1598452278586</v>
      </c>
      <c r="R44" s="10">
        <v>7174.1546861564912</v>
      </c>
      <c r="S44" s="10">
        <v>7343.261822871882</v>
      </c>
      <c r="T44" s="10">
        <v>6117.4740326741176</v>
      </c>
      <c r="U44" s="10">
        <v>5591.8766981943236</v>
      </c>
      <c r="V44" s="10">
        <v>5900.7570077386072</v>
      </c>
      <c r="W44" s="10">
        <v>3884.3179707652621</v>
      </c>
      <c r="X44" s="10">
        <v>3940.1004299226138</v>
      </c>
    </row>
    <row r="45" spans="1:24" ht="11.25" customHeight="1" x14ac:dyDescent="0.2">
      <c r="A45" s="41" t="s">
        <v>77</v>
      </c>
      <c r="B45" s="9" t="s">
        <v>78</v>
      </c>
      <c r="C45" s="10">
        <v>109.4582975064488</v>
      </c>
      <c r="D45" s="10">
        <v>94.095700773860699</v>
      </c>
      <c r="E45" s="10">
        <v>102.7371453138435</v>
      </c>
      <c r="F45" s="10">
        <v>103.0978503869303</v>
      </c>
      <c r="G45" s="10">
        <v>159.33301805674981</v>
      </c>
      <c r="H45" s="10">
        <v>162.45717970765261</v>
      </c>
      <c r="I45" s="10">
        <v>167.66414445399829</v>
      </c>
      <c r="J45" s="10">
        <v>194.74032674118661</v>
      </c>
      <c r="K45" s="10">
        <v>217.65090283748921</v>
      </c>
      <c r="L45" s="10">
        <v>64.566294067067915</v>
      </c>
      <c r="M45" s="10">
        <v>111.4289767841788</v>
      </c>
      <c r="N45" s="10">
        <v>110.387532244196</v>
      </c>
      <c r="O45" s="10">
        <v>103.0978503869303</v>
      </c>
      <c r="P45" s="10">
        <v>30.200343938091141</v>
      </c>
      <c r="Q45" s="10">
        <v>17.703697334479791</v>
      </c>
      <c r="R45" s="10">
        <v>41.655717970765259</v>
      </c>
      <c r="S45" s="10">
        <v>39.572914875322439</v>
      </c>
      <c r="T45" s="10">
        <v>60.400773860705073</v>
      </c>
      <c r="U45" s="10">
        <v>88.236113499570067</v>
      </c>
      <c r="V45" s="10">
        <v>70.956319862424763</v>
      </c>
      <c r="W45" s="10">
        <v>36.371625107480646</v>
      </c>
      <c r="X45" s="10">
        <v>57.276526225279447</v>
      </c>
    </row>
    <row r="46" spans="1:24" ht="11.25" customHeight="1" x14ac:dyDescent="0.2">
      <c r="A46" s="41" t="s">
        <v>79</v>
      </c>
      <c r="B46" s="9" t="s">
        <v>80</v>
      </c>
      <c r="C46" s="10">
        <v>1762.8546861564921</v>
      </c>
      <c r="D46" s="10">
        <v>1717.7271711092001</v>
      </c>
      <c r="E46" s="10">
        <v>1672.599570077386</v>
      </c>
      <c r="F46" s="10">
        <v>1848.8986242476351</v>
      </c>
      <c r="G46" s="10">
        <v>1875.985038693035</v>
      </c>
      <c r="H46" s="10">
        <v>1860.9369733447979</v>
      </c>
      <c r="I46" s="10">
        <v>1615.152880481513</v>
      </c>
      <c r="J46" s="10">
        <v>1564.992863284609</v>
      </c>
      <c r="K46" s="10">
        <v>1623.1785038693031</v>
      </c>
      <c r="L46" s="10">
        <v>1290.1159071367149</v>
      </c>
      <c r="M46" s="10">
        <v>1387.4263112639719</v>
      </c>
      <c r="N46" s="10">
        <v>1530.884006878762</v>
      </c>
      <c r="O46" s="10">
        <v>986.1460877042133</v>
      </c>
      <c r="P46" s="10">
        <v>1070.4149613069651</v>
      </c>
      <c r="Q46" s="10">
        <v>1039.31573516767</v>
      </c>
      <c r="R46" s="10">
        <v>635.02596732588131</v>
      </c>
      <c r="S46" s="10">
        <v>604.92992261392942</v>
      </c>
      <c r="T46" s="10">
        <v>721.30120378331901</v>
      </c>
      <c r="U46" s="10">
        <v>572.39810834049865</v>
      </c>
      <c r="V46" s="10">
        <v>556.89363714531373</v>
      </c>
      <c r="W46" s="10">
        <v>493.01186586414451</v>
      </c>
      <c r="X46" s="10">
        <v>535.70911435941525</v>
      </c>
    </row>
    <row r="47" spans="1:24" ht="11.25" customHeight="1" x14ac:dyDescent="0.2">
      <c r="A47" s="41" t="s">
        <v>81</v>
      </c>
      <c r="B47" s="9" t="s">
        <v>82</v>
      </c>
      <c r="C47" s="10">
        <v>3584.2791917454861</v>
      </c>
      <c r="D47" s="10">
        <v>3564.115821152192</v>
      </c>
      <c r="E47" s="10">
        <v>3372.0836629406699</v>
      </c>
      <c r="F47" s="10">
        <v>3239.753482373173</v>
      </c>
      <c r="G47" s="10">
        <v>3301.2324161650899</v>
      </c>
      <c r="H47" s="10">
        <v>3351.533361994841</v>
      </c>
      <c r="I47" s="10">
        <v>3352.464918314703</v>
      </c>
      <c r="J47" s="10">
        <v>3200.6305245055892</v>
      </c>
      <c r="K47" s="10">
        <v>3095.3711951848668</v>
      </c>
      <c r="L47" s="10">
        <v>2583.046689595873</v>
      </c>
      <c r="M47" s="10">
        <v>2292.419002579536</v>
      </c>
      <c r="N47" s="10">
        <v>2343.6515047291491</v>
      </c>
      <c r="O47" s="10">
        <v>1761.4645743766121</v>
      </c>
      <c r="P47" s="10">
        <v>1797.7930352536539</v>
      </c>
      <c r="Q47" s="10">
        <v>1642.2327601031809</v>
      </c>
      <c r="R47" s="10">
        <v>1694.3966466036111</v>
      </c>
      <c r="S47" s="10">
        <v>1589.1373172828889</v>
      </c>
      <c r="T47" s="10">
        <v>1906.778417884781</v>
      </c>
      <c r="U47" s="10">
        <v>1915.4376612209801</v>
      </c>
      <c r="V47" s="10">
        <v>1840.380309544282</v>
      </c>
      <c r="W47" s="10">
        <v>1452.69415305245</v>
      </c>
      <c r="X47" s="10">
        <v>1524.86388650043</v>
      </c>
    </row>
    <row r="48" spans="1:24" ht="11.25" customHeight="1" x14ac:dyDescent="0.2">
      <c r="A48" s="41" t="s">
        <v>83</v>
      </c>
      <c r="B48" s="9" t="s">
        <v>84</v>
      </c>
      <c r="C48" s="10">
        <v>715.70171969045577</v>
      </c>
      <c r="D48" s="10">
        <v>722.68796216680994</v>
      </c>
      <c r="E48" s="10">
        <v>669.90300945829745</v>
      </c>
      <c r="F48" s="10">
        <v>636.66758383490969</v>
      </c>
      <c r="G48" s="10">
        <v>676.41160791057609</v>
      </c>
      <c r="H48" s="10">
        <v>664.18263112639727</v>
      </c>
      <c r="I48" s="10">
        <v>715.39122957867573</v>
      </c>
      <c r="J48" s="10">
        <v>659.59681857265684</v>
      </c>
      <c r="K48" s="10">
        <v>716.91986242476355</v>
      </c>
      <c r="L48" s="10">
        <v>657.3038693035254</v>
      </c>
      <c r="M48" s="10">
        <v>570.93723129836621</v>
      </c>
      <c r="N48" s="10">
        <v>548.00799656061906</v>
      </c>
      <c r="O48" s="10">
        <v>485.33482373172831</v>
      </c>
      <c r="P48" s="10">
        <v>384.44634565778148</v>
      </c>
      <c r="Q48" s="10">
        <v>402.02545141874458</v>
      </c>
      <c r="R48" s="10">
        <v>402.78968185726569</v>
      </c>
      <c r="S48" s="10">
        <v>414.25434221840072</v>
      </c>
      <c r="T48" s="10">
        <v>370.6888220120378</v>
      </c>
      <c r="U48" s="10">
        <v>367.46345657781598</v>
      </c>
      <c r="V48" s="10">
        <v>295.92510748065348</v>
      </c>
      <c r="W48" s="10">
        <v>257.07919174548579</v>
      </c>
      <c r="X48" s="10">
        <v>215.5345657781599</v>
      </c>
    </row>
    <row r="49" spans="1:24" ht="11.25" customHeight="1" x14ac:dyDescent="0.2">
      <c r="A49" s="41" t="s">
        <v>85</v>
      </c>
      <c r="B49" s="9" t="s">
        <v>86</v>
      </c>
      <c r="C49" s="10">
        <v>187.23129836629411</v>
      </c>
      <c r="D49" s="10">
        <v>196.83293207222701</v>
      </c>
      <c r="E49" s="10">
        <v>168.028116938951</v>
      </c>
      <c r="F49" s="10">
        <v>182.48280309544279</v>
      </c>
      <c r="G49" s="10">
        <v>156.68684436801371</v>
      </c>
      <c r="H49" s="10">
        <v>135.66784178847811</v>
      </c>
      <c r="I49" s="10">
        <v>102.22863284608771</v>
      </c>
      <c r="J49" s="10">
        <v>203.5018056749785</v>
      </c>
      <c r="K49" s="10">
        <v>189.17067927772999</v>
      </c>
      <c r="L49" s="10">
        <v>146.17738607050731</v>
      </c>
      <c r="M49" s="10">
        <v>169.10713671539119</v>
      </c>
      <c r="N49" s="10">
        <v>196.8139294926913</v>
      </c>
      <c r="O49" s="10">
        <v>124.2030094582975</v>
      </c>
      <c r="P49" s="10">
        <v>152.86517626827171</v>
      </c>
      <c r="Q49" s="10">
        <v>147.1327601031814</v>
      </c>
      <c r="R49" s="10">
        <v>85.986672398968182</v>
      </c>
      <c r="S49" s="10">
        <v>69.744711951848657</v>
      </c>
      <c r="T49" s="10">
        <v>92.67454858125538</v>
      </c>
      <c r="U49" s="10">
        <v>68.120550300945823</v>
      </c>
      <c r="V49" s="10">
        <v>59.834307824591583</v>
      </c>
      <c r="W49" s="10">
        <v>51.566208082545138</v>
      </c>
      <c r="X49" s="10">
        <v>45.859587274290632</v>
      </c>
    </row>
    <row r="50" spans="1:24" ht="11.25" customHeight="1" x14ac:dyDescent="0.2">
      <c r="A50" s="41" t="s">
        <v>87</v>
      </c>
      <c r="B50" s="9" t="s">
        <v>88</v>
      </c>
      <c r="C50" s="10">
        <v>1879.0341358555461</v>
      </c>
      <c r="D50" s="10">
        <v>1901.117798796216</v>
      </c>
      <c r="E50" s="10">
        <v>1375.909974204643</v>
      </c>
      <c r="F50" s="10">
        <v>1816.229578675838</v>
      </c>
      <c r="G50" s="10">
        <v>1990.113757523646</v>
      </c>
      <c r="H50" s="10">
        <v>1875.4648323301799</v>
      </c>
      <c r="I50" s="10">
        <v>1741.7078245915741</v>
      </c>
      <c r="J50" s="10">
        <v>1764.637575236457</v>
      </c>
      <c r="K50" s="10">
        <v>1902.216251074806</v>
      </c>
      <c r="L50" s="10">
        <v>1685.338779019776</v>
      </c>
      <c r="M50" s="10">
        <v>1167.507910576096</v>
      </c>
      <c r="N50" s="10">
        <v>1156.0430782459159</v>
      </c>
      <c r="O50" s="10">
        <v>1028.9738607050731</v>
      </c>
      <c r="P50" s="10">
        <v>783.43413585554595</v>
      </c>
      <c r="Q50" s="10">
        <v>874.19785038693033</v>
      </c>
      <c r="R50" s="10">
        <v>766.23680137575241</v>
      </c>
      <c r="S50" s="10">
        <v>876.10868443680135</v>
      </c>
      <c r="T50" s="10">
        <v>920.05743766122089</v>
      </c>
      <c r="U50" s="10">
        <v>820.74754944110055</v>
      </c>
      <c r="V50" s="10">
        <v>783.97394668959589</v>
      </c>
      <c r="W50" s="10">
        <v>699.04582975064488</v>
      </c>
      <c r="X50" s="10">
        <v>611.46079105760953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1970.287532244196</v>
      </c>
      <c r="D2" s="31">
        <f t="shared" si="0"/>
        <v>1787.164402407567</v>
      </c>
      <c r="E2" s="31">
        <f t="shared" si="0"/>
        <v>1664.483061049011</v>
      </c>
      <c r="F2" s="31">
        <f t="shared" si="0"/>
        <v>1735.460963026655</v>
      </c>
      <c r="G2" s="31">
        <f t="shared" si="0"/>
        <v>1647.4883061049011</v>
      </c>
      <c r="H2" s="31">
        <f t="shared" si="0"/>
        <v>1618.4973344797941</v>
      </c>
      <c r="I2" s="31">
        <f t="shared" si="0"/>
        <v>1473.5423043852099</v>
      </c>
      <c r="J2" s="31">
        <f t="shared" si="0"/>
        <v>1506.5320722269989</v>
      </c>
      <c r="K2" s="31">
        <f t="shared" si="0"/>
        <v>1424.5575236457439</v>
      </c>
      <c r="L2" s="31">
        <f t="shared" si="0"/>
        <v>1344.582373172829</v>
      </c>
      <c r="M2" s="31">
        <f t="shared" si="0"/>
        <v>1268.6060189165951</v>
      </c>
      <c r="N2" s="31">
        <f t="shared" si="0"/>
        <v>1523.5268271711091</v>
      </c>
      <c r="O2" s="31">
        <f t="shared" si="0"/>
        <v>1103.6571797076519</v>
      </c>
      <c r="P2" s="31">
        <f t="shared" si="0"/>
        <v>817.74600171969041</v>
      </c>
      <c r="Q2" s="31">
        <f t="shared" si="0"/>
        <v>1235.616251074807</v>
      </c>
      <c r="R2" s="31">
        <f t="shared" si="0"/>
        <v>1158.6401547721409</v>
      </c>
      <c r="S2" s="31">
        <f t="shared" si="0"/>
        <v>1170.6363714531381</v>
      </c>
      <c r="T2" s="31">
        <f t="shared" si="0"/>
        <v>1214.622785898538</v>
      </c>
      <c r="U2" s="31">
        <f t="shared" si="0"/>
        <v>825.74350816852973</v>
      </c>
      <c r="V2" s="31">
        <f t="shared" si="0"/>
        <v>967.07566638005153</v>
      </c>
      <c r="W2" s="31">
        <f t="shared" si="0"/>
        <v>1018.580653482373</v>
      </c>
      <c r="X2" s="31">
        <f t="shared" ref="X2" si="1">SUM(X3,X17,X22,X25,X26,X51,X52,X71,X74,X75,X76)</f>
        <v>928.76852966466026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1970.287532244196</v>
      </c>
      <c r="D26" s="37">
        <f t="shared" si="14"/>
        <v>1787.164402407567</v>
      </c>
      <c r="E26" s="37">
        <f t="shared" si="14"/>
        <v>1664.483061049011</v>
      </c>
      <c r="F26" s="37">
        <f t="shared" si="14"/>
        <v>1735.460963026655</v>
      </c>
      <c r="G26" s="37">
        <f t="shared" si="14"/>
        <v>1647.4883061049011</v>
      </c>
      <c r="H26" s="37">
        <f t="shared" si="14"/>
        <v>1618.4973344797941</v>
      </c>
      <c r="I26" s="37">
        <f t="shared" si="14"/>
        <v>1473.5423043852099</v>
      </c>
      <c r="J26" s="37">
        <f t="shared" si="14"/>
        <v>1506.5320722269989</v>
      </c>
      <c r="K26" s="37">
        <f t="shared" si="14"/>
        <v>1424.5575236457439</v>
      </c>
      <c r="L26" s="37">
        <f t="shared" si="14"/>
        <v>1344.582373172829</v>
      </c>
      <c r="M26" s="37">
        <f t="shared" si="14"/>
        <v>1268.6060189165951</v>
      </c>
      <c r="N26" s="37">
        <f t="shared" si="14"/>
        <v>1523.5268271711091</v>
      </c>
      <c r="O26" s="37">
        <f t="shared" si="14"/>
        <v>1103.6571797076519</v>
      </c>
      <c r="P26" s="37">
        <f t="shared" si="14"/>
        <v>817.74600171969041</v>
      </c>
      <c r="Q26" s="37">
        <f t="shared" si="14"/>
        <v>1235.616251074807</v>
      </c>
      <c r="R26" s="37">
        <f t="shared" si="14"/>
        <v>1158.6401547721409</v>
      </c>
      <c r="S26" s="37">
        <f t="shared" si="14"/>
        <v>1170.6363714531381</v>
      </c>
      <c r="T26" s="37">
        <f t="shared" si="14"/>
        <v>1214.622785898538</v>
      </c>
      <c r="U26" s="37">
        <f t="shared" si="14"/>
        <v>825.74350816852973</v>
      </c>
      <c r="V26" s="37">
        <f t="shared" si="14"/>
        <v>967.07566638005153</v>
      </c>
      <c r="W26" s="37">
        <f t="shared" si="14"/>
        <v>1018.580653482373</v>
      </c>
      <c r="X26" s="37">
        <f t="shared" ref="X26" si="15">SUM(X27,X33)</f>
        <v>928.76852966466026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1970.287532244196</v>
      </c>
      <c r="D27" s="29">
        <f t="shared" si="16"/>
        <v>1787.164402407567</v>
      </c>
      <c r="E27" s="29">
        <f t="shared" si="16"/>
        <v>1664.483061049011</v>
      </c>
      <c r="F27" s="29">
        <f t="shared" si="16"/>
        <v>1735.460963026655</v>
      </c>
      <c r="G27" s="29">
        <f t="shared" si="16"/>
        <v>1647.4883061049011</v>
      </c>
      <c r="H27" s="29">
        <f t="shared" si="16"/>
        <v>1618.4973344797941</v>
      </c>
      <c r="I27" s="29">
        <f t="shared" si="16"/>
        <v>1473.5423043852099</v>
      </c>
      <c r="J27" s="29">
        <f t="shared" si="16"/>
        <v>1506.5320722269989</v>
      </c>
      <c r="K27" s="29">
        <f t="shared" si="16"/>
        <v>1424.5575236457439</v>
      </c>
      <c r="L27" s="29">
        <f t="shared" si="16"/>
        <v>1344.582373172829</v>
      </c>
      <c r="M27" s="29">
        <f t="shared" si="16"/>
        <v>1268.6060189165951</v>
      </c>
      <c r="N27" s="29">
        <f t="shared" si="16"/>
        <v>1523.5268271711091</v>
      </c>
      <c r="O27" s="29">
        <f t="shared" si="16"/>
        <v>1103.6571797076519</v>
      </c>
      <c r="P27" s="29">
        <f t="shared" si="16"/>
        <v>817.74600171969041</v>
      </c>
      <c r="Q27" s="29">
        <f t="shared" si="16"/>
        <v>1235.616251074807</v>
      </c>
      <c r="R27" s="29">
        <f t="shared" si="16"/>
        <v>1158.6401547721409</v>
      </c>
      <c r="S27" s="29">
        <f t="shared" si="16"/>
        <v>1170.6363714531381</v>
      </c>
      <c r="T27" s="29">
        <f t="shared" si="16"/>
        <v>1214.622785898538</v>
      </c>
      <c r="U27" s="29">
        <f t="shared" si="16"/>
        <v>825.74350816852973</v>
      </c>
      <c r="V27" s="29">
        <f t="shared" si="16"/>
        <v>967.07566638005153</v>
      </c>
      <c r="W27" s="29">
        <f t="shared" si="16"/>
        <v>1018.580653482373</v>
      </c>
      <c r="X27" s="29">
        <f t="shared" ref="X27" si="17">SUM(X28:X32)</f>
        <v>928.76852966466026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1970.287532244196</v>
      </c>
      <c r="D30" s="10">
        <v>1787.164402407567</v>
      </c>
      <c r="E30" s="10">
        <v>1664.483061049011</v>
      </c>
      <c r="F30" s="10">
        <v>1735.460963026655</v>
      </c>
      <c r="G30" s="10">
        <v>1647.4883061049011</v>
      </c>
      <c r="H30" s="10">
        <v>1618.4973344797941</v>
      </c>
      <c r="I30" s="10">
        <v>1473.5423043852099</v>
      </c>
      <c r="J30" s="10">
        <v>1506.5320722269989</v>
      </c>
      <c r="K30" s="10">
        <v>1424.5575236457439</v>
      </c>
      <c r="L30" s="10">
        <v>1344.582373172829</v>
      </c>
      <c r="M30" s="10">
        <v>1268.6060189165951</v>
      </c>
      <c r="N30" s="10">
        <v>1523.5268271711091</v>
      </c>
      <c r="O30" s="10">
        <v>1103.6571797076519</v>
      </c>
      <c r="P30" s="10">
        <v>817.74600171969041</v>
      </c>
      <c r="Q30" s="10">
        <v>1235.616251074807</v>
      </c>
      <c r="R30" s="10">
        <v>1158.6401547721409</v>
      </c>
      <c r="S30" s="10">
        <v>1170.6363714531381</v>
      </c>
      <c r="T30" s="10">
        <v>1214.622785898538</v>
      </c>
      <c r="U30" s="10">
        <v>825.74350816852973</v>
      </c>
      <c r="V30" s="10">
        <v>967.07566638005153</v>
      </c>
      <c r="W30" s="10">
        <v>1018.580653482373</v>
      </c>
      <c r="X30" s="10">
        <v>928.76852966466026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2378.6423903697332</v>
      </c>
      <c r="D2" s="31">
        <f t="shared" si="0"/>
        <v>1219.1889079965611</v>
      </c>
      <c r="E2" s="31">
        <f t="shared" si="0"/>
        <v>1521.527429062769</v>
      </c>
      <c r="F2" s="31">
        <f t="shared" si="0"/>
        <v>268.91650902837478</v>
      </c>
      <c r="G2" s="31">
        <f t="shared" si="0"/>
        <v>395.87704213241608</v>
      </c>
      <c r="H2" s="31">
        <f t="shared" si="0"/>
        <v>189.94101461736889</v>
      </c>
      <c r="I2" s="31">
        <f t="shared" si="0"/>
        <v>2886.1036113499572</v>
      </c>
      <c r="J2" s="31">
        <f t="shared" si="0"/>
        <v>2574.2004299226141</v>
      </c>
      <c r="K2" s="31">
        <f t="shared" si="0"/>
        <v>2858.1122957867578</v>
      </c>
      <c r="L2" s="31">
        <f t="shared" si="0"/>
        <v>4552.5859845227851</v>
      </c>
      <c r="M2" s="31">
        <f t="shared" si="0"/>
        <v>4916.4730008598444</v>
      </c>
      <c r="N2" s="31">
        <f t="shared" si="0"/>
        <v>4536.5909716251072</v>
      </c>
      <c r="O2" s="31">
        <f t="shared" si="0"/>
        <v>2951.0834049871019</v>
      </c>
      <c r="P2" s="31">
        <f t="shared" si="0"/>
        <v>1246.6128116938951</v>
      </c>
      <c r="Q2" s="31">
        <f t="shared" si="0"/>
        <v>2084.3526225279452</v>
      </c>
      <c r="R2" s="31">
        <f t="shared" si="0"/>
        <v>927.71186586414444</v>
      </c>
      <c r="S2" s="31">
        <f t="shared" si="0"/>
        <v>1338.5842648323301</v>
      </c>
      <c r="T2" s="31">
        <f t="shared" si="0"/>
        <v>1163.638607050731</v>
      </c>
      <c r="U2" s="31">
        <f t="shared" si="0"/>
        <v>1209.363370593293</v>
      </c>
      <c r="V2" s="31">
        <f t="shared" si="0"/>
        <v>2055.4945829750641</v>
      </c>
      <c r="W2" s="31">
        <f t="shared" si="0"/>
        <v>2770.1396388650041</v>
      </c>
      <c r="X2" s="31">
        <f t="shared" ref="X2" si="1">SUM(X3,X17,X22,X25,X26,X51,X52,X71,X74,X75,X76)</f>
        <v>1612.499140154772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2378.6423903697332</v>
      </c>
      <c r="D26" s="37">
        <f t="shared" si="14"/>
        <v>1219.1889079965611</v>
      </c>
      <c r="E26" s="37">
        <f t="shared" si="14"/>
        <v>1521.527429062769</v>
      </c>
      <c r="F26" s="37">
        <f t="shared" si="14"/>
        <v>268.91650902837478</v>
      </c>
      <c r="G26" s="37">
        <f t="shared" si="14"/>
        <v>395.87704213241608</v>
      </c>
      <c r="H26" s="37">
        <f t="shared" si="14"/>
        <v>189.94101461736889</v>
      </c>
      <c r="I26" s="37">
        <f t="shared" si="14"/>
        <v>2886.1036113499572</v>
      </c>
      <c r="J26" s="37">
        <f t="shared" si="14"/>
        <v>2574.2004299226141</v>
      </c>
      <c r="K26" s="37">
        <f t="shared" si="14"/>
        <v>2858.1122957867578</v>
      </c>
      <c r="L26" s="37">
        <f t="shared" si="14"/>
        <v>4552.5859845227851</v>
      </c>
      <c r="M26" s="37">
        <f t="shared" si="14"/>
        <v>4916.4730008598444</v>
      </c>
      <c r="N26" s="37">
        <f t="shared" si="14"/>
        <v>4536.5909716251072</v>
      </c>
      <c r="O26" s="37">
        <f t="shared" si="14"/>
        <v>2951.0834049871019</v>
      </c>
      <c r="P26" s="37">
        <f t="shared" si="14"/>
        <v>1246.6128116938951</v>
      </c>
      <c r="Q26" s="37">
        <f t="shared" si="14"/>
        <v>2084.3526225279452</v>
      </c>
      <c r="R26" s="37">
        <f t="shared" si="14"/>
        <v>927.71186586414444</v>
      </c>
      <c r="S26" s="37">
        <f t="shared" si="14"/>
        <v>1338.5842648323301</v>
      </c>
      <c r="T26" s="37">
        <f t="shared" si="14"/>
        <v>1163.638607050731</v>
      </c>
      <c r="U26" s="37">
        <f t="shared" si="14"/>
        <v>1209.363370593293</v>
      </c>
      <c r="V26" s="37">
        <f t="shared" si="14"/>
        <v>2055.4945829750641</v>
      </c>
      <c r="W26" s="37">
        <f t="shared" si="14"/>
        <v>2770.1396388650041</v>
      </c>
      <c r="X26" s="37">
        <f t="shared" ref="X26" si="15">SUM(X27,X33)</f>
        <v>1612.499140154772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2378.6423903697332</v>
      </c>
      <c r="D27" s="29">
        <f t="shared" si="16"/>
        <v>1219.1889079965611</v>
      </c>
      <c r="E27" s="29">
        <f t="shared" si="16"/>
        <v>1521.527429062769</v>
      </c>
      <c r="F27" s="29">
        <f t="shared" si="16"/>
        <v>268.91650902837478</v>
      </c>
      <c r="G27" s="29">
        <f t="shared" si="16"/>
        <v>395.87704213241608</v>
      </c>
      <c r="H27" s="29">
        <f t="shared" si="16"/>
        <v>189.94101461736889</v>
      </c>
      <c r="I27" s="29">
        <f t="shared" si="16"/>
        <v>2886.1036113499572</v>
      </c>
      <c r="J27" s="29">
        <f t="shared" si="16"/>
        <v>2574.2004299226141</v>
      </c>
      <c r="K27" s="29">
        <f t="shared" si="16"/>
        <v>2858.1122957867578</v>
      </c>
      <c r="L27" s="29">
        <f t="shared" si="16"/>
        <v>4552.5859845227851</v>
      </c>
      <c r="M27" s="29">
        <f t="shared" si="16"/>
        <v>4916.4730008598444</v>
      </c>
      <c r="N27" s="29">
        <f t="shared" si="16"/>
        <v>4536.5909716251072</v>
      </c>
      <c r="O27" s="29">
        <f t="shared" si="16"/>
        <v>2951.0834049871019</v>
      </c>
      <c r="P27" s="29">
        <f t="shared" si="16"/>
        <v>1246.6128116938951</v>
      </c>
      <c r="Q27" s="29">
        <f t="shared" si="16"/>
        <v>2084.3526225279452</v>
      </c>
      <c r="R27" s="29">
        <f t="shared" si="16"/>
        <v>927.71186586414444</v>
      </c>
      <c r="S27" s="29">
        <f t="shared" si="16"/>
        <v>1338.5842648323301</v>
      </c>
      <c r="T27" s="29">
        <f t="shared" si="16"/>
        <v>1163.638607050731</v>
      </c>
      <c r="U27" s="29">
        <f t="shared" si="16"/>
        <v>1209.363370593293</v>
      </c>
      <c r="V27" s="29">
        <f t="shared" si="16"/>
        <v>2055.4945829750641</v>
      </c>
      <c r="W27" s="29">
        <f t="shared" si="16"/>
        <v>2770.1396388650041</v>
      </c>
      <c r="X27" s="29">
        <f t="shared" ref="X27" si="17">SUM(X28:X32)</f>
        <v>1612.499140154772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2378.6423903697332</v>
      </c>
      <c r="D30" s="10">
        <v>1219.1889079965611</v>
      </c>
      <c r="E30" s="10">
        <v>1521.527429062769</v>
      </c>
      <c r="F30" s="10">
        <v>268.91650902837478</v>
      </c>
      <c r="G30" s="10">
        <v>395.87704213241608</v>
      </c>
      <c r="H30" s="10">
        <v>189.94101461736889</v>
      </c>
      <c r="I30" s="10">
        <v>2886.1036113499572</v>
      </c>
      <c r="J30" s="10">
        <v>2574.2004299226141</v>
      </c>
      <c r="K30" s="10">
        <v>2858.1122957867578</v>
      </c>
      <c r="L30" s="10">
        <v>4552.5859845227851</v>
      </c>
      <c r="M30" s="10">
        <v>4916.4730008598444</v>
      </c>
      <c r="N30" s="10">
        <v>4536.5909716251072</v>
      </c>
      <c r="O30" s="10">
        <v>2951.0834049871019</v>
      </c>
      <c r="P30" s="10">
        <v>1246.6128116938951</v>
      </c>
      <c r="Q30" s="10">
        <v>2084.3526225279452</v>
      </c>
      <c r="R30" s="10">
        <v>927.71186586414444</v>
      </c>
      <c r="S30" s="10">
        <v>1338.5842648323301</v>
      </c>
      <c r="T30" s="10">
        <v>1163.638607050731</v>
      </c>
      <c r="U30" s="10">
        <v>1209.363370593293</v>
      </c>
      <c r="V30" s="10">
        <v>2055.4945829750641</v>
      </c>
      <c r="W30" s="10">
        <v>2770.1396388650041</v>
      </c>
      <c r="X30" s="10">
        <v>1612.499140154772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224.57730008598452</v>
      </c>
      <c r="D2" s="31">
        <f t="shared" si="0"/>
        <v>231.33422184006878</v>
      </c>
      <c r="E2" s="31">
        <f t="shared" si="0"/>
        <v>188.05528804815134</v>
      </c>
      <c r="F2" s="31">
        <f t="shared" si="0"/>
        <v>175.55356835769561</v>
      </c>
      <c r="G2" s="31">
        <f t="shared" si="0"/>
        <v>220.50318142734307</v>
      </c>
      <c r="H2" s="31">
        <f t="shared" si="0"/>
        <v>141.92252794496989</v>
      </c>
      <c r="I2" s="31">
        <f t="shared" si="0"/>
        <v>19.967067927773002</v>
      </c>
      <c r="J2" s="31">
        <f t="shared" si="0"/>
        <v>17.865262252794491</v>
      </c>
      <c r="K2" s="31">
        <f t="shared" si="0"/>
        <v>14.71255374032674</v>
      </c>
      <c r="L2" s="31">
        <f t="shared" si="0"/>
        <v>32.4067067927773</v>
      </c>
      <c r="M2" s="31">
        <f t="shared" si="0"/>
        <v>52.183662940670679</v>
      </c>
      <c r="N2" s="31">
        <f t="shared" si="0"/>
        <v>96.869389509888208</v>
      </c>
      <c r="O2" s="31">
        <f t="shared" si="0"/>
        <v>116.90386930352537</v>
      </c>
      <c r="P2" s="31">
        <f t="shared" si="0"/>
        <v>298.10395528804816</v>
      </c>
      <c r="Q2" s="31">
        <f t="shared" si="0"/>
        <v>487.45829750644884</v>
      </c>
      <c r="R2" s="31">
        <f t="shared" si="0"/>
        <v>395.7488392089424</v>
      </c>
      <c r="S2" s="31">
        <f t="shared" si="0"/>
        <v>404.16586414445396</v>
      </c>
      <c r="T2" s="31">
        <f t="shared" si="0"/>
        <v>582.38753224419588</v>
      </c>
      <c r="U2" s="31">
        <f t="shared" si="0"/>
        <v>423.1625967325881</v>
      </c>
      <c r="V2" s="31">
        <f t="shared" si="0"/>
        <v>281.83447979363717</v>
      </c>
      <c r="W2" s="31">
        <f t="shared" si="0"/>
        <v>110.387532244196</v>
      </c>
      <c r="X2" s="31">
        <f t="shared" ref="X2" si="1">SUM(X3,X17,X22,X25,X26,X51,X52,X71,X74,X75,X76)</f>
        <v>57.276526225279447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224.57730008598452</v>
      </c>
      <c r="D26" s="37">
        <f t="shared" si="14"/>
        <v>231.33422184006878</v>
      </c>
      <c r="E26" s="37">
        <f t="shared" si="14"/>
        <v>188.05528804815134</v>
      </c>
      <c r="F26" s="37">
        <f t="shared" si="14"/>
        <v>175.55356835769561</v>
      </c>
      <c r="G26" s="37">
        <f t="shared" si="14"/>
        <v>220.50318142734307</v>
      </c>
      <c r="H26" s="37">
        <f t="shared" si="14"/>
        <v>141.92252794496989</v>
      </c>
      <c r="I26" s="37">
        <f t="shared" si="14"/>
        <v>19.967067927773002</v>
      </c>
      <c r="J26" s="37">
        <f t="shared" si="14"/>
        <v>17.865262252794491</v>
      </c>
      <c r="K26" s="37">
        <f t="shared" si="14"/>
        <v>14.71255374032674</v>
      </c>
      <c r="L26" s="37">
        <f t="shared" si="14"/>
        <v>32.4067067927773</v>
      </c>
      <c r="M26" s="37">
        <f t="shared" si="14"/>
        <v>52.183662940670679</v>
      </c>
      <c r="N26" s="37">
        <f t="shared" si="14"/>
        <v>96.869389509888208</v>
      </c>
      <c r="O26" s="37">
        <f t="shared" si="14"/>
        <v>116.90386930352537</v>
      </c>
      <c r="P26" s="37">
        <f t="shared" si="14"/>
        <v>298.10395528804816</v>
      </c>
      <c r="Q26" s="37">
        <f t="shared" si="14"/>
        <v>487.45829750644884</v>
      </c>
      <c r="R26" s="37">
        <f t="shared" si="14"/>
        <v>395.7488392089424</v>
      </c>
      <c r="S26" s="37">
        <f t="shared" si="14"/>
        <v>404.16586414445396</v>
      </c>
      <c r="T26" s="37">
        <f t="shared" si="14"/>
        <v>582.38753224419588</v>
      </c>
      <c r="U26" s="37">
        <f t="shared" si="14"/>
        <v>423.1625967325881</v>
      </c>
      <c r="V26" s="37">
        <f t="shared" si="14"/>
        <v>281.83447979363717</v>
      </c>
      <c r="W26" s="37">
        <f t="shared" si="14"/>
        <v>110.387532244196</v>
      </c>
      <c r="X26" s="37">
        <f t="shared" ref="X26" si="15">SUM(X27,X33)</f>
        <v>57.276526225279447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224.57730008598452</v>
      </c>
      <c r="D33" s="29">
        <f t="shared" si="18"/>
        <v>231.33422184006878</v>
      </c>
      <c r="E33" s="29">
        <f t="shared" si="18"/>
        <v>188.05528804815134</v>
      </c>
      <c r="F33" s="29">
        <f t="shared" si="18"/>
        <v>175.55356835769561</v>
      </c>
      <c r="G33" s="29">
        <f t="shared" si="18"/>
        <v>220.50318142734307</v>
      </c>
      <c r="H33" s="29">
        <f t="shared" si="18"/>
        <v>141.92252794496989</v>
      </c>
      <c r="I33" s="29">
        <f t="shared" si="18"/>
        <v>19.967067927773002</v>
      </c>
      <c r="J33" s="29">
        <f t="shared" si="18"/>
        <v>17.865262252794491</v>
      </c>
      <c r="K33" s="29">
        <f t="shared" si="18"/>
        <v>14.71255374032674</v>
      </c>
      <c r="L33" s="29">
        <f t="shared" si="18"/>
        <v>32.4067067927773</v>
      </c>
      <c r="M33" s="29">
        <f t="shared" si="18"/>
        <v>52.183662940670679</v>
      </c>
      <c r="N33" s="29">
        <f t="shared" si="18"/>
        <v>96.869389509888208</v>
      </c>
      <c r="O33" s="29">
        <f t="shared" si="18"/>
        <v>116.90386930352537</v>
      </c>
      <c r="P33" s="29">
        <f t="shared" si="18"/>
        <v>298.10395528804816</v>
      </c>
      <c r="Q33" s="29">
        <f t="shared" si="18"/>
        <v>487.45829750644884</v>
      </c>
      <c r="R33" s="29">
        <f t="shared" si="18"/>
        <v>395.7488392089424</v>
      </c>
      <c r="S33" s="29">
        <f t="shared" si="18"/>
        <v>404.16586414445396</v>
      </c>
      <c r="T33" s="29">
        <f t="shared" si="18"/>
        <v>582.38753224419588</v>
      </c>
      <c r="U33" s="29">
        <f t="shared" si="18"/>
        <v>423.1625967325881</v>
      </c>
      <c r="V33" s="29">
        <f t="shared" si="18"/>
        <v>281.83447979363717</v>
      </c>
      <c r="W33" s="29">
        <f t="shared" si="18"/>
        <v>110.387532244196</v>
      </c>
      <c r="X33" s="29">
        <f t="shared" ref="X33" si="19">SUM(X34:X50)</f>
        <v>57.276526225279447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82.010146173688739</v>
      </c>
      <c r="D35" s="10">
        <v>83.118400687876175</v>
      </c>
      <c r="E35" s="10">
        <v>89.767841788478066</v>
      </c>
      <c r="F35" s="10">
        <v>89.855631986242471</v>
      </c>
      <c r="G35" s="10">
        <v>89.855631986242471</v>
      </c>
      <c r="H35" s="10">
        <v>56.750902837489249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92.638779019776422</v>
      </c>
      <c r="D36" s="10">
        <v>98.28744625967326</v>
      </c>
      <c r="E36" s="10">
        <v>98.28744625967326</v>
      </c>
      <c r="F36" s="10">
        <v>85.697936371453139</v>
      </c>
      <c r="G36" s="10">
        <v>80.204471195184865</v>
      </c>
      <c r="H36" s="10">
        <v>49.441100601891662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50.443078245915743</v>
      </c>
      <c r="H37" s="10">
        <v>35.730524505588988</v>
      </c>
      <c r="I37" s="10">
        <v>19.967067927773002</v>
      </c>
      <c r="J37" s="10">
        <v>17.865262252794491</v>
      </c>
      <c r="K37" s="10">
        <v>14.71255374032674</v>
      </c>
      <c r="L37" s="10">
        <v>13.66165090283749</v>
      </c>
      <c r="M37" s="10">
        <v>12.61074806534824</v>
      </c>
      <c r="N37" s="10">
        <v>2.1027515047291478</v>
      </c>
      <c r="O37" s="10">
        <v>28.385554600171972</v>
      </c>
      <c r="P37" s="10">
        <v>19.975408426483231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18.74505588993981</v>
      </c>
      <c r="M45" s="10">
        <v>39.572914875322439</v>
      </c>
      <c r="N45" s="10">
        <v>94.766638005159066</v>
      </c>
      <c r="O45" s="10">
        <v>88.518314703353397</v>
      </c>
      <c r="P45" s="10">
        <v>82.269991401547713</v>
      </c>
      <c r="Q45" s="10">
        <v>71.856061908856404</v>
      </c>
      <c r="R45" s="10">
        <v>60.400773860705073</v>
      </c>
      <c r="S45" s="10">
        <v>69.773258813413577</v>
      </c>
      <c r="T45" s="10">
        <v>76.021582115219246</v>
      </c>
      <c r="U45" s="10">
        <v>103.5310404127257</v>
      </c>
      <c r="V45" s="10">
        <v>104.1392089423904</v>
      </c>
      <c r="W45" s="10">
        <v>110.387532244196</v>
      </c>
      <c r="X45" s="10">
        <v>57.276526225279447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49.928374892519336</v>
      </c>
      <c r="D50" s="10">
        <v>49.928374892519336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195.85855546001719</v>
      </c>
      <c r="Q50" s="10">
        <v>415.60223559759243</v>
      </c>
      <c r="R50" s="10">
        <v>335.3480653482373</v>
      </c>
      <c r="S50" s="10">
        <v>334.39260533104039</v>
      </c>
      <c r="T50" s="10">
        <v>506.36595012897669</v>
      </c>
      <c r="U50" s="10">
        <v>319.6315563198624</v>
      </c>
      <c r="V50" s="10">
        <v>177.69527085124679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539.83714531384351</v>
      </c>
      <c r="D2" s="31">
        <f t="shared" si="0"/>
        <v>214.67472055030089</v>
      </c>
      <c r="E2" s="31">
        <f t="shared" si="0"/>
        <v>168.52966466036111</v>
      </c>
      <c r="F2" s="31">
        <f t="shared" si="0"/>
        <v>292.16053310404118</v>
      </c>
      <c r="G2" s="31">
        <f t="shared" si="0"/>
        <v>378.38495270851251</v>
      </c>
      <c r="H2" s="31">
        <f t="shared" si="0"/>
        <v>286.09208942390364</v>
      </c>
      <c r="I2" s="31">
        <f t="shared" si="0"/>
        <v>247.10567497850383</v>
      </c>
      <c r="J2" s="31">
        <f t="shared" si="0"/>
        <v>419.54840928632836</v>
      </c>
      <c r="K2" s="31">
        <f t="shared" si="0"/>
        <v>512.17050730868448</v>
      </c>
      <c r="L2" s="31">
        <f t="shared" si="0"/>
        <v>417.63740326741174</v>
      </c>
      <c r="M2" s="31">
        <f t="shared" si="0"/>
        <v>361.98753224419602</v>
      </c>
      <c r="N2" s="31">
        <f t="shared" si="0"/>
        <v>297.43929492691313</v>
      </c>
      <c r="O2" s="31">
        <f t="shared" si="0"/>
        <v>287.81298366294067</v>
      </c>
      <c r="P2" s="31">
        <f t="shared" si="0"/>
        <v>485.44892519346524</v>
      </c>
      <c r="Q2" s="31">
        <f t="shared" si="0"/>
        <v>700.27936371453143</v>
      </c>
      <c r="R2" s="31">
        <f t="shared" si="0"/>
        <v>629.68503869303527</v>
      </c>
      <c r="S2" s="31">
        <f t="shared" si="0"/>
        <v>623.41745485812544</v>
      </c>
      <c r="T2" s="31">
        <f t="shared" si="0"/>
        <v>813.45606190885633</v>
      </c>
      <c r="U2" s="31">
        <f t="shared" si="0"/>
        <v>583.34866723989671</v>
      </c>
      <c r="V2" s="31">
        <f t="shared" si="0"/>
        <v>517.97721410146164</v>
      </c>
      <c r="W2" s="31">
        <f t="shared" si="0"/>
        <v>235.89991401547721</v>
      </c>
      <c r="X2" s="31">
        <f t="shared" ref="X2" si="1">SUM(X3,X17,X22,X25,X26,X51,X52,X71,X74,X75,X76)</f>
        <v>365.20455717970759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539.83714531384351</v>
      </c>
      <c r="D26" s="37">
        <f t="shared" si="14"/>
        <v>214.67472055030089</v>
      </c>
      <c r="E26" s="37">
        <f t="shared" si="14"/>
        <v>168.52966466036111</v>
      </c>
      <c r="F26" s="37">
        <f t="shared" si="14"/>
        <v>292.16053310404118</v>
      </c>
      <c r="G26" s="37">
        <f t="shared" si="14"/>
        <v>378.38495270851251</v>
      </c>
      <c r="H26" s="37">
        <f t="shared" si="14"/>
        <v>286.09208942390364</v>
      </c>
      <c r="I26" s="37">
        <f t="shared" si="14"/>
        <v>247.10567497850383</v>
      </c>
      <c r="J26" s="37">
        <f t="shared" si="14"/>
        <v>419.54840928632836</v>
      </c>
      <c r="K26" s="37">
        <f t="shared" si="14"/>
        <v>512.17050730868448</v>
      </c>
      <c r="L26" s="37">
        <f t="shared" si="14"/>
        <v>417.63740326741174</v>
      </c>
      <c r="M26" s="37">
        <f t="shared" si="14"/>
        <v>361.98753224419602</v>
      </c>
      <c r="N26" s="37">
        <f t="shared" si="14"/>
        <v>297.43929492691313</v>
      </c>
      <c r="O26" s="37">
        <f t="shared" si="14"/>
        <v>287.81298366294067</v>
      </c>
      <c r="P26" s="37">
        <f t="shared" si="14"/>
        <v>485.44892519346524</v>
      </c>
      <c r="Q26" s="37">
        <f t="shared" si="14"/>
        <v>700.27936371453143</v>
      </c>
      <c r="R26" s="37">
        <f t="shared" si="14"/>
        <v>629.68503869303527</v>
      </c>
      <c r="S26" s="37">
        <f t="shared" si="14"/>
        <v>623.41745485812544</v>
      </c>
      <c r="T26" s="37">
        <f t="shared" si="14"/>
        <v>813.45606190885633</v>
      </c>
      <c r="U26" s="37">
        <f t="shared" si="14"/>
        <v>583.34866723989671</v>
      </c>
      <c r="V26" s="37">
        <f t="shared" si="14"/>
        <v>517.97721410146164</v>
      </c>
      <c r="W26" s="37">
        <f t="shared" si="14"/>
        <v>235.89991401547721</v>
      </c>
      <c r="X26" s="37">
        <f t="shared" ref="X26" si="15">SUM(X27,X33)</f>
        <v>365.20455717970759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208.65580395528801</v>
      </c>
      <c r="D27" s="29">
        <f t="shared" si="16"/>
        <v>214.67472055030089</v>
      </c>
      <c r="E27" s="29">
        <f t="shared" si="16"/>
        <v>168.52966466036111</v>
      </c>
      <c r="F27" s="29">
        <f t="shared" si="16"/>
        <v>154.49286328460869</v>
      </c>
      <c r="G27" s="29">
        <f t="shared" si="16"/>
        <v>197.63052450558899</v>
      </c>
      <c r="H27" s="29">
        <f t="shared" si="16"/>
        <v>127.40644883920891</v>
      </c>
      <c r="I27" s="29">
        <f t="shared" si="16"/>
        <v>19.060791057609631</v>
      </c>
      <c r="J27" s="29">
        <f t="shared" si="16"/>
        <v>17.054428202923472</v>
      </c>
      <c r="K27" s="29">
        <f t="shared" si="16"/>
        <v>14.044797936371451</v>
      </c>
      <c r="L27" s="29">
        <f t="shared" si="16"/>
        <v>13.041616509028371</v>
      </c>
      <c r="M27" s="29">
        <f t="shared" si="16"/>
        <v>12.0384350816853</v>
      </c>
      <c r="N27" s="29">
        <f t="shared" si="16"/>
        <v>2.0063628546861558</v>
      </c>
      <c r="O27" s="29">
        <f t="shared" si="16"/>
        <v>27.086414445399829</v>
      </c>
      <c r="P27" s="29">
        <f t="shared" si="16"/>
        <v>224.7169389509888</v>
      </c>
      <c r="Q27" s="29">
        <f t="shared" si="16"/>
        <v>436.39226139294931</v>
      </c>
      <c r="R27" s="29">
        <f t="shared" si="16"/>
        <v>352.12338779019768</v>
      </c>
      <c r="S27" s="29">
        <f t="shared" si="16"/>
        <v>351.12020636285462</v>
      </c>
      <c r="T27" s="29">
        <f t="shared" si="16"/>
        <v>531.69630266552019</v>
      </c>
      <c r="U27" s="29">
        <f t="shared" si="16"/>
        <v>335.62072226999129</v>
      </c>
      <c r="V27" s="29">
        <f t="shared" si="16"/>
        <v>186.58426483233009</v>
      </c>
      <c r="W27" s="29">
        <f t="shared" si="16"/>
        <v>0</v>
      </c>
      <c r="X27" s="29">
        <f t="shared" ref="X27" si="17">SUM(X28:X32)</f>
        <v>24.076784178847799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208.65580395528801</v>
      </c>
      <c r="D29" s="10">
        <v>214.67472055030089</v>
      </c>
      <c r="E29" s="10">
        <v>168.52966466036111</v>
      </c>
      <c r="F29" s="10">
        <v>154.49286328460869</v>
      </c>
      <c r="G29" s="10">
        <v>197.63052450558899</v>
      </c>
      <c r="H29" s="10">
        <v>127.40644883920891</v>
      </c>
      <c r="I29" s="10">
        <v>19.060791057609631</v>
      </c>
      <c r="J29" s="10">
        <v>17.054428202923472</v>
      </c>
      <c r="K29" s="10">
        <v>14.044797936371451</v>
      </c>
      <c r="L29" s="10">
        <v>13.041616509028371</v>
      </c>
      <c r="M29" s="10">
        <v>12.0384350816853</v>
      </c>
      <c r="N29" s="10">
        <v>2.0063628546861558</v>
      </c>
      <c r="O29" s="10">
        <v>27.086414445399829</v>
      </c>
      <c r="P29" s="10">
        <v>224.7169389509888</v>
      </c>
      <c r="Q29" s="10">
        <v>436.39226139294931</v>
      </c>
      <c r="R29" s="10">
        <v>352.12338779019768</v>
      </c>
      <c r="S29" s="10">
        <v>351.12020636285462</v>
      </c>
      <c r="T29" s="10">
        <v>531.69630266552019</v>
      </c>
      <c r="U29" s="10">
        <v>335.62072226999129</v>
      </c>
      <c r="V29" s="10">
        <v>186.58426483233009</v>
      </c>
      <c r="W29" s="10">
        <v>0</v>
      </c>
      <c r="X29" s="10"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331.18134135855553</v>
      </c>
      <c r="D33" s="29">
        <f t="shared" si="18"/>
        <v>0</v>
      </c>
      <c r="E33" s="29">
        <f t="shared" si="18"/>
        <v>0</v>
      </c>
      <c r="F33" s="29">
        <f t="shared" si="18"/>
        <v>137.66766981943249</v>
      </c>
      <c r="G33" s="29">
        <f t="shared" si="18"/>
        <v>180.75442820292349</v>
      </c>
      <c r="H33" s="29">
        <f t="shared" si="18"/>
        <v>158.68564058469471</v>
      </c>
      <c r="I33" s="29">
        <f t="shared" si="18"/>
        <v>228.04488392089419</v>
      </c>
      <c r="J33" s="29">
        <f t="shared" si="18"/>
        <v>402.49398108340489</v>
      </c>
      <c r="K33" s="29">
        <f t="shared" si="18"/>
        <v>498.125709372313</v>
      </c>
      <c r="L33" s="29">
        <f t="shared" si="18"/>
        <v>404.59578675838338</v>
      </c>
      <c r="M33" s="29">
        <f t="shared" si="18"/>
        <v>349.94909716251072</v>
      </c>
      <c r="N33" s="29">
        <f t="shared" si="18"/>
        <v>295.432932072227</v>
      </c>
      <c r="O33" s="29">
        <f t="shared" si="18"/>
        <v>260.72656921754083</v>
      </c>
      <c r="P33" s="29">
        <f t="shared" si="18"/>
        <v>260.73198624247641</v>
      </c>
      <c r="Q33" s="29">
        <f t="shared" si="18"/>
        <v>263.88710232158212</v>
      </c>
      <c r="R33" s="29">
        <f t="shared" si="18"/>
        <v>277.56165090283753</v>
      </c>
      <c r="S33" s="29">
        <f t="shared" si="18"/>
        <v>272.29724849527082</v>
      </c>
      <c r="T33" s="29">
        <f t="shared" si="18"/>
        <v>281.75975924333619</v>
      </c>
      <c r="U33" s="29">
        <f t="shared" si="18"/>
        <v>247.72794496990539</v>
      </c>
      <c r="V33" s="29">
        <f t="shared" si="18"/>
        <v>331.39294926913152</v>
      </c>
      <c r="W33" s="29">
        <f t="shared" si="18"/>
        <v>235.89991401547721</v>
      </c>
      <c r="X33" s="29">
        <f t="shared" ref="X33" si="19">SUM(X34:X50)</f>
        <v>341.1277730008598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331.18134135855553</v>
      </c>
      <c r="D37" s="10">
        <v>0</v>
      </c>
      <c r="E37" s="10">
        <v>0</v>
      </c>
      <c r="F37" s="10">
        <v>137.66766981943249</v>
      </c>
      <c r="G37" s="10">
        <v>180.75442820292349</v>
      </c>
      <c r="H37" s="10">
        <v>158.68564058469471</v>
      </c>
      <c r="I37" s="10">
        <v>228.04488392089419</v>
      </c>
      <c r="J37" s="10">
        <v>402.49398108340489</v>
      </c>
      <c r="K37" s="10">
        <v>498.125709372313</v>
      </c>
      <c r="L37" s="10">
        <v>404.59578675838338</v>
      </c>
      <c r="M37" s="10">
        <v>349.94909716251072</v>
      </c>
      <c r="N37" s="10">
        <v>295.432932072227</v>
      </c>
      <c r="O37" s="10">
        <v>260.72656921754083</v>
      </c>
      <c r="P37" s="10">
        <v>260.73198624247641</v>
      </c>
      <c r="Q37" s="10">
        <v>263.88710232158212</v>
      </c>
      <c r="R37" s="10">
        <v>277.56165090283753</v>
      </c>
      <c r="S37" s="10">
        <v>272.29724849527082</v>
      </c>
      <c r="T37" s="10">
        <v>281.75975924333619</v>
      </c>
      <c r="U37" s="10">
        <v>247.72794496990539</v>
      </c>
      <c r="V37" s="10">
        <v>331.39294926913152</v>
      </c>
      <c r="W37" s="10">
        <v>235.89991401547721</v>
      </c>
      <c r="X37" s="10">
        <v>341.1277730008598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2130.892261392949</v>
      </c>
      <c r="D2" s="31">
        <f t="shared" si="0"/>
        <v>1933.7751504729147</v>
      </c>
      <c r="E2" s="31">
        <f t="shared" si="0"/>
        <v>1761.923129836629</v>
      </c>
      <c r="F2" s="31">
        <f t="shared" si="0"/>
        <v>1825.6604471195183</v>
      </c>
      <c r="G2" s="31">
        <f t="shared" si="0"/>
        <v>1734.660791057609</v>
      </c>
      <c r="H2" s="31">
        <f t="shared" si="0"/>
        <v>1706.000601891659</v>
      </c>
      <c r="I2" s="31">
        <f t="shared" si="0"/>
        <v>1553.3332760103181</v>
      </c>
      <c r="J2" s="31">
        <f t="shared" si="0"/>
        <v>1588.8735167669822</v>
      </c>
      <c r="K2" s="31">
        <f t="shared" si="0"/>
        <v>1506.3775580395525</v>
      </c>
      <c r="L2" s="31">
        <f t="shared" si="0"/>
        <v>1420.3472914875317</v>
      </c>
      <c r="M2" s="31">
        <f t="shared" si="0"/>
        <v>1338.6147893379191</v>
      </c>
      <c r="N2" s="31">
        <f t="shared" si="0"/>
        <v>1607.3382631126397</v>
      </c>
      <c r="O2" s="31">
        <f t="shared" si="0"/>
        <v>1164.9392949269131</v>
      </c>
      <c r="P2" s="31">
        <f t="shared" si="0"/>
        <v>861.91771281169395</v>
      </c>
      <c r="Q2" s="31">
        <f t="shared" si="0"/>
        <v>1303.097334479794</v>
      </c>
      <c r="R2" s="31">
        <f t="shared" si="0"/>
        <v>1221.4963886500429</v>
      </c>
      <c r="S2" s="31">
        <f t="shared" si="0"/>
        <v>1234.3729148753225</v>
      </c>
      <c r="T2" s="31">
        <f t="shared" si="0"/>
        <v>1279.4023215821153</v>
      </c>
      <c r="U2" s="31">
        <f t="shared" si="0"/>
        <v>869.31444539982795</v>
      </c>
      <c r="V2" s="31">
        <f t="shared" si="0"/>
        <v>1019.2042132416165</v>
      </c>
      <c r="W2" s="31">
        <f t="shared" si="0"/>
        <v>1073.0963026655202</v>
      </c>
      <c r="X2" s="31">
        <f t="shared" ref="X2" si="1">SUM(X3,X17,X22,X25,X26,X51,X52,X71,X74,X75,X76)</f>
        <v>978.77523645743759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2130.892261392949</v>
      </c>
      <c r="D26" s="37">
        <f t="shared" si="14"/>
        <v>1933.7751504729147</v>
      </c>
      <c r="E26" s="37">
        <f t="shared" si="14"/>
        <v>1761.923129836629</v>
      </c>
      <c r="F26" s="37">
        <f t="shared" si="14"/>
        <v>1825.6604471195183</v>
      </c>
      <c r="G26" s="37">
        <f t="shared" si="14"/>
        <v>1734.660791057609</v>
      </c>
      <c r="H26" s="37">
        <f t="shared" si="14"/>
        <v>1706.000601891659</v>
      </c>
      <c r="I26" s="37">
        <f t="shared" si="14"/>
        <v>1553.3332760103181</v>
      </c>
      <c r="J26" s="37">
        <f t="shared" si="14"/>
        <v>1588.8735167669822</v>
      </c>
      <c r="K26" s="37">
        <f t="shared" si="14"/>
        <v>1506.3775580395525</v>
      </c>
      <c r="L26" s="37">
        <f t="shared" si="14"/>
        <v>1420.3472914875317</v>
      </c>
      <c r="M26" s="37">
        <f t="shared" si="14"/>
        <v>1338.6147893379191</v>
      </c>
      <c r="N26" s="37">
        <f t="shared" si="14"/>
        <v>1607.3382631126397</v>
      </c>
      <c r="O26" s="37">
        <f t="shared" si="14"/>
        <v>1164.9392949269131</v>
      </c>
      <c r="P26" s="37">
        <f t="shared" si="14"/>
        <v>861.91771281169395</v>
      </c>
      <c r="Q26" s="37">
        <f t="shared" si="14"/>
        <v>1303.097334479794</v>
      </c>
      <c r="R26" s="37">
        <f t="shared" si="14"/>
        <v>1221.4963886500429</v>
      </c>
      <c r="S26" s="37">
        <f t="shared" si="14"/>
        <v>1234.3729148753225</v>
      </c>
      <c r="T26" s="37">
        <f t="shared" si="14"/>
        <v>1279.4023215821153</v>
      </c>
      <c r="U26" s="37">
        <f t="shared" si="14"/>
        <v>869.31444539982795</v>
      </c>
      <c r="V26" s="37">
        <f t="shared" si="14"/>
        <v>1019.2042132416165</v>
      </c>
      <c r="W26" s="37">
        <f t="shared" si="14"/>
        <v>1073.0963026655202</v>
      </c>
      <c r="X26" s="37">
        <f t="shared" ref="X26" si="15">SUM(X27,X33)</f>
        <v>978.77523645743759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2130.892261392949</v>
      </c>
      <c r="D33" s="29">
        <f t="shared" si="18"/>
        <v>1933.7751504729147</v>
      </c>
      <c r="E33" s="29">
        <f t="shared" si="18"/>
        <v>1761.923129836629</v>
      </c>
      <c r="F33" s="29">
        <f t="shared" si="18"/>
        <v>1825.6604471195183</v>
      </c>
      <c r="G33" s="29">
        <f t="shared" si="18"/>
        <v>1734.660791057609</v>
      </c>
      <c r="H33" s="29">
        <f t="shared" si="18"/>
        <v>1706.000601891659</v>
      </c>
      <c r="I33" s="29">
        <f t="shared" si="18"/>
        <v>1553.3332760103181</v>
      </c>
      <c r="J33" s="29">
        <f t="shared" si="18"/>
        <v>1588.8735167669822</v>
      </c>
      <c r="K33" s="29">
        <f t="shared" si="18"/>
        <v>1506.3775580395525</v>
      </c>
      <c r="L33" s="29">
        <f t="shared" si="18"/>
        <v>1420.3472914875317</v>
      </c>
      <c r="M33" s="29">
        <f t="shared" si="18"/>
        <v>1338.6147893379191</v>
      </c>
      <c r="N33" s="29">
        <f t="shared" si="18"/>
        <v>1607.3382631126397</v>
      </c>
      <c r="O33" s="29">
        <f t="shared" si="18"/>
        <v>1164.9392949269131</v>
      </c>
      <c r="P33" s="29">
        <f t="shared" si="18"/>
        <v>861.91771281169395</v>
      </c>
      <c r="Q33" s="29">
        <f t="shared" si="18"/>
        <v>1303.097334479794</v>
      </c>
      <c r="R33" s="29">
        <f t="shared" si="18"/>
        <v>1221.4963886500429</v>
      </c>
      <c r="S33" s="29">
        <f t="shared" si="18"/>
        <v>1234.3729148753225</v>
      </c>
      <c r="T33" s="29">
        <f t="shared" si="18"/>
        <v>1279.4023215821153</v>
      </c>
      <c r="U33" s="29">
        <f t="shared" si="18"/>
        <v>869.31444539982795</v>
      </c>
      <c r="V33" s="29">
        <f t="shared" si="18"/>
        <v>1019.2042132416165</v>
      </c>
      <c r="W33" s="29">
        <f t="shared" si="18"/>
        <v>1073.0963026655202</v>
      </c>
      <c r="X33" s="29">
        <f t="shared" ref="X33" si="19">SUM(X34:X50)</f>
        <v>978.77523645743759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305.03009458297498</v>
      </c>
      <c r="D36" s="10">
        <v>260.9701633705933</v>
      </c>
      <c r="E36" s="10">
        <v>204.48314703353401</v>
      </c>
      <c r="F36" s="10">
        <v>284.5609630266552</v>
      </c>
      <c r="G36" s="10">
        <v>265.88323301805673</v>
      </c>
      <c r="H36" s="10">
        <v>301.04135855546002</v>
      </c>
      <c r="I36" s="10">
        <v>287.85709372312982</v>
      </c>
      <c r="J36" s="10">
        <v>314.22562338779022</v>
      </c>
      <c r="K36" s="10">
        <v>341.69294926913147</v>
      </c>
      <c r="L36" s="10">
        <v>323.01521926053312</v>
      </c>
      <c r="M36" s="10">
        <v>273.5741186586414</v>
      </c>
      <c r="N36" s="10">
        <v>284.5609630266552</v>
      </c>
      <c r="O36" s="10">
        <v>239.51470335339641</v>
      </c>
      <c r="P36" s="10">
        <v>164.80369733447981</v>
      </c>
      <c r="Q36" s="10">
        <v>184.58013757523639</v>
      </c>
      <c r="R36" s="10">
        <v>186.7774720550301</v>
      </c>
      <c r="S36" s="10">
        <v>186.7774720550301</v>
      </c>
      <c r="T36" s="10">
        <v>158.21152192605331</v>
      </c>
      <c r="U36" s="10">
        <v>151.61934651762681</v>
      </c>
      <c r="V36" s="10">
        <v>163.98185726569221</v>
      </c>
      <c r="W36" s="10">
        <v>162.27781599312121</v>
      </c>
      <c r="X36" s="10">
        <v>144.63172828890799</v>
      </c>
    </row>
    <row r="37" spans="1:24" ht="11.25" customHeight="1" x14ac:dyDescent="0.2">
      <c r="A37" s="41" t="s">
        <v>61</v>
      </c>
      <c r="B37" s="9" t="s">
        <v>62</v>
      </c>
      <c r="C37" s="10">
        <v>1646.3838349097159</v>
      </c>
      <c r="D37" s="10">
        <v>1529.9942390369731</v>
      </c>
      <c r="E37" s="10">
        <v>1425.2435941530521</v>
      </c>
      <c r="F37" s="10">
        <v>1430.27222699914</v>
      </c>
      <c r="G37" s="10">
        <v>1380.880051590713</v>
      </c>
      <c r="H37" s="10">
        <v>1319.927944969905</v>
      </c>
      <c r="I37" s="10">
        <v>1183.3111779879621</v>
      </c>
      <c r="J37" s="10">
        <v>1189.616595012898</v>
      </c>
      <c r="K37" s="10">
        <v>1104.4938950988819</v>
      </c>
      <c r="L37" s="10">
        <v>1025.6765262252791</v>
      </c>
      <c r="M37" s="10">
        <v>996.25133276010308</v>
      </c>
      <c r="N37" s="10">
        <v>1251.1217540842649</v>
      </c>
      <c r="O37" s="10">
        <v>865.23387790197762</v>
      </c>
      <c r="P37" s="10">
        <v>645.52201203783318</v>
      </c>
      <c r="Q37" s="10">
        <v>1075.5238177128119</v>
      </c>
      <c r="R37" s="10">
        <v>984.08228718830605</v>
      </c>
      <c r="S37" s="10">
        <v>999.8251074806534</v>
      </c>
      <c r="T37" s="10">
        <v>1073.420464316423</v>
      </c>
      <c r="U37" s="10">
        <v>662.28142734307812</v>
      </c>
      <c r="V37" s="10">
        <v>804.06792777300075</v>
      </c>
      <c r="W37" s="10">
        <v>858.52424763542558</v>
      </c>
      <c r="X37" s="10">
        <v>789.79922613929489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179.47833190025801</v>
      </c>
      <c r="D44" s="10">
        <v>142.81074806534821</v>
      </c>
      <c r="E44" s="10">
        <v>132.19638865004299</v>
      </c>
      <c r="F44" s="10">
        <v>110.82725709372311</v>
      </c>
      <c r="G44" s="10">
        <v>87.897506448839209</v>
      </c>
      <c r="H44" s="10">
        <v>85.031298366294067</v>
      </c>
      <c r="I44" s="10">
        <v>82.165004299226126</v>
      </c>
      <c r="J44" s="10">
        <v>85.031298366294067</v>
      </c>
      <c r="K44" s="10">
        <v>60.190713671539122</v>
      </c>
      <c r="L44" s="10">
        <v>71.655546001719685</v>
      </c>
      <c r="M44" s="10">
        <v>68.789337919174542</v>
      </c>
      <c r="N44" s="10">
        <v>71.655546001719685</v>
      </c>
      <c r="O44" s="10">
        <v>60.190713671539122</v>
      </c>
      <c r="P44" s="10">
        <v>51.592003439380903</v>
      </c>
      <c r="Q44" s="10">
        <v>42.993379191745483</v>
      </c>
      <c r="R44" s="10">
        <v>50.636629406706788</v>
      </c>
      <c r="S44" s="10">
        <v>47.770335339638862</v>
      </c>
      <c r="T44" s="10">
        <v>47.770335339638862</v>
      </c>
      <c r="U44" s="10">
        <v>55.413671539122959</v>
      </c>
      <c r="V44" s="10">
        <v>51.154428202923476</v>
      </c>
      <c r="W44" s="10">
        <v>52.294239036973337</v>
      </c>
      <c r="X44" s="10">
        <v>44.344282029234741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93.245399828030941</v>
      </c>
      <c r="D2" s="31">
        <f t="shared" si="0"/>
        <v>63.43748925193465</v>
      </c>
      <c r="E2" s="31">
        <f t="shared" si="0"/>
        <v>53.501461736887357</v>
      </c>
      <c r="F2" s="31">
        <f t="shared" si="0"/>
        <v>31.336543422184011</v>
      </c>
      <c r="G2" s="31">
        <f t="shared" si="0"/>
        <v>26.750730868443679</v>
      </c>
      <c r="H2" s="31">
        <f t="shared" si="0"/>
        <v>23.69355116079106</v>
      </c>
      <c r="I2" s="31">
        <f t="shared" si="0"/>
        <v>19.10765262252794</v>
      </c>
      <c r="J2" s="31">
        <f t="shared" si="0"/>
        <v>12.22889079965606</v>
      </c>
      <c r="K2" s="31">
        <f t="shared" si="0"/>
        <v>12.22889079965606</v>
      </c>
      <c r="L2" s="31">
        <f t="shared" si="0"/>
        <v>5.3501289767841786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93.245399828030941</v>
      </c>
      <c r="D3" s="34">
        <f t="shared" si="2"/>
        <v>63.43748925193465</v>
      </c>
      <c r="E3" s="34">
        <f t="shared" si="2"/>
        <v>53.501461736887357</v>
      </c>
      <c r="F3" s="34">
        <f t="shared" si="2"/>
        <v>31.336543422184011</v>
      </c>
      <c r="G3" s="34">
        <f t="shared" si="2"/>
        <v>26.750730868443679</v>
      </c>
      <c r="H3" s="34">
        <f t="shared" si="2"/>
        <v>23.69355116079106</v>
      </c>
      <c r="I3" s="34">
        <f t="shared" si="2"/>
        <v>19.10765262252794</v>
      </c>
      <c r="J3" s="34">
        <f t="shared" si="2"/>
        <v>12.22889079965606</v>
      </c>
      <c r="K3" s="34">
        <f t="shared" si="2"/>
        <v>12.22889079965606</v>
      </c>
      <c r="L3" s="34">
        <f t="shared" si="2"/>
        <v>5.3501289767841786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93.245399828030941</v>
      </c>
      <c r="D11" s="29">
        <f t="shared" si="8"/>
        <v>63.43748925193465</v>
      </c>
      <c r="E11" s="29">
        <f t="shared" si="8"/>
        <v>53.501461736887357</v>
      </c>
      <c r="F11" s="29">
        <f t="shared" si="8"/>
        <v>31.336543422184011</v>
      </c>
      <c r="G11" s="29">
        <f t="shared" si="8"/>
        <v>26.750730868443679</v>
      </c>
      <c r="H11" s="29">
        <f t="shared" si="8"/>
        <v>23.69355116079106</v>
      </c>
      <c r="I11" s="29">
        <f t="shared" si="8"/>
        <v>19.10765262252794</v>
      </c>
      <c r="J11" s="29">
        <f t="shared" si="8"/>
        <v>12.22889079965606</v>
      </c>
      <c r="K11" s="29">
        <f t="shared" si="8"/>
        <v>12.22889079965606</v>
      </c>
      <c r="L11" s="29">
        <f t="shared" si="8"/>
        <v>5.3501289767841786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93.245399828030941</v>
      </c>
      <c r="D12" s="10">
        <v>63.43748925193465</v>
      </c>
      <c r="E12" s="10">
        <v>53.501461736887357</v>
      </c>
      <c r="F12" s="10">
        <v>31.336543422184011</v>
      </c>
      <c r="G12" s="10">
        <v>26.750730868443679</v>
      </c>
      <c r="H12" s="10">
        <v>23.69355116079106</v>
      </c>
      <c r="I12" s="10">
        <v>19.10765262252794</v>
      </c>
      <c r="J12" s="10">
        <v>12.22889079965606</v>
      </c>
      <c r="K12" s="10">
        <v>12.22889079965606</v>
      </c>
      <c r="L12" s="10">
        <v>5.3501289767841786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0.43800515907136722</v>
      </c>
      <c r="P2" s="31">
        <f t="shared" si="0"/>
        <v>1.0826311263972479</v>
      </c>
      <c r="Q2" s="31">
        <f t="shared" si="0"/>
        <v>2.4413585554600168</v>
      </c>
      <c r="R2" s="31">
        <f t="shared" si="0"/>
        <v>6.3657781599312129</v>
      </c>
      <c r="S2" s="31">
        <f t="shared" si="0"/>
        <v>16.64729148753224</v>
      </c>
      <c r="T2" s="31">
        <f t="shared" si="0"/>
        <v>31.418228718830608</v>
      </c>
      <c r="U2" s="31">
        <f t="shared" si="0"/>
        <v>55.237747205503013</v>
      </c>
      <c r="V2" s="31">
        <f t="shared" si="0"/>
        <v>95.496474634565772</v>
      </c>
      <c r="W2" s="31">
        <f t="shared" si="0"/>
        <v>170.88254514187449</v>
      </c>
      <c r="X2" s="31">
        <f t="shared" ref="X2" si="1">SUM(X3,X17,X22,X25,X26,X51,X52,X71,X74,X75,X76)</f>
        <v>335.72209802235602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0.43800515907136722</v>
      </c>
      <c r="P51" s="37">
        <v>1.0826311263972479</v>
      </c>
      <c r="Q51" s="37">
        <v>2.4413585554600168</v>
      </c>
      <c r="R51" s="37">
        <v>6.3657781599312129</v>
      </c>
      <c r="S51" s="37">
        <v>16.64729148753224</v>
      </c>
      <c r="T51" s="37">
        <v>31.418228718830608</v>
      </c>
      <c r="U51" s="37">
        <v>55.237747205503013</v>
      </c>
      <c r="V51" s="37">
        <v>95.496474634565772</v>
      </c>
      <c r="W51" s="37">
        <v>170.88254514187449</v>
      </c>
      <c r="X51" s="37">
        <v>335.72209802235602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326.45460017196905</v>
      </c>
      <c r="D2" s="31">
        <f t="shared" si="0"/>
        <v>327.48159931212376</v>
      </c>
      <c r="E2" s="31">
        <f t="shared" si="0"/>
        <v>342.19449699054172</v>
      </c>
      <c r="F2" s="31">
        <f t="shared" si="0"/>
        <v>316.37523645743772</v>
      </c>
      <c r="G2" s="31">
        <f t="shared" si="0"/>
        <v>344.98899398108341</v>
      </c>
      <c r="H2" s="31">
        <f t="shared" si="0"/>
        <v>584.88581255374027</v>
      </c>
      <c r="I2" s="31">
        <f t="shared" si="0"/>
        <v>707.86758383490974</v>
      </c>
      <c r="J2" s="31">
        <f t="shared" si="0"/>
        <v>1426.6981943250212</v>
      </c>
      <c r="K2" s="31">
        <f t="shared" si="0"/>
        <v>2295.0702493551157</v>
      </c>
      <c r="L2" s="31">
        <f t="shared" si="0"/>
        <v>2462.3817712811688</v>
      </c>
      <c r="M2" s="31">
        <f t="shared" si="0"/>
        <v>2419.5561478933787</v>
      </c>
      <c r="N2" s="31">
        <f t="shared" si="0"/>
        <v>2441.2907996560621</v>
      </c>
      <c r="O2" s="31">
        <f t="shared" si="0"/>
        <v>2677.9963886500436</v>
      </c>
      <c r="P2" s="31">
        <f t="shared" si="0"/>
        <v>2705.9971625107482</v>
      </c>
      <c r="Q2" s="31">
        <f t="shared" si="0"/>
        <v>2943.0742906276869</v>
      </c>
      <c r="R2" s="31">
        <f t="shared" si="0"/>
        <v>2997.1714531384355</v>
      </c>
      <c r="S2" s="31">
        <f t="shared" si="0"/>
        <v>3106.1049011177984</v>
      </c>
      <c r="T2" s="31">
        <f t="shared" si="0"/>
        <v>3336.5807394668955</v>
      </c>
      <c r="U2" s="31">
        <f t="shared" si="0"/>
        <v>3397.6610490111775</v>
      </c>
      <c r="V2" s="31">
        <f t="shared" si="0"/>
        <v>3457.2654342218407</v>
      </c>
      <c r="W2" s="31">
        <f t="shared" si="0"/>
        <v>2921.8093723129837</v>
      </c>
      <c r="X2" s="31">
        <f t="shared" ref="X2" si="1">SUM(X3,X17,X22,X25,X26,X51,X52,X71,X74,X75,X76)</f>
        <v>3179.3950988822012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326.45460017196905</v>
      </c>
      <c r="D52" s="37">
        <f t="shared" si="20"/>
        <v>327.48159931212376</v>
      </c>
      <c r="E52" s="37">
        <f t="shared" si="20"/>
        <v>342.19449699054172</v>
      </c>
      <c r="F52" s="37">
        <f t="shared" si="20"/>
        <v>316.37523645743772</v>
      </c>
      <c r="G52" s="37">
        <f t="shared" si="20"/>
        <v>344.98899398108341</v>
      </c>
      <c r="H52" s="37">
        <f t="shared" si="20"/>
        <v>584.88581255374027</v>
      </c>
      <c r="I52" s="37">
        <f t="shared" si="20"/>
        <v>707.86758383490974</v>
      </c>
      <c r="J52" s="37">
        <f t="shared" si="20"/>
        <v>1426.6981943250212</v>
      </c>
      <c r="K52" s="37">
        <f t="shared" si="20"/>
        <v>2295.0702493551157</v>
      </c>
      <c r="L52" s="37">
        <f t="shared" si="20"/>
        <v>2462.3817712811688</v>
      </c>
      <c r="M52" s="37">
        <f t="shared" si="20"/>
        <v>2419.5561478933787</v>
      </c>
      <c r="N52" s="37">
        <f t="shared" si="20"/>
        <v>2441.2907996560621</v>
      </c>
      <c r="O52" s="37">
        <f t="shared" si="20"/>
        <v>2677.9963886500436</v>
      </c>
      <c r="P52" s="37">
        <f t="shared" si="20"/>
        <v>2705.9971625107482</v>
      </c>
      <c r="Q52" s="37">
        <f t="shared" si="20"/>
        <v>2943.0742906276869</v>
      </c>
      <c r="R52" s="37">
        <f t="shared" si="20"/>
        <v>2997.1714531384355</v>
      </c>
      <c r="S52" s="37">
        <f t="shared" si="20"/>
        <v>3106.1049011177984</v>
      </c>
      <c r="T52" s="37">
        <f t="shared" si="20"/>
        <v>3336.5807394668955</v>
      </c>
      <c r="U52" s="37">
        <f t="shared" si="20"/>
        <v>3397.6610490111775</v>
      </c>
      <c r="V52" s="37">
        <f t="shared" si="20"/>
        <v>3457.2654342218407</v>
      </c>
      <c r="W52" s="37">
        <f t="shared" si="20"/>
        <v>2921.8093723129837</v>
      </c>
      <c r="X52" s="37">
        <f t="shared" ref="X52" si="21">SUM(X53:X70)</f>
        <v>3179.3950988822012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58.684436801375753</v>
      </c>
      <c r="D64" s="10">
        <v>53.52536543422184</v>
      </c>
      <c r="E64" s="10">
        <v>56.749785038693027</v>
      </c>
      <c r="F64" s="10">
        <v>47.721410146173689</v>
      </c>
      <c r="G64" s="10">
        <v>51.59071367153912</v>
      </c>
      <c r="H64" s="10">
        <v>100.60189165950131</v>
      </c>
      <c r="I64" s="10">
        <v>143.16423043852109</v>
      </c>
      <c r="J64" s="10">
        <v>273.43078245915729</v>
      </c>
      <c r="K64" s="10">
        <v>436.58641444539978</v>
      </c>
      <c r="L64" s="10">
        <v>402.40756663800511</v>
      </c>
      <c r="M64" s="10">
        <v>398.5382631126397</v>
      </c>
      <c r="N64" s="10">
        <v>393.3791917454858</v>
      </c>
      <c r="O64" s="10">
        <v>403.05245055889941</v>
      </c>
      <c r="P64" s="10">
        <v>394.66895958727429</v>
      </c>
      <c r="Q64" s="10">
        <v>413.30816852966473</v>
      </c>
      <c r="R64" s="10">
        <v>432.00309544282032</v>
      </c>
      <c r="S64" s="10">
        <v>476.23422184006881</v>
      </c>
      <c r="T64" s="10">
        <v>537.95881341358552</v>
      </c>
      <c r="U64" s="10">
        <v>585.98211521926044</v>
      </c>
      <c r="V64" s="10">
        <v>653.43877901977646</v>
      </c>
      <c r="W64" s="10">
        <v>565.20490111779873</v>
      </c>
      <c r="X64" s="10">
        <v>716.38314703353387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267.77016337059331</v>
      </c>
      <c r="D66" s="10">
        <v>273.95623387790192</v>
      </c>
      <c r="E66" s="10">
        <v>285.44471195184872</v>
      </c>
      <c r="F66" s="10">
        <v>268.65382631126403</v>
      </c>
      <c r="G66" s="10">
        <v>293.3982803095443</v>
      </c>
      <c r="H66" s="10">
        <v>484.28392089423897</v>
      </c>
      <c r="I66" s="10">
        <v>564.70335339638859</v>
      </c>
      <c r="J66" s="10">
        <v>1153.267411865864</v>
      </c>
      <c r="K66" s="10">
        <v>1858.4838349097161</v>
      </c>
      <c r="L66" s="10">
        <v>2059.9742046431638</v>
      </c>
      <c r="M66" s="10">
        <v>2021.017884780739</v>
      </c>
      <c r="N66" s="10">
        <v>2047.9116079105761</v>
      </c>
      <c r="O66" s="10">
        <v>2274.943938091144</v>
      </c>
      <c r="P66" s="10">
        <v>2311.3282029234738</v>
      </c>
      <c r="Q66" s="10">
        <v>2529.7661220980222</v>
      </c>
      <c r="R66" s="10">
        <v>2565.1683576956152</v>
      </c>
      <c r="S66" s="10">
        <v>2629.8706792777298</v>
      </c>
      <c r="T66" s="10">
        <v>2798.6219260533098</v>
      </c>
      <c r="U66" s="10">
        <v>2811.6789337919172</v>
      </c>
      <c r="V66" s="10">
        <v>2803.8266552020641</v>
      </c>
      <c r="W66" s="10">
        <v>2356.6044711951849</v>
      </c>
      <c r="X66" s="10">
        <v>2463.0119518486672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26.375838349097162</v>
      </c>
      <c r="O2" s="31">
        <f t="shared" si="0"/>
        <v>21.55219260533104</v>
      </c>
      <c r="P2" s="31">
        <f t="shared" si="0"/>
        <v>26.383576956147891</v>
      </c>
      <c r="Q2" s="31">
        <f t="shared" si="0"/>
        <v>24.68976784178848</v>
      </c>
      <c r="R2" s="31">
        <f t="shared" si="0"/>
        <v>31.840670679277729</v>
      </c>
      <c r="S2" s="31">
        <f t="shared" si="0"/>
        <v>40.747463456577812</v>
      </c>
      <c r="T2" s="31">
        <f t="shared" si="0"/>
        <v>31.080395528804811</v>
      </c>
      <c r="U2" s="31">
        <f t="shared" si="0"/>
        <v>18.988134135855539</v>
      </c>
      <c r="V2" s="31">
        <f t="shared" si="0"/>
        <v>18.686586414445401</v>
      </c>
      <c r="W2" s="31">
        <f t="shared" si="0"/>
        <v>19.419346517626831</v>
      </c>
      <c r="X2" s="31">
        <f t="shared" ref="X2" si="1">SUM(X3,X17,X22,X25,X26,X51,X52,X71,X74,X75,X76)</f>
        <v>17.398538263112641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26.375838349097162</v>
      </c>
      <c r="O52" s="37">
        <f t="shared" si="20"/>
        <v>21.55219260533104</v>
      </c>
      <c r="P52" s="37">
        <f t="shared" si="20"/>
        <v>26.383576956147891</v>
      </c>
      <c r="Q52" s="37">
        <f t="shared" si="20"/>
        <v>24.68976784178848</v>
      </c>
      <c r="R52" s="37">
        <f t="shared" si="20"/>
        <v>31.840670679277729</v>
      </c>
      <c r="S52" s="37">
        <f t="shared" si="20"/>
        <v>40.747463456577812</v>
      </c>
      <c r="T52" s="37">
        <f t="shared" si="20"/>
        <v>31.080395528804811</v>
      </c>
      <c r="U52" s="37">
        <f t="shared" si="20"/>
        <v>18.988134135855539</v>
      </c>
      <c r="V52" s="37">
        <f t="shared" si="20"/>
        <v>18.686586414445401</v>
      </c>
      <c r="W52" s="37">
        <f t="shared" si="20"/>
        <v>19.419346517626831</v>
      </c>
      <c r="X52" s="37">
        <f t="shared" ref="X52" si="21">SUM(X53:X70)</f>
        <v>17.398538263112641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26.375838349097162</v>
      </c>
      <c r="O60" s="10">
        <v>21.55219260533104</v>
      </c>
      <c r="P60" s="10">
        <v>26.383576956147891</v>
      </c>
      <c r="Q60" s="10">
        <v>24.68976784178848</v>
      </c>
      <c r="R60" s="10">
        <v>31.840670679277729</v>
      </c>
      <c r="S60" s="10">
        <v>40.747463456577812</v>
      </c>
      <c r="T60" s="10">
        <v>31.080395528804811</v>
      </c>
      <c r="U60" s="10">
        <v>18.988134135855539</v>
      </c>
      <c r="V60" s="10">
        <v>18.686586414445401</v>
      </c>
      <c r="W60" s="10">
        <v>19.419346517626831</v>
      </c>
      <c r="X60" s="10">
        <v>17.398538263112641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11745.823559759239</v>
      </c>
      <c r="D2" s="31">
        <f t="shared" si="0"/>
        <v>11359.541960447117</v>
      </c>
      <c r="E2" s="31">
        <f t="shared" si="0"/>
        <v>10831.794582975061</v>
      </c>
      <c r="F2" s="31">
        <f t="shared" si="0"/>
        <v>11128.901633705933</v>
      </c>
      <c r="G2" s="31">
        <f t="shared" si="0"/>
        <v>11034.715305245056</v>
      </c>
      <c r="H2" s="31">
        <f t="shared" si="0"/>
        <v>10086.926741186584</v>
      </c>
      <c r="I2" s="31">
        <f t="shared" si="0"/>
        <v>9473.2839208942405</v>
      </c>
      <c r="J2" s="31">
        <f t="shared" si="0"/>
        <v>10094.475408426482</v>
      </c>
      <c r="K2" s="31">
        <f t="shared" si="0"/>
        <v>11173.964058469475</v>
      </c>
      <c r="L2" s="31">
        <f t="shared" si="0"/>
        <v>10674.656491831473</v>
      </c>
      <c r="M2" s="31">
        <f t="shared" si="0"/>
        <v>9996.1441100601878</v>
      </c>
      <c r="N2" s="31">
        <f t="shared" si="0"/>
        <v>8425.3814273430762</v>
      </c>
      <c r="O2" s="31">
        <f t="shared" si="0"/>
        <v>7046.8913155631981</v>
      </c>
      <c r="P2" s="31">
        <f t="shared" si="0"/>
        <v>6339.593379191745</v>
      </c>
      <c r="Q2" s="31">
        <f t="shared" si="0"/>
        <v>6008.5621668099739</v>
      </c>
      <c r="R2" s="31">
        <f t="shared" si="0"/>
        <v>6183.0949269131552</v>
      </c>
      <c r="S2" s="31">
        <f t="shared" si="0"/>
        <v>5950.1365434221825</v>
      </c>
      <c r="T2" s="31">
        <f t="shared" si="0"/>
        <v>6403.1202063628552</v>
      </c>
      <c r="U2" s="31">
        <f t="shared" si="0"/>
        <v>6689.1660361135</v>
      </c>
      <c r="V2" s="31">
        <f t="shared" si="0"/>
        <v>6195.5866723989693</v>
      </c>
      <c r="W2" s="31">
        <f t="shared" si="0"/>
        <v>5360.6247635425616</v>
      </c>
      <c r="X2" s="31">
        <f t="shared" ref="X2" si="1">SUM(X3,X17,X22,X25,X26,X51,X52,X71,X74,X75,X76)</f>
        <v>5459.6597592433354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109.29587274290625</v>
      </c>
      <c r="D3" s="34">
        <f t="shared" si="2"/>
        <v>186.72975064488389</v>
      </c>
      <c r="E3" s="34">
        <f t="shared" si="2"/>
        <v>91.28684436801376</v>
      </c>
      <c r="F3" s="34">
        <f t="shared" si="2"/>
        <v>84.74256233877901</v>
      </c>
      <c r="G3" s="34">
        <f t="shared" si="2"/>
        <v>52.784952708512471</v>
      </c>
      <c r="H3" s="34">
        <f t="shared" si="2"/>
        <v>21.400601891659502</v>
      </c>
      <c r="I3" s="34">
        <f t="shared" si="2"/>
        <v>46.145055889939812</v>
      </c>
      <c r="J3" s="34">
        <f t="shared" si="2"/>
        <v>38.119776440240763</v>
      </c>
      <c r="K3" s="34">
        <f t="shared" si="2"/>
        <v>18.72553740326741</v>
      </c>
      <c r="L3" s="34">
        <f t="shared" si="2"/>
        <v>2.6750644883920889</v>
      </c>
      <c r="M3" s="34">
        <f t="shared" si="2"/>
        <v>0</v>
      </c>
      <c r="N3" s="34">
        <f t="shared" si="2"/>
        <v>19.728632846087699</v>
      </c>
      <c r="O3" s="34">
        <f t="shared" si="2"/>
        <v>0</v>
      </c>
      <c r="P3" s="34">
        <f t="shared" si="2"/>
        <v>0</v>
      </c>
      <c r="Q3" s="34">
        <f t="shared" si="2"/>
        <v>2.1137575236457429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4.9680137575236456</v>
      </c>
      <c r="D4" s="29">
        <f t="shared" si="4"/>
        <v>76.382975064488392</v>
      </c>
      <c r="E4" s="29">
        <f t="shared" si="4"/>
        <v>13.040928632846086</v>
      </c>
      <c r="F4" s="29">
        <f t="shared" si="4"/>
        <v>2.4840068787618228</v>
      </c>
      <c r="G4" s="29">
        <f t="shared" si="4"/>
        <v>0.62098022355975924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19.728632846087699</v>
      </c>
      <c r="O4" s="29">
        <f t="shared" si="4"/>
        <v>0</v>
      </c>
      <c r="P4" s="29">
        <f t="shared" si="4"/>
        <v>0</v>
      </c>
      <c r="Q4" s="29">
        <f t="shared" si="4"/>
        <v>2.1137575236457429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19.728632846087699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2.1137575236457429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4.9680137575236456</v>
      </c>
      <c r="D7" s="10">
        <f>NRG_EHG_E!D7+NRG_CM_E!D7+NRG_OIL_NG_E!D7+NRG_PF_E!D7+NRG_CO_E!D7+NRG_BKBPB_E!D7+NRG_GW_E!D7+NRG_BF_E!D7+NRG_PR_E!D7+NRG_NI_E!D7+NRG_CL_E!D7+NRG_LNG_E!D7+NRG_BIOG_E!D7+NRG_GTL_E!D7+NRG_CPP_E!D7+NRG_NSP_E!D7</f>
        <v>76.382975064488392</v>
      </c>
      <c r="E7" s="10">
        <f>NRG_EHG_E!E7+NRG_CM_E!E7+NRG_OIL_NG_E!E7+NRG_PF_E!E7+NRG_CO_E!E7+NRG_BKBPB_E!E7+NRG_GW_E!E7+NRG_BF_E!E7+NRG_PR_E!E7+NRG_NI_E!E7+NRG_CL_E!E7+NRG_LNG_E!E7+NRG_BIOG_E!E7+NRG_GTL_E!E7+NRG_CPP_E!E7+NRG_NSP_E!E7</f>
        <v>13.040928632846086</v>
      </c>
      <c r="F7" s="10">
        <f>NRG_EHG_E!F7+NRG_CM_E!F7+NRG_OIL_NG_E!F7+NRG_PF_E!F7+NRG_CO_E!F7+NRG_BKBPB_E!F7+NRG_GW_E!F7+NRG_BF_E!F7+NRG_PR_E!F7+NRG_NI_E!F7+NRG_CL_E!F7+NRG_LNG_E!F7+NRG_BIOG_E!F7+NRG_GTL_E!F7+NRG_CPP_E!F7+NRG_NSP_E!F7</f>
        <v>2.4840068787618228</v>
      </c>
      <c r="G7" s="10">
        <f>NRG_EHG_E!G7+NRG_CM_E!G7+NRG_OIL_NG_E!G7+NRG_PF_E!G7+NRG_CO_E!G7+NRG_BKBPB_E!G7+NRG_GW_E!G7+NRG_BF_E!G7+NRG_PR_E!G7+NRG_NI_E!G7+NRG_CL_E!G7+NRG_LNG_E!G7+NRG_BIOG_E!G7+NRG_GTL_E!G7+NRG_CPP_E!G7+NRG_NSP_E!G7</f>
        <v>0.62098022355975924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104.3278589853826</v>
      </c>
      <c r="D11" s="29">
        <f t="shared" si="8"/>
        <v>110.3467755803955</v>
      </c>
      <c r="E11" s="29">
        <f t="shared" si="8"/>
        <v>78.245915735167671</v>
      </c>
      <c r="F11" s="29">
        <f t="shared" si="8"/>
        <v>82.258555460017192</v>
      </c>
      <c r="G11" s="29">
        <f t="shared" si="8"/>
        <v>52.163972484952708</v>
      </c>
      <c r="H11" s="29">
        <f t="shared" si="8"/>
        <v>21.400601891659502</v>
      </c>
      <c r="I11" s="29">
        <f t="shared" si="8"/>
        <v>46.145055889939812</v>
      </c>
      <c r="J11" s="29">
        <f t="shared" si="8"/>
        <v>38.119776440240763</v>
      </c>
      <c r="K11" s="29">
        <f t="shared" si="8"/>
        <v>18.72553740326741</v>
      </c>
      <c r="L11" s="29">
        <f t="shared" si="8"/>
        <v>2.6750644883920889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104.3278589853826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110.3467755803955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78.245915735167671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82.258555460017192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52.163972484952708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21.400601891659502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46.145055889939812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38.119776440240763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18.72553740326741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2.6750644883920889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1476.0723989681856</v>
      </c>
      <c r="D17" s="37">
        <f t="shared" si="10"/>
        <v>1408.0132416165088</v>
      </c>
      <c r="E17" s="37">
        <f t="shared" si="10"/>
        <v>1441.5974204643164</v>
      </c>
      <c r="F17" s="37">
        <f t="shared" si="10"/>
        <v>1412.0425623387789</v>
      </c>
      <c r="G17" s="37">
        <f t="shared" si="10"/>
        <v>1461.1851246775577</v>
      </c>
      <c r="H17" s="37">
        <f t="shared" si="10"/>
        <v>1423.4427343078246</v>
      </c>
      <c r="I17" s="37">
        <f t="shared" si="10"/>
        <v>1409.8524505588994</v>
      </c>
      <c r="J17" s="37">
        <f t="shared" si="10"/>
        <v>1382.1295786758383</v>
      </c>
      <c r="K17" s="37">
        <f t="shared" si="10"/>
        <v>1315.3816852966463</v>
      </c>
      <c r="L17" s="37">
        <f t="shared" si="10"/>
        <v>1001.1153912295786</v>
      </c>
      <c r="M17" s="37">
        <f t="shared" si="10"/>
        <v>1089.3689595872743</v>
      </c>
      <c r="N17" s="37">
        <f t="shared" si="10"/>
        <v>1162.8689595872743</v>
      </c>
      <c r="O17" s="37">
        <f t="shared" si="10"/>
        <v>1155.8516766981943</v>
      </c>
      <c r="P17" s="37">
        <f t="shared" si="10"/>
        <v>1135.0650042992261</v>
      </c>
      <c r="Q17" s="37">
        <f t="shared" si="10"/>
        <v>910.99647463456574</v>
      </c>
      <c r="R17" s="37">
        <f t="shared" si="10"/>
        <v>994.80266552020635</v>
      </c>
      <c r="S17" s="37">
        <f t="shared" si="10"/>
        <v>873.14892519346517</v>
      </c>
      <c r="T17" s="37">
        <f t="shared" si="10"/>
        <v>1405.3493551160789</v>
      </c>
      <c r="U17" s="37">
        <f t="shared" si="10"/>
        <v>1573.7151332760102</v>
      </c>
      <c r="V17" s="37">
        <f t="shared" si="10"/>
        <v>1463.2128116938952</v>
      </c>
      <c r="W17" s="37">
        <f t="shared" si="10"/>
        <v>1090.8785898538263</v>
      </c>
      <c r="X17" s="37">
        <f t="shared" ref="X17" si="11">SUM(X18:X21)</f>
        <v>1281.0711092003439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561.65090283748918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575.73086844368015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557.86758383490974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528.93379191745476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508.40498710232146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501.5692175408426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503.28890799656062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512.25279449699053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496.68959587274281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390.21926053310403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382.69561478933787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455.07308684436805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464.27343078245906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406.08340498710226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351.33276010318144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384.26483233018058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375.10748065348236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469.67790197764401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914.42149613069637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832.28237317282878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883.72983662940669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883.10877042132415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952.78013757523638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921.87351676698188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906.56354256233863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869.87678417884786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818.69208942390355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610.89613069647453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706.67334479793635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575.02149613069639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594.55907136715393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623.12510748065347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469.23662940670675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500.33430782459163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407.13671539122953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776.07721410146166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1573.7151332760102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1463.2128116938952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1090.8785898538263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1281.0711092003439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132.77437661220978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97.019174548581248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105.85649183147032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90.427085124677546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110.20352536543422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90.904729148753233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159.59423903697333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5571.2286328460859</v>
      </c>
      <c r="D26" s="37">
        <f t="shared" si="14"/>
        <v>5376.5046431642295</v>
      </c>
      <c r="E26" s="37">
        <f t="shared" si="14"/>
        <v>4927.3024935511603</v>
      </c>
      <c r="F26" s="37">
        <f t="shared" si="14"/>
        <v>5028.6950988822009</v>
      </c>
      <c r="G26" s="37">
        <f t="shared" si="14"/>
        <v>4885.3071367153907</v>
      </c>
      <c r="H26" s="37">
        <f t="shared" si="14"/>
        <v>3801.6591573516757</v>
      </c>
      <c r="I26" s="37">
        <f t="shared" si="14"/>
        <v>3937.283834909716</v>
      </c>
      <c r="J26" s="37">
        <f t="shared" si="14"/>
        <v>4289.3659501289776</v>
      </c>
      <c r="K26" s="37">
        <f t="shared" si="14"/>
        <v>4657.4138435081677</v>
      </c>
      <c r="L26" s="37">
        <f t="shared" si="14"/>
        <v>4342.3104041272572</v>
      </c>
      <c r="M26" s="37">
        <f t="shared" si="14"/>
        <v>3511.5457437661221</v>
      </c>
      <c r="N26" s="37">
        <f t="shared" si="14"/>
        <v>3190.6061908856395</v>
      </c>
      <c r="O26" s="37">
        <f t="shared" si="14"/>
        <v>2289.5842648323301</v>
      </c>
      <c r="P26" s="37">
        <f t="shared" si="14"/>
        <v>1829.5218400687879</v>
      </c>
      <c r="Q26" s="37">
        <f t="shared" si="14"/>
        <v>1762.2711951848664</v>
      </c>
      <c r="R26" s="37">
        <f t="shared" si="14"/>
        <v>1805.6108340498708</v>
      </c>
      <c r="S26" s="37">
        <f t="shared" si="14"/>
        <v>1759.3071367153912</v>
      </c>
      <c r="T26" s="37">
        <f t="shared" si="14"/>
        <v>1689.2918314703354</v>
      </c>
      <c r="U26" s="37">
        <f t="shared" si="14"/>
        <v>1520.8007738607052</v>
      </c>
      <c r="V26" s="37">
        <f t="shared" si="14"/>
        <v>1337.3760963026655</v>
      </c>
      <c r="W26" s="37">
        <f t="shared" si="14"/>
        <v>980.92106620808249</v>
      </c>
      <c r="X26" s="37">
        <f t="shared" ref="X26" si="15">SUM(X27,X33)</f>
        <v>864.88925193465172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5571.2286328460859</v>
      </c>
      <c r="D33" s="29">
        <f t="shared" si="18"/>
        <v>5376.5046431642295</v>
      </c>
      <c r="E33" s="29">
        <f t="shared" si="18"/>
        <v>4927.3024935511603</v>
      </c>
      <c r="F33" s="29">
        <f t="shared" si="18"/>
        <v>5028.6950988822009</v>
      </c>
      <c r="G33" s="29">
        <f t="shared" si="18"/>
        <v>4885.3071367153907</v>
      </c>
      <c r="H33" s="29">
        <f t="shared" si="18"/>
        <v>3801.6591573516757</v>
      </c>
      <c r="I33" s="29">
        <f t="shared" si="18"/>
        <v>3937.283834909716</v>
      </c>
      <c r="J33" s="29">
        <f t="shared" si="18"/>
        <v>4289.3659501289776</v>
      </c>
      <c r="K33" s="29">
        <f t="shared" si="18"/>
        <v>4657.4138435081677</v>
      </c>
      <c r="L33" s="29">
        <f t="shared" si="18"/>
        <v>4342.3104041272572</v>
      </c>
      <c r="M33" s="29">
        <f t="shared" si="18"/>
        <v>3511.5457437661221</v>
      </c>
      <c r="N33" s="29">
        <f t="shared" si="18"/>
        <v>3190.6061908856395</v>
      </c>
      <c r="O33" s="29">
        <f t="shared" si="18"/>
        <v>2289.5842648323301</v>
      </c>
      <c r="P33" s="29">
        <f t="shared" si="18"/>
        <v>1829.5218400687879</v>
      </c>
      <c r="Q33" s="29">
        <f t="shared" si="18"/>
        <v>1762.2711951848664</v>
      </c>
      <c r="R33" s="29">
        <f t="shared" si="18"/>
        <v>1805.6108340498708</v>
      </c>
      <c r="S33" s="29">
        <f t="shared" si="18"/>
        <v>1759.3071367153912</v>
      </c>
      <c r="T33" s="29">
        <f t="shared" si="18"/>
        <v>1689.2918314703354</v>
      </c>
      <c r="U33" s="29">
        <f t="shared" si="18"/>
        <v>1520.8007738607052</v>
      </c>
      <c r="V33" s="29">
        <f t="shared" si="18"/>
        <v>1337.3760963026655</v>
      </c>
      <c r="W33" s="29">
        <f t="shared" si="18"/>
        <v>980.92106620808249</v>
      </c>
      <c r="X33" s="29">
        <f t="shared" ref="X33" si="19">SUM(X34:X50)</f>
        <v>864.88925193465172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2812.6612209802229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2604.5786758383492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2442.6053310404131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2582.1674118658639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2506.499484092863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2309.053568357695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2348.0698194325018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2596.3551160791062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2807.988822012037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2752.420206362855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2203.827858985383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2098.6021496130688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1464.883404987102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1242.60894239037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1208.3219260533101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1280.44290627687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1281.6251934651759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1216.6619088564059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1031.825365434222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950.47171109200349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641.79509888220116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572.34969905417017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42.93018056749785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46.319346517626819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51.968099742046427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62.625365434221827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61.526741186586413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51.638521066208092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90.092691315563201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92.29002579535684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52.737145313843499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51.638521066208092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34.059415305245047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38.454170249355109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25.26990541702493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3.2960447119518479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14.28297506448839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21.97386070507309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8.7895098882201186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16.480395528804809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13.201891659501291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14.930094582975061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22.478159931212382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36.256835769561476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2.116165090283749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1.058125537403267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2.101805674978503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4.2036113499570069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1.050902837489252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1.050902837489252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4.1081685296646597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7.1892519346517627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5.135167669819432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9.1576096302665508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7.1225279449699048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16.280137575236459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14.2451418744626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30.525193465176269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1.017540842648323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1.017540842648323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8.1400687876182278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4.7191745485812548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1.677901977644024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2.3565778159931212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1.017540842648323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2.952794496990542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3.026053310404127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1.322785898538263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17.223387790197759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13.5664660361135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13.22656921754084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10.17506448839209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1343.1928632846086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1267.92777300086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1198.4522785898539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838.84772141014616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758.59355116079098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538.84978503869297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690.75958727429054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665.91900257953569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698.40283748925185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665.91900257953569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509.23215821152189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441.3982803095443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258.91539122957869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157.64221840068791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136.623301805675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72.611006018916598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51.592003439380903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84.075838349097154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82.86061908856405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34.340240756663803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1.2381771281169389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3.821668099742046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725.79294926913144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722.68796216680994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664.46930352536538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636.66758383490969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676.41160791057609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664.18263112639727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715.39122957867573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659.59681857265684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716.91986242476355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657.3038693035254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570.93723129836621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548.00799656061906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485.33482373172831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384.44634565778148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402.02545141874458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402.78968185726569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414.25434221840072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370.6888220120378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367.46345657781598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295.92510748065348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257.07919174548579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215.5345657781599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3.8406706792777299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636.58641444539978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727.80163370593289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563.61418744625962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897.12760103181415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875.15322441960438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221.6545141874463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74.521754084264828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243.62889079965601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379.29673258813409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214.01126397248501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185.3490111779879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59.42441960447119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53.502837489251938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39.171711092003427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24.840584694754941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2.003439380911436E-2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6.2080825451418728E-2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8.2260533104041258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28.142476354256239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45.103869303525357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26.751418744625969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347.15881341358551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155.48108340498709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56.362682717110921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26.955975924333622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53.160361134995703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152.08340498710231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172.5699914015477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257.02639724849519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564.91521926053304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730.04350816852957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839.17755803955276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543.30240756663795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594.86122098022349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591.0046431642304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583.20997420464312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607.14187446259666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548.63757523645734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537.99509888220121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786.74600171969041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590.62699914015479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579.4998280309544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559.60765262252789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6.8548581255374019</v>
      </c>
      <c r="I52" s="37">
        <f t="shared" si="20"/>
        <v>9.1239036973344803</v>
      </c>
      <c r="J52" s="37">
        <f t="shared" si="20"/>
        <v>8.7922613929492677</v>
      </c>
      <c r="K52" s="37">
        <f t="shared" si="20"/>
        <v>8.9108340498710223</v>
      </c>
      <c r="L52" s="37">
        <f t="shared" si="20"/>
        <v>7.9694754944110073</v>
      </c>
      <c r="M52" s="37">
        <f t="shared" si="20"/>
        <v>17.794153052450554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0.31049011177987962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0.14333619948409279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0.7165090283748925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7.643078245915734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6.8548581255374019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9.1239036973344803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8.4817712811693884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8.7674978503869294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7.2529664660361144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10.151074806534821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6.8548581255374019</v>
      </c>
      <c r="I71" s="37">
        <f t="shared" si="22"/>
        <v>9.1239036973344803</v>
      </c>
      <c r="J71" s="37">
        <f t="shared" si="22"/>
        <v>8.4817712811693884</v>
      </c>
      <c r="K71" s="37">
        <f t="shared" si="22"/>
        <v>8.7674978503869294</v>
      </c>
      <c r="L71" s="37">
        <f t="shared" si="22"/>
        <v>7.2529664660361144</v>
      </c>
      <c r="M71" s="37">
        <f t="shared" si="22"/>
        <v>10.151074806534821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6.8548581255374019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9.1239036973344803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8.4817712811693884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8.7674978503869294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7.2529664660361144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10.151074806534821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4242.0678417884765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4232.813241616509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4315.2451418744604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4576.465434221841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4582.2777300085982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4674.6311263972484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3889.1847807394679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4110.5596732588128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4599.8494411006022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4583.2896818572663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4528.1066208082539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3508.8752364574366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3006.5941530524501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2784.0018916595004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2749.9707652622528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2775.5395528804816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2769.0429062768694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2770.4839208942394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2807.9041272570939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2804.3707652622534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2709.3252794496984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2754.0917454858118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2050.322355975924</v>
      </c>
      <c r="D2" s="31">
        <f t="shared" si="0"/>
        <v>2027.482201203783</v>
      </c>
      <c r="E2" s="31">
        <f t="shared" si="0"/>
        <v>2083.086930352536</v>
      </c>
      <c r="F2" s="31">
        <f t="shared" si="0"/>
        <v>2117.3940670679281</v>
      </c>
      <c r="G2" s="31">
        <f t="shared" si="0"/>
        <v>2126.559759243336</v>
      </c>
      <c r="H2" s="31">
        <f t="shared" si="0"/>
        <v>2237.915735167669</v>
      </c>
      <c r="I2" s="31">
        <f t="shared" si="0"/>
        <v>2208.961220980224</v>
      </c>
      <c r="J2" s="31">
        <f t="shared" si="0"/>
        <v>2184.5923473774719</v>
      </c>
      <c r="K2" s="31">
        <f t="shared" si="0"/>
        <v>2180.8468615649181</v>
      </c>
      <c r="L2" s="31">
        <f t="shared" si="0"/>
        <v>2032.7307824591569</v>
      </c>
      <c r="M2" s="31">
        <f t="shared" si="0"/>
        <v>2148.6569217540841</v>
      </c>
      <c r="N2" s="31">
        <f t="shared" si="0"/>
        <v>2201.3801375752359</v>
      </c>
      <c r="O2" s="31">
        <f t="shared" si="0"/>
        <v>2138.280137575236</v>
      </c>
      <c r="P2" s="31">
        <f t="shared" si="0"/>
        <v>2091.8985382631122</v>
      </c>
      <c r="Q2" s="31">
        <f t="shared" si="0"/>
        <v>2052.922957867584</v>
      </c>
      <c r="R2" s="31">
        <f t="shared" si="0"/>
        <v>2090.9992261392949</v>
      </c>
      <c r="S2" s="31">
        <f t="shared" si="0"/>
        <v>2034.448839208942</v>
      </c>
      <c r="T2" s="31">
        <f t="shared" si="0"/>
        <v>2074.4571797076528</v>
      </c>
      <c r="U2" s="31">
        <f t="shared" si="0"/>
        <v>2062.4830610490112</v>
      </c>
      <c r="V2" s="31">
        <f t="shared" si="0"/>
        <v>2052.382201203784</v>
      </c>
      <c r="W2" s="31">
        <f t="shared" si="0"/>
        <v>1935.7700773860699</v>
      </c>
      <c r="X2" s="31">
        <f t="shared" ref="X2" si="1">SUM(X3,X17,X22,X25,X26,X51,X52,X71,X74,X75,X76)</f>
        <v>1958.670421324161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2050.322355975924</v>
      </c>
      <c r="D76" s="40">
        <v>2027.482201203783</v>
      </c>
      <c r="E76" s="40">
        <v>2083.086930352536</v>
      </c>
      <c r="F76" s="40">
        <v>2117.3940670679281</v>
      </c>
      <c r="G76" s="40">
        <v>2126.559759243336</v>
      </c>
      <c r="H76" s="40">
        <v>2237.915735167669</v>
      </c>
      <c r="I76" s="40">
        <v>2208.961220980224</v>
      </c>
      <c r="J76" s="40">
        <v>2184.5923473774719</v>
      </c>
      <c r="K76" s="40">
        <v>2180.8468615649181</v>
      </c>
      <c r="L76" s="40">
        <v>2032.7307824591569</v>
      </c>
      <c r="M76" s="40">
        <v>2148.6569217540841</v>
      </c>
      <c r="N76" s="40">
        <v>2201.3801375752359</v>
      </c>
      <c r="O76" s="40">
        <v>2138.280137575236</v>
      </c>
      <c r="P76" s="40">
        <v>2091.8985382631122</v>
      </c>
      <c r="Q76" s="40">
        <v>2052.922957867584</v>
      </c>
      <c r="R76" s="40">
        <v>2090.9992261392949</v>
      </c>
      <c r="S76" s="40">
        <v>2034.448839208942</v>
      </c>
      <c r="T76" s="40">
        <v>2074.4571797076528</v>
      </c>
      <c r="U76" s="40">
        <v>2062.4830610490112</v>
      </c>
      <c r="V76" s="40">
        <v>2052.382201203784</v>
      </c>
      <c r="W76" s="40">
        <v>1935.7700773860699</v>
      </c>
      <c r="X76" s="40">
        <v>1958.670421324161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68.768529664660363</v>
      </c>
      <c r="D2" s="31">
        <f t="shared" si="0"/>
        <v>137.21220980223555</v>
      </c>
      <c r="E2" s="31">
        <f t="shared" si="0"/>
        <v>135.62622527944964</v>
      </c>
      <c r="F2" s="31">
        <f t="shared" si="0"/>
        <v>113.31805674978501</v>
      </c>
      <c r="G2" s="31">
        <f t="shared" si="0"/>
        <v>96.493723129836624</v>
      </c>
      <c r="H2" s="31">
        <f t="shared" si="0"/>
        <v>44.368013757523642</v>
      </c>
      <c r="I2" s="31">
        <f t="shared" si="0"/>
        <v>34.049871023215822</v>
      </c>
      <c r="J2" s="31">
        <f t="shared" si="0"/>
        <v>25.70937231298366</v>
      </c>
      <c r="K2" s="31">
        <f t="shared" si="0"/>
        <v>15.305245055889941</v>
      </c>
      <c r="L2" s="31">
        <f t="shared" si="0"/>
        <v>5.0730868443680137</v>
      </c>
      <c r="M2" s="31">
        <f t="shared" si="0"/>
        <v>5.0730868443680137</v>
      </c>
      <c r="N2" s="31">
        <f t="shared" si="0"/>
        <v>8.4848667239896827</v>
      </c>
      <c r="O2" s="31">
        <f t="shared" si="0"/>
        <v>5.879363714531384</v>
      </c>
      <c r="P2" s="31">
        <f t="shared" si="0"/>
        <v>4.9647463456577814</v>
      </c>
      <c r="Q2" s="31">
        <f t="shared" si="0"/>
        <v>3.7827171109200344</v>
      </c>
      <c r="R2" s="31">
        <f t="shared" si="0"/>
        <v>2.9214101461736881</v>
      </c>
      <c r="S2" s="31">
        <f t="shared" si="0"/>
        <v>2.9217540842648315</v>
      </c>
      <c r="T2" s="31">
        <f t="shared" si="0"/>
        <v>2.7713671539122959</v>
      </c>
      <c r="U2" s="31">
        <f t="shared" si="0"/>
        <v>2.7877901977644024</v>
      </c>
      <c r="V2" s="31">
        <f t="shared" si="0"/>
        <v>2.5846087704213239</v>
      </c>
      <c r="W2" s="31">
        <f t="shared" si="0"/>
        <v>2.3919174548581252</v>
      </c>
      <c r="X2" s="31">
        <f t="shared" ref="X2" si="1">SUM(X3,X17,X22,X25,X26,X51,X52,X71,X74,X75,X76)</f>
        <v>0.1055889939810834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4.9680137575236456</v>
      </c>
      <c r="D3" s="34">
        <f t="shared" si="2"/>
        <v>4.9680137575236456</v>
      </c>
      <c r="E3" s="34">
        <f t="shared" si="2"/>
        <v>3.7259673258813408</v>
      </c>
      <c r="F3" s="34">
        <f t="shared" si="2"/>
        <v>2.4840068787618228</v>
      </c>
      <c r="G3" s="34">
        <f t="shared" si="2"/>
        <v>0.62098022355975924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4.9680137575236456</v>
      </c>
      <c r="D4" s="29">
        <f t="shared" si="4"/>
        <v>4.9680137575236456</v>
      </c>
      <c r="E4" s="29">
        <f t="shared" si="4"/>
        <v>3.7259673258813408</v>
      </c>
      <c r="F4" s="29">
        <f t="shared" si="4"/>
        <v>2.4840068787618228</v>
      </c>
      <c r="G4" s="29">
        <f t="shared" si="4"/>
        <v>0.62098022355975924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4.9680137575236456</v>
      </c>
      <c r="D7" s="10">
        <v>4.9680137575236456</v>
      </c>
      <c r="E7" s="10">
        <v>3.7259673258813408</v>
      </c>
      <c r="F7" s="10">
        <v>2.4840068787618228</v>
      </c>
      <c r="G7" s="10">
        <v>0.62098022355975924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3.1865864144453999</v>
      </c>
      <c r="O51" s="37">
        <v>1.341358555460017E-2</v>
      </c>
      <c r="P51" s="37">
        <v>5.7609630266552024E-3</v>
      </c>
      <c r="Q51" s="37">
        <v>4.815133276010318E-2</v>
      </c>
      <c r="R51" s="37">
        <v>4.4024075666380051E-2</v>
      </c>
      <c r="S51" s="37">
        <v>6.6380051590713668E-2</v>
      </c>
      <c r="T51" s="37">
        <v>9.0885640584694741E-2</v>
      </c>
      <c r="U51" s="37">
        <v>4.8667239896818558E-2</v>
      </c>
      <c r="V51" s="37">
        <v>5.1074806534823727E-2</v>
      </c>
      <c r="W51" s="37">
        <v>7.024935511607909E-2</v>
      </c>
      <c r="X51" s="37">
        <v>5.3654342218400687E-2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63.800515907136713</v>
      </c>
      <c r="D76" s="40">
        <v>132.24419604471191</v>
      </c>
      <c r="E76" s="40">
        <v>131.90025795356831</v>
      </c>
      <c r="F76" s="40">
        <v>110.8340498710232</v>
      </c>
      <c r="G76" s="40">
        <v>95.872742906276869</v>
      </c>
      <c r="H76" s="40">
        <v>44.368013757523642</v>
      </c>
      <c r="I76" s="40">
        <v>34.049871023215822</v>
      </c>
      <c r="J76" s="40">
        <v>25.70937231298366</v>
      </c>
      <c r="K76" s="40">
        <v>15.305245055889941</v>
      </c>
      <c r="L76" s="40">
        <v>5.0730868443680137</v>
      </c>
      <c r="M76" s="40">
        <v>5.0730868443680137</v>
      </c>
      <c r="N76" s="40">
        <v>5.2982803095442819</v>
      </c>
      <c r="O76" s="40">
        <v>5.8659501289767837</v>
      </c>
      <c r="P76" s="40">
        <v>4.9589853826311261</v>
      </c>
      <c r="Q76" s="40">
        <v>3.7345657781599311</v>
      </c>
      <c r="R76" s="40">
        <v>2.877386070507308</v>
      </c>
      <c r="S76" s="40">
        <v>2.8553740326741179</v>
      </c>
      <c r="T76" s="40">
        <v>2.6804815133276012</v>
      </c>
      <c r="U76" s="40">
        <v>2.739122957867584</v>
      </c>
      <c r="V76" s="40">
        <v>2.5335339638865002</v>
      </c>
      <c r="W76" s="40">
        <v>2.321668099742046</v>
      </c>
      <c r="X76" s="40">
        <v>5.1934651762682707E-2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406.0380051590713</v>
      </c>
      <c r="D2" s="31">
        <f t="shared" si="0"/>
        <v>62.596732588134131</v>
      </c>
      <c r="E2" s="31">
        <f t="shared" si="0"/>
        <v>69.475494411006011</v>
      </c>
      <c r="F2" s="31">
        <f t="shared" si="0"/>
        <v>59.071367153912291</v>
      </c>
      <c r="G2" s="31">
        <f t="shared" si="0"/>
        <v>54.858125537403261</v>
      </c>
      <c r="H2" s="31">
        <f t="shared" si="0"/>
        <v>50.644883920894237</v>
      </c>
      <c r="I2" s="31">
        <f t="shared" si="0"/>
        <v>32.84608770421324</v>
      </c>
      <c r="J2" s="31">
        <f t="shared" si="0"/>
        <v>33.447979363714531</v>
      </c>
      <c r="K2" s="31">
        <f t="shared" si="0"/>
        <v>34.393809114359406</v>
      </c>
      <c r="L2" s="31">
        <f t="shared" si="0"/>
        <v>57.652450558899389</v>
      </c>
      <c r="M2" s="31">
        <f t="shared" si="0"/>
        <v>60.855803955288025</v>
      </c>
      <c r="N2" s="31">
        <f t="shared" si="0"/>
        <v>66.73877901977643</v>
      </c>
      <c r="O2" s="31">
        <f t="shared" si="0"/>
        <v>48.621496130696471</v>
      </c>
      <c r="P2" s="31">
        <f t="shared" si="0"/>
        <v>43.751934651762674</v>
      </c>
      <c r="Q2" s="31">
        <f t="shared" si="0"/>
        <v>31.992519346517621</v>
      </c>
      <c r="R2" s="31">
        <f t="shared" si="0"/>
        <v>35.468271711092001</v>
      </c>
      <c r="S2" s="31">
        <f t="shared" si="0"/>
        <v>32.247979363714528</v>
      </c>
      <c r="T2" s="31">
        <f t="shared" si="0"/>
        <v>32.997850386930338</v>
      </c>
      <c r="U2" s="31">
        <f t="shared" si="0"/>
        <v>34.281427343078242</v>
      </c>
      <c r="V2" s="31">
        <f t="shared" si="0"/>
        <v>31.352794496990544</v>
      </c>
      <c r="W2" s="31">
        <f t="shared" si="0"/>
        <v>28.035941530524507</v>
      </c>
      <c r="X2" s="31">
        <f t="shared" ref="X2" si="1">SUM(X3,X17,X22,X25,X26,X51,X52,X71,X74,X75,X76)</f>
        <v>25.120292347377472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27.01822871883061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27.01822871883061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27.01822871883061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14.40223559759243</v>
      </c>
      <c r="M51" s="37">
        <v>15.62794496990541</v>
      </c>
      <c r="N51" s="37">
        <v>21.951676698194319</v>
      </c>
      <c r="O51" s="37">
        <v>3.3618228718830609</v>
      </c>
      <c r="P51" s="37">
        <v>2.8644883920894242</v>
      </c>
      <c r="Q51" s="37">
        <v>5.0042992261392943E-2</v>
      </c>
      <c r="R51" s="37">
        <v>8.2201203783318993E-2</v>
      </c>
      <c r="S51" s="37">
        <v>0.1020636285468616</v>
      </c>
      <c r="T51" s="37">
        <v>6.156491831470335E-2</v>
      </c>
      <c r="U51" s="37">
        <v>2.360361134995701</v>
      </c>
      <c r="V51" s="37">
        <v>2.6309544282029229</v>
      </c>
      <c r="W51" s="37">
        <v>1.225021496130696</v>
      </c>
      <c r="X51" s="37">
        <v>1.0487532244196041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379.01977644024072</v>
      </c>
      <c r="D76" s="40">
        <v>62.596732588134131</v>
      </c>
      <c r="E76" s="40">
        <v>69.475494411006011</v>
      </c>
      <c r="F76" s="40">
        <v>59.071367153912291</v>
      </c>
      <c r="G76" s="40">
        <v>54.858125537403261</v>
      </c>
      <c r="H76" s="40">
        <v>50.644883920894237</v>
      </c>
      <c r="I76" s="40">
        <v>32.84608770421324</v>
      </c>
      <c r="J76" s="40">
        <v>33.447979363714531</v>
      </c>
      <c r="K76" s="40">
        <v>34.393809114359406</v>
      </c>
      <c r="L76" s="40">
        <v>43.250214961306959</v>
      </c>
      <c r="M76" s="40">
        <v>45.227858985382618</v>
      </c>
      <c r="N76" s="40">
        <v>44.787102321582111</v>
      </c>
      <c r="O76" s="40">
        <v>45.259673258813407</v>
      </c>
      <c r="P76" s="40">
        <v>40.887446259673247</v>
      </c>
      <c r="Q76" s="40">
        <v>31.942476354256229</v>
      </c>
      <c r="R76" s="40">
        <v>35.386070507308681</v>
      </c>
      <c r="S76" s="40">
        <v>32.145915735167669</v>
      </c>
      <c r="T76" s="40">
        <v>32.936285468615637</v>
      </c>
      <c r="U76" s="40">
        <v>31.921066208082539</v>
      </c>
      <c r="V76" s="40">
        <v>28.721840068787621</v>
      </c>
      <c r="W76" s="40">
        <v>26.81092003439381</v>
      </c>
      <c r="X76" s="40">
        <v>24.071539122957869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526.28495270851238</v>
      </c>
      <c r="D2" s="31">
        <f t="shared" si="0"/>
        <v>614.51702493551159</v>
      </c>
      <c r="E2" s="31">
        <f t="shared" si="0"/>
        <v>470.18005159071362</v>
      </c>
      <c r="F2" s="31">
        <f t="shared" si="0"/>
        <v>495.51685296646593</v>
      </c>
      <c r="G2" s="31">
        <f t="shared" si="0"/>
        <v>495.47626827171098</v>
      </c>
      <c r="H2" s="31">
        <f t="shared" si="0"/>
        <v>454.62648323301812</v>
      </c>
      <c r="I2" s="31">
        <f t="shared" si="0"/>
        <v>470.14909716251071</v>
      </c>
      <c r="J2" s="31">
        <f t="shared" si="0"/>
        <v>473.31134995700779</v>
      </c>
      <c r="K2" s="31">
        <f t="shared" si="0"/>
        <v>446.26689595872728</v>
      </c>
      <c r="L2" s="31">
        <f t="shared" si="0"/>
        <v>349.30730868443675</v>
      </c>
      <c r="M2" s="31">
        <f t="shared" si="0"/>
        <v>325.0811693895098</v>
      </c>
      <c r="N2" s="31">
        <f t="shared" si="0"/>
        <v>343.60120378331897</v>
      </c>
      <c r="O2" s="31">
        <f t="shared" si="0"/>
        <v>318.25735167669808</v>
      </c>
      <c r="P2" s="31">
        <f t="shared" si="0"/>
        <v>330.47437661220971</v>
      </c>
      <c r="Q2" s="31">
        <f t="shared" si="0"/>
        <v>180.8182287188306</v>
      </c>
      <c r="R2" s="31">
        <f t="shared" si="0"/>
        <v>118.83061049011178</v>
      </c>
      <c r="S2" s="31">
        <f t="shared" si="0"/>
        <v>179.67661220980222</v>
      </c>
      <c r="T2" s="31">
        <f t="shared" si="0"/>
        <v>374.24178847807394</v>
      </c>
      <c r="U2" s="31">
        <f t="shared" si="0"/>
        <v>308.20042992261392</v>
      </c>
      <c r="V2" s="31">
        <f t="shared" si="0"/>
        <v>299.70902837489251</v>
      </c>
      <c r="W2" s="31">
        <f t="shared" si="0"/>
        <v>227.45356835769559</v>
      </c>
      <c r="X2" s="31">
        <f t="shared" ref="X2" si="1">SUM(X3,X17,X22,X25,X26,X51,X52,X71,X74,X75,X76)</f>
        <v>215.03602751504729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104.3278589853826</v>
      </c>
      <c r="D3" s="34">
        <f t="shared" si="2"/>
        <v>181.76173688736026</v>
      </c>
      <c r="E3" s="34">
        <f t="shared" si="2"/>
        <v>87.560877042132418</v>
      </c>
      <c r="F3" s="34">
        <f t="shared" si="2"/>
        <v>82.258555460017192</v>
      </c>
      <c r="G3" s="34">
        <f t="shared" si="2"/>
        <v>52.163972484952708</v>
      </c>
      <c r="H3" s="34">
        <f t="shared" si="2"/>
        <v>21.400601891659502</v>
      </c>
      <c r="I3" s="34">
        <f t="shared" si="2"/>
        <v>46.145055889939812</v>
      </c>
      <c r="J3" s="34">
        <f t="shared" si="2"/>
        <v>38.119776440240763</v>
      </c>
      <c r="K3" s="34">
        <f t="shared" si="2"/>
        <v>18.72553740326741</v>
      </c>
      <c r="L3" s="34">
        <f t="shared" si="2"/>
        <v>2.6750644883920889</v>
      </c>
      <c r="M3" s="34">
        <f t="shared" si="2"/>
        <v>0</v>
      </c>
      <c r="N3" s="34">
        <f t="shared" si="2"/>
        <v>19.728632846087699</v>
      </c>
      <c r="O3" s="34">
        <f t="shared" si="2"/>
        <v>0</v>
      </c>
      <c r="P3" s="34">
        <f t="shared" si="2"/>
        <v>0</v>
      </c>
      <c r="Q3" s="34">
        <f t="shared" si="2"/>
        <v>2.1137575236457429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71.414961306964742</v>
      </c>
      <c r="E4" s="29">
        <f t="shared" si="4"/>
        <v>9.3149613069647454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19.728632846087699</v>
      </c>
      <c r="O4" s="29">
        <f t="shared" si="4"/>
        <v>0</v>
      </c>
      <c r="P4" s="29">
        <f t="shared" si="4"/>
        <v>0</v>
      </c>
      <c r="Q4" s="29">
        <f t="shared" si="4"/>
        <v>2.1137575236457429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19.728632846087699</v>
      </c>
      <c r="O6" s="10">
        <v>0</v>
      </c>
      <c r="P6" s="10">
        <v>0</v>
      </c>
      <c r="Q6" s="10">
        <v>2.1137575236457429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71.414961306964742</v>
      </c>
      <c r="E7" s="10">
        <v>9.3149613069647454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104.3278589853826</v>
      </c>
      <c r="D11" s="29">
        <f t="shared" si="8"/>
        <v>110.3467755803955</v>
      </c>
      <c r="E11" s="29">
        <f t="shared" si="8"/>
        <v>78.245915735167671</v>
      </c>
      <c r="F11" s="29">
        <f t="shared" si="8"/>
        <v>82.258555460017192</v>
      </c>
      <c r="G11" s="29">
        <f t="shared" si="8"/>
        <v>52.163972484952708</v>
      </c>
      <c r="H11" s="29">
        <f t="shared" si="8"/>
        <v>21.400601891659502</v>
      </c>
      <c r="I11" s="29">
        <f t="shared" si="8"/>
        <v>46.145055889939812</v>
      </c>
      <c r="J11" s="29">
        <f t="shared" si="8"/>
        <v>38.119776440240763</v>
      </c>
      <c r="K11" s="29">
        <f t="shared" si="8"/>
        <v>18.72553740326741</v>
      </c>
      <c r="L11" s="29">
        <f t="shared" si="8"/>
        <v>2.6750644883920889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104.3278589853826</v>
      </c>
      <c r="D13" s="10">
        <v>110.3467755803955</v>
      </c>
      <c r="E13" s="10">
        <v>78.245915735167671</v>
      </c>
      <c r="F13" s="10">
        <v>82.258555460017192</v>
      </c>
      <c r="G13" s="10">
        <v>52.163972484952708</v>
      </c>
      <c r="H13" s="10">
        <v>21.400601891659502</v>
      </c>
      <c r="I13" s="10">
        <v>46.145055889939812</v>
      </c>
      <c r="J13" s="10">
        <v>38.119776440240763</v>
      </c>
      <c r="K13" s="10">
        <v>18.72553740326741</v>
      </c>
      <c r="L13" s="10">
        <v>2.6750644883920889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421.95709372312979</v>
      </c>
      <c r="D17" s="37">
        <f t="shared" si="10"/>
        <v>432.75528804815133</v>
      </c>
      <c r="E17" s="37">
        <f t="shared" si="10"/>
        <v>382.61917454858121</v>
      </c>
      <c r="F17" s="37">
        <f t="shared" si="10"/>
        <v>412.91435941530517</v>
      </c>
      <c r="G17" s="37">
        <f t="shared" si="10"/>
        <v>442.96835769561471</v>
      </c>
      <c r="H17" s="37">
        <f t="shared" si="10"/>
        <v>432.79595872742914</v>
      </c>
      <c r="I17" s="37">
        <f t="shared" si="10"/>
        <v>423.6601031814273</v>
      </c>
      <c r="J17" s="37">
        <f t="shared" si="10"/>
        <v>434.93361994840933</v>
      </c>
      <c r="K17" s="37">
        <f t="shared" si="10"/>
        <v>427.19742046431628</v>
      </c>
      <c r="L17" s="37">
        <f t="shared" si="10"/>
        <v>344.69759243336193</v>
      </c>
      <c r="M17" s="37">
        <f t="shared" si="10"/>
        <v>323.21100601891652</v>
      </c>
      <c r="N17" s="37">
        <f t="shared" si="10"/>
        <v>323.87257093723127</v>
      </c>
      <c r="O17" s="37">
        <f t="shared" si="10"/>
        <v>318.25735167669808</v>
      </c>
      <c r="P17" s="37">
        <f t="shared" si="10"/>
        <v>330.47437661220971</v>
      </c>
      <c r="Q17" s="37">
        <f t="shared" si="10"/>
        <v>178.70447119518485</v>
      </c>
      <c r="R17" s="37">
        <f t="shared" si="10"/>
        <v>118.83061049011178</v>
      </c>
      <c r="S17" s="37">
        <f t="shared" si="10"/>
        <v>179.67661220980222</v>
      </c>
      <c r="T17" s="37">
        <f t="shared" si="10"/>
        <v>374.24178847807394</v>
      </c>
      <c r="U17" s="37">
        <f t="shared" si="10"/>
        <v>308.20042992261392</v>
      </c>
      <c r="V17" s="37">
        <f t="shared" si="10"/>
        <v>299.70902837489251</v>
      </c>
      <c r="W17" s="37">
        <f t="shared" si="10"/>
        <v>227.45356835769559</v>
      </c>
      <c r="X17" s="37">
        <f t="shared" ref="X17" si="11">SUM(X18:X21)</f>
        <v>215.03602751504729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153.80481513327601</v>
      </c>
      <c r="D19" s="10">
        <v>176.7841788478074</v>
      </c>
      <c r="E19" s="10">
        <v>130.58899398108341</v>
      </c>
      <c r="F19" s="10">
        <v>134.1573516766982</v>
      </c>
      <c r="G19" s="10">
        <v>126.99914015477211</v>
      </c>
      <c r="H19" s="10">
        <v>125.25795356835771</v>
      </c>
      <c r="I19" s="10">
        <v>112.4677558039553</v>
      </c>
      <c r="J19" s="10">
        <v>118.4866723989682</v>
      </c>
      <c r="K19" s="10">
        <v>133.9423903697334</v>
      </c>
      <c r="L19" s="10">
        <v>118.70163370593291</v>
      </c>
      <c r="M19" s="10">
        <v>61.650902837489248</v>
      </c>
      <c r="N19" s="10">
        <v>62.7901977644024</v>
      </c>
      <c r="O19" s="10">
        <v>81.298366294067065</v>
      </c>
      <c r="P19" s="10">
        <v>82.480653482373171</v>
      </c>
      <c r="Q19" s="10">
        <v>74.806534823731724</v>
      </c>
      <c r="R19" s="10">
        <v>20.80825451418745</v>
      </c>
      <c r="S19" s="10">
        <v>78.310404127257087</v>
      </c>
      <c r="T19" s="10">
        <v>166.82441960447119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268.15227858985378</v>
      </c>
      <c r="D20" s="10">
        <v>255.9711092003439</v>
      </c>
      <c r="E20" s="10">
        <v>252.03018056749781</v>
      </c>
      <c r="F20" s="10">
        <v>278.757007738607</v>
      </c>
      <c r="G20" s="10">
        <v>315.96921754084258</v>
      </c>
      <c r="H20" s="10">
        <v>307.53800515907142</v>
      </c>
      <c r="I20" s="10">
        <v>311.192347377472</v>
      </c>
      <c r="J20" s="10">
        <v>316.44694754944112</v>
      </c>
      <c r="K20" s="10">
        <v>293.25503009458288</v>
      </c>
      <c r="L20" s="10">
        <v>225.99595872742901</v>
      </c>
      <c r="M20" s="10">
        <v>261.56010318142728</v>
      </c>
      <c r="N20" s="10">
        <v>206.10008598452279</v>
      </c>
      <c r="O20" s="10">
        <v>181.92889079965599</v>
      </c>
      <c r="P20" s="10">
        <v>185.98933791917449</v>
      </c>
      <c r="Q20" s="10">
        <v>73.062940670679268</v>
      </c>
      <c r="R20" s="10">
        <v>78.198108340498706</v>
      </c>
      <c r="S20" s="10">
        <v>63.843508168529659</v>
      </c>
      <c r="T20" s="10">
        <v>166.94754944110059</v>
      </c>
      <c r="U20" s="10">
        <v>308.20042992261392</v>
      </c>
      <c r="V20" s="10">
        <v>299.70902837489251</v>
      </c>
      <c r="W20" s="10">
        <v>227.45356835769559</v>
      </c>
      <c r="X20" s="10">
        <v>215.03602751504729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54.982287188306103</v>
      </c>
      <c r="O21" s="10">
        <v>55.03009458297506</v>
      </c>
      <c r="P21" s="10">
        <v>62.004385210662079</v>
      </c>
      <c r="Q21" s="10">
        <v>30.83499570077386</v>
      </c>
      <c r="R21" s="10">
        <v>19.824247635425621</v>
      </c>
      <c r="S21" s="10">
        <v>37.522699914015483</v>
      </c>
      <c r="T21" s="10">
        <v>40.469819432502149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1.848667239896818</v>
      </c>
      <c r="M51" s="37">
        <v>1.784178847807395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0.34393809114359408</v>
      </c>
      <c r="G76" s="40">
        <v>0.34393809114359408</v>
      </c>
      <c r="H76" s="40">
        <v>0.42992261392949271</v>
      </c>
      <c r="I76" s="40">
        <v>0.34393809114359408</v>
      </c>
      <c r="J76" s="40">
        <v>0.25795356835769562</v>
      </c>
      <c r="K76" s="40">
        <v>0.34393809114359408</v>
      </c>
      <c r="L76" s="40">
        <v>8.5984522785898534E-2</v>
      </c>
      <c r="M76" s="40">
        <v>8.5984522785898534E-2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1054.1153052450559</v>
      </c>
      <c r="D2" s="31">
        <f t="shared" si="0"/>
        <v>975.25795356835761</v>
      </c>
      <c r="E2" s="31">
        <f t="shared" si="0"/>
        <v>1058.9782459157352</v>
      </c>
      <c r="F2" s="31">
        <f t="shared" si="0"/>
        <v>999.12820292347374</v>
      </c>
      <c r="G2" s="31">
        <f t="shared" si="0"/>
        <v>1018.2167669819432</v>
      </c>
      <c r="H2" s="31">
        <f t="shared" si="0"/>
        <v>990.64677558039534</v>
      </c>
      <c r="I2" s="31">
        <f t="shared" si="0"/>
        <v>986.19234737747206</v>
      </c>
      <c r="J2" s="31">
        <f t="shared" si="0"/>
        <v>947.19595872742912</v>
      </c>
      <c r="K2" s="31">
        <f t="shared" si="0"/>
        <v>888.18426483232997</v>
      </c>
      <c r="L2" s="31">
        <f t="shared" si="0"/>
        <v>656.41779879621663</v>
      </c>
      <c r="M2" s="31">
        <f t="shared" si="0"/>
        <v>766.1579535683577</v>
      </c>
      <c r="N2" s="31">
        <f t="shared" si="0"/>
        <v>838.99638865004295</v>
      </c>
      <c r="O2" s="31">
        <f t="shared" si="0"/>
        <v>837.59432502149605</v>
      </c>
      <c r="P2" s="31">
        <f t="shared" si="0"/>
        <v>804.59062768701631</v>
      </c>
      <c r="Q2" s="31">
        <f t="shared" si="0"/>
        <v>732.29200343938078</v>
      </c>
      <c r="R2" s="31">
        <f t="shared" si="0"/>
        <v>875.97205503009468</v>
      </c>
      <c r="S2" s="31">
        <f t="shared" si="0"/>
        <v>693.47231298366296</v>
      </c>
      <c r="T2" s="31">
        <f t="shared" si="0"/>
        <v>1031.107566638005</v>
      </c>
      <c r="U2" s="31">
        <f t="shared" si="0"/>
        <v>1265.5147033533963</v>
      </c>
      <c r="V2" s="31">
        <f t="shared" si="0"/>
        <v>1163.5037833190027</v>
      </c>
      <c r="W2" s="31">
        <f t="shared" si="0"/>
        <v>863.42502149613063</v>
      </c>
      <c r="X2" s="31">
        <f t="shared" ref="X2" si="1">SUM(X3,X17,X22,X25,X26,X51,X52,X71,X74,X75,X76)</f>
        <v>1066.0350816852967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1054.1153052450559</v>
      </c>
      <c r="D17" s="37">
        <f t="shared" si="10"/>
        <v>975.25795356835761</v>
      </c>
      <c r="E17" s="37">
        <f t="shared" si="10"/>
        <v>1058.9782459157352</v>
      </c>
      <c r="F17" s="37">
        <f t="shared" si="10"/>
        <v>999.12820292347374</v>
      </c>
      <c r="G17" s="37">
        <f t="shared" si="10"/>
        <v>1018.2167669819432</v>
      </c>
      <c r="H17" s="37">
        <f t="shared" si="10"/>
        <v>990.64677558039534</v>
      </c>
      <c r="I17" s="37">
        <f t="shared" si="10"/>
        <v>986.19234737747206</v>
      </c>
      <c r="J17" s="37">
        <f t="shared" si="10"/>
        <v>947.19595872742912</v>
      </c>
      <c r="K17" s="37">
        <f t="shared" si="10"/>
        <v>888.18426483232997</v>
      </c>
      <c r="L17" s="37">
        <f t="shared" si="10"/>
        <v>656.41779879621663</v>
      </c>
      <c r="M17" s="37">
        <f t="shared" si="10"/>
        <v>766.1579535683577</v>
      </c>
      <c r="N17" s="37">
        <f t="shared" si="10"/>
        <v>838.99638865004295</v>
      </c>
      <c r="O17" s="37">
        <f t="shared" si="10"/>
        <v>837.59432502149605</v>
      </c>
      <c r="P17" s="37">
        <f t="shared" si="10"/>
        <v>804.59062768701631</v>
      </c>
      <c r="Q17" s="37">
        <f t="shared" si="10"/>
        <v>732.29200343938078</v>
      </c>
      <c r="R17" s="37">
        <f t="shared" si="10"/>
        <v>875.97205503009468</v>
      </c>
      <c r="S17" s="37">
        <f t="shared" si="10"/>
        <v>693.47231298366296</v>
      </c>
      <c r="T17" s="37">
        <f t="shared" si="10"/>
        <v>1031.107566638005</v>
      </c>
      <c r="U17" s="37">
        <f t="shared" si="10"/>
        <v>1265.5147033533963</v>
      </c>
      <c r="V17" s="37">
        <f t="shared" si="10"/>
        <v>1163.5037833190027</v>
      </c>
      <c r="W17" s="37">
        <f t="shared" si="10"/>
        <v>863.42502149613063</v>
      </c>
      <c r="X17" s="37">
        <f t="shared" ref="X17" si="11">SUM(X18:X21)</f>
        <v>1066.0350816852967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407.84608770421318</v>
      </c>
      <c r="D19" s="10">
        <v>398.94668959587273</v>
      </c>
      <c r="E19" s="10">
        <v>427.2785898538263</v>
      </c>
      <c r="F19" s="10">
        <v>394.77644024075659</v>
      </c>
      <c r="G19" s="10">
        <v>381.40584694754938</v>
      </c>
      <c r="H19" s="10">
        <v>376.31126397248488</v>
      </c>
      <c r="I19" s="10">
        <v>390.82115219260533</v>
      </c>
      <c r="J19" s="10">
        <v>393.76612209802232</v>
      </c>
      <c r="K19" s="10">
        <v>362.74720550300941</v>
      </c>
      <c r="L19" s="10">
        <v>271.51762682717111</v>
      </c>
      <c r="M19" s="10">
        <v>321.04471195184863</v>
      </c>
      <c r="N19" s="10">
        <v>392.28288907996563</v>
      </c>
      <c r="O19" s="10">
        <v>382.97506448839198</v>
      </c>
      <c r="P19" s="10">
        <v>323.6027515047291</v>
      </c>
      <c r="Q19" s="10">
        <v>276.5262252794497</v>
      </c>
      <c r="R19" s="10">
        <v>363.45657781599311</v>
      </c>
      <c r="S19" s="10">
        <v>296.79707652622528</v>
      </c>
      <c r="T19" s="10">
        <v>302.85348237317282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646.26921754084265</v>
      </c>
      <c r="D20" s="10">
        <v>576.31126397248488</v>
      </c>
      <c r="E20" s="10">
        <v>631.69965606190885</v>
      </c>
      <c r="F20" s="10">
        <v>604.35176268271709</v>
      </c>
      <c r="G20" s="10">
        <v>636.8109200343938</v>
      </c>
      <c r="H20" s="10">
        <v>614.33551160791046</v>
      </c>
      <c r="I20" s="10">
        <v>595.37119518486668</v>
      </c>
      <c r="J20" s="10">
        <v>553.42983662940674</v>
      </c>
      <c r="K20" s="10">
        <v>525.43705932932062</v>
      </c>
      <c r="L20" s="10">
        <v>384.90017196904557</v>
      </c>
      <c r="M20" s="10">
        <v>445.11324161650901</v>
      </c>
      <c r="N20" s="10">
        <v>368.92141014617363</v>
      </c>
      <c r="O20" s="10">
        <v>412.63018056749792</v>
      </c>
      <c r="P20" s="10">
        <v>437.13576956147892</v>
      </c>
      <c r="Q20" s="10">
        <v>396.17368873602749</v>
      </c>
      <c r="R20" s="10">
        <v>422.13619948409291</v>
      </c>
      <c r="S20" s="10">
        <v>343.29320722269989</v>
      </c>
      <c r="T20" s="10">
        <v>609.12966466036107</v>
      </c>
      <c r="U20" s="10">
        <v>1265.5147033533963</v>
      </c>
      <c r="V20" s="10">
        <v>1163.5037833190027</v>
      </c>
      <c r="W20" s="10">
        <v>863.42502149613063</v>
      </c>
      <c r="X20" s="10">
        <v>1066.0350816852967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77.79208942390369</v>
      </c>
      <c r="O21" s="10">
        <v>41.989079965606187</v>
      </c>
      <c r="P21" s="10">
        <v>43.85210662080825</v>
      </c>
      <c r="Q21" s="10">
        <v>59.592089423903687</v>
      </c>
      <c r="R21" s="10">
        <v>90.379277730008596</v>
      </c>
      <c r="S21" s="10">
        <v>53.382029234737743</v>
      </c>
      <c r="T21" s="10">
        <v>119.12441960447119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5891.3692175408405</v>
      </c>
      <c r="D2" s="31">
        <f t="shared" si="0"/>
        <v>5827.6865004299216</v>
      </c>
      <c r="E2" s="31">
        <f t="shared" si="0"/>
        <v>5256.9239896818572</v>
      </c>
      <c r="F2" s="31">
        <f t="shared" si="0"/>
        <v>5371.3862424763538</v>
      </c>
      <c r="G2" s="31">
        <f t="shared" si="0"/>
        <v>5244.4004299226135</v>
      </c>
      <c r="H2" s="31">
        <f t="shared" si="0"/>
        <v>4252.4527944969896</v>
      </c>
      <c r="I2" s="31">
        <f t="shared" si="0"/>
        <v>4422.1496130696478</v>
      </c>
      <c r="J2" s="31">
        <f t="shared" si="0"/>
        <v>4860.7517626827184</v>
      </c>
      <c r="K2" s="31">
        <f t="shared" si="0"/>
        <v>5612.9567497850385</v>
      </c>
      <c r="L2" s="31">
        <f t="shared" si="0"/>
        <v>5435.3807394668956</v>
      </c>
      <c r="M2" s="31">
        <f t="shared" si="0"/>
        <v>4612.8468615649181</v>
      </c>
      <c r="N2" s="31">
        <f t="shared" si="0"/>
        <v>4007.9561478933779</v>
      </c>
      <c r="O2" s="31">
        <f t="shared" si="0"/>
        <v>3135.9037833190027</v>
      </c>
      <c r="P2" s="31">
        <f t="shared" si="0"/>
        <v>2658.290541702494</v>
      </c>
      <c r="Q2" s="31">
        <f t="shared" si="0"/>
        <v>2605.1678417884777</v>
      </c>
      <c r="R2" s="31">
        <f t="shared" si="0"/>
        <v>2664.1739466895956</v>
      </c>
      <c r="S2" s="31">
        <f t="shared" si="0"/>
        <v>2572.8453138435084</v>
      </c>
      <c r="T2" s="31">
        <f t="shared" si="0"/>
        <v>2462.8914875322444</v>
      </c>
      <c r="U2" s="31">
        <f t="shared" si="0"/>
        <v>2535.4013757523649</v>
      </c>
      <c r="V2" s="31">
        <f t="shared" si="0"/>
        <v>2143.3598452278588</v>
      </c>
      <c r="W2" s="31">
        <f t="shared" si="0"/>
        <v>1760.4458297506449</v>
      </c>
      <c r="X2" s="31">
        <f t="shared" ref="X2" si="1">SUM(X3,X17,X22,X25,X26,X51,X52,X71,X74,X75,X76)</f>
        <v>1598.3858985382628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5544.2104041272551</v>
      </c>
      <c r="D26" s="37">
        <f t="shared" si="14"/>
        <v>5376.5046431642295</v>
      </c>
      <c r="E26" s="37">
        <f t="shared" si="14"/>
        <v>4927.3024935511603</v>
      </c>
      <c r="F26" s="37">
        <f t="shared" si="14"/>
        <v>5028.6950988822009</v>
      </c>
      <c r="G26" s="37">
        <f t="shared" si="14"/>
        <v>4885.3071367153907</v>
      </c>
      <c r="H26" s="37">
        <f t="shared" si="14"/>
        <v>3801.6591573516757</v>
      </c>
      <c r="I26" s="37">
        <f t="shared" si="14"/>
        <v>3937.283834909716</v>
      </c>
      <c r="J26" s="37">
        <f t="shared" si="14"/>
        <v>4289.3659501289776</v>
      </c>
      <c r="K26" s="37">
        <f t="shared" si="14"/>
        <v>4657.4138435081677</v>
      </c>
      <c r="L26" s="37">
        <f t="shared" si="14"/>
        <v>4342.3104041272572</v>
      </c>
      <c r="M26" s="37">
        <f t="shared" si="14"/>
        <v>3511.5457437661221</v>
      </c>
      <c r="N26" s="37">
        <f t="shared" si="14"/>
        <v>3190.6061908856395</v>
      </c>
      <c r="O26" s="37">
        <f t="shared" si="14"/>
        <v>2289.5842648323301</v>
      </c>
      <c r="P26" s="37">
        <f t="shared" si="14"/>
        <v>1829.5218400687879</v>
      </c>
      <c r="Q26" s="37">
        <f t="shared" si="14"/>
        <v>1762.2711951848664</v>
      </c>
      <c r="R26" s="37">
        <f t="shared" si="14"/>
        <v>1805.6108340498708</v>
      </c>
      <c r="S26" s="37">
        <f t="shared" si="14"/>
        <v>1759.3071367153912</v>
      </c>
      <c r="T26" s="37">
        <f t="shared" si="14"/>
        <v>1689.2918314703354</v>
      </c>
      <c r="U26" s="37">
        <f t="shared" si="14"/>
        <v>1520.8007738607052</v>
      </c>
      <c r="V26" s="37">
        <f t="shared" si="14"/>
        <v>1337.3760963026655</v>
      </c>
      <c r="W26" s="37">
        <f t="shared" si="14"/>
        <v>980.92106620808249</v>
      </c>
      <c r="X26" s="37">
        <f t="shared" ref="X26" si="15">SUM(X27,X33)</f>
        <v>864.88925193465172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5544.2104041272551</v>
      </c>
      <c r="D33" s="29">
        <f t="shared" si="18"/>
        <v>5376.5046431642295</v>
      </c>
      <c r="E33" s="29">
        <f t="shared" si="18"/>
        <v>4927.3024935511603</v>
      </c>
      <c r="F33" s="29">
        <f t="shared" si="18"/>
        <v>5028.6950988822009</v>
      </c>
      <c r="G33" s="29">
        <f t="shared" si="18"/>
        <v>4885.3071367153907</v>
      </c>
      <c r="H33" s="29">
        <f t="shared" si="18"/>
        <v>3801.6591573516757</v>
      </c>
      <c r="I33" s="29">
        <f t="shared" si="18"/>
        <v>3937.283834909716</v>
      </c>
      <c r="J33" s="29">
        <f t="shared" si="18"/>
        <v>4289.3659501289776</v>
      </c>
      <c r="K33" s="29">
        <f t="shared" si="18"/>
        <v>4657.4138435081677</v>
      </c>
      <c r="L33" s="29">
        <f t="shared" si="18"/>
        <v>4342.3104041272572</v>
      </c>
      <c r="M33" s="29">
        <f t="shared" si="18"/>
        <v>3511.5457437661221</v>
      </c>
      <c r="N33" s="29">
        <f t="shared" si="18"/>
        <v>3190.6061908856395</v>
      </c>
      <c r="O33" s="29">
        <f t="shared" si="18"/>
        <v>2289.5842648323301</v>
      </c>
      <c r="P33" s="29">
        <f t="shared" si="18"/>
        <v>1829.5218400687879</v>
      </c>
      <c r="Q33" s="29">
        <f t="shared" si="18"/>
        <v>1762.2711951848664</v>
      </c>
      <c r="R33" s="29">
        <f t="shared" si="18"/>
        <v>1805.6108340498708</v>
      </c>
      <c r="S33" s="29">
        <f t="shared" si="18"/>
        <v>1759.3071367153912</v>
      </c>
      <c r="T33" s="29">
        <f t="shared" si="18"/>
        <v>1689.2918314703354</v>
      </c>
      <c r="U33" s="29">
        <f t="shared" si="18"/>
        <v>1520.8007738607052</v>
      </c>
      <c r="V33" s="29">
        <f t="shared" si="18"/>
        <v>1337.3760963026655</v>
      </c>
      <c r="W33" s="29">
        <f t="shared" si="18"/>
        <v>980.92106620808249</v>
      </c>
      <c r="X33" s="29">
        <f t="shared" ref="X33" si="19">SUM(X34:X50)</f>
        <v>864.88925193465172</v>
      </c>
    </row>
    <row r="34" spans="1:24" ht="11.25" customHeight="1" x14ac:dyDescent="0.2">
      <c r="A34" s="41" t="s">
        <v>55</v>
      </c>
      <c r="B34" s="9" t="s">
        <v>56</v>
      </c>
      <c r="C34" s="10">
        <v>2812.6612209802229</v>
      </c>
      <c r="D34" s="10">
        <v>2604.5786758383492</v>
      </c>
      <c r="E34" s="10">
        <v>2442.6053310404131</v>
      </c>
      <c r="F34" s="10">
        <v>2582.1674118658639</v>
      </c>
      <c r="G34" s="10">
        <v>2506.499484092863</v>
      </c>
      <c r="H34" s="10">
        <v>2309.053568357695</v>
      </c>
      <c r="I34" s="10">
        <v>2348.0698194325018</v>
      </c>
      <c r="J34" s="10">
        <v>2596.3551160791062</v>
      </c>
      <c r="K34" s="10">
        <v>2807.988822012037</v>
      </c>
      <c r="L34" s="10">
        <v>2752.420206362855</v>
      </c>
      <c r="M34" s="10">
        <v>2203.827858985383</v>
      </c>
      <c r="N34" s="10">
        <v>2098.6021496130688</v>
      </c>
      <c r="O34" s="10">
        <v>1464.883404987102</v>
      </c>
      <c r="P34" s="10">
        <v>1242.60894239037</v>
      </c>
      <c r="Q34" s="10">
        <v>1208.3219260533101</v>
      </c>
      <c r="R34" s="10">
        <v>1280.44290627687</v>
      </c>
      <c r="S34" s="10">
        <v>1281.6251934651759</v>
      </c>
      <c r="T34" s="10">
        <v>1216.6619088564059</v>
      </c>
      <c r="U34" s="10">
        <v>1031.825365434222</v>
      </c>
      <c r="V34" s="10">
        <v>950.47171109200349</v>
      </c>
      <c r="W34" s="10">
        <v>641.79509888220116</v>
      </c>
      <c r="X34" s="10">
        <v>572.34969905417017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42.93018056749785</v>
      </c>
      <c r="D36" s="10">
        <v>46.319346517626819</v>
      </c>
      <c r="E36" s="10">
        <v>51.968099742046427</v>
      </c>
      <c r="F36" s="10">
        <v>62.625365434221827</v>
      </c>
      <c r="G36" s="10">
        <v>61.526741186586413</v>
      </c>
      <c r="H36" s="10">
        <v>51.638521066208092</v>
      </c>
      <c r="I36" s="10">
        <v>90.092691315563201</v>
      </c>
      <c r="J36" s="10">
        <v>92.29002579535684</v>
      </c>
      <c r="K36" s="10">
        <v>52.737145313843499</v>
      </c>
      <c r="L36" s="10">
        <v>51.638521066208092</v>
      </c>
      <c r="M36" s="10">
        <v>34.059415305245047</v>
      </c>
      <c r="N36" s="10">
        <v>38.454170249355109</v>
      </c>
      <c r="O36" s="10">
        <v>25.26990541702493</v>
      </c>
      <c r="P36" s="10">
        <v>3.2960447119518479</v>
      </c>
      <c r="Q36" s="10">
        <v>14.28297506448839</v>
      </c>
      <c r="R36" s="10">
        <v>21.97386070507309</v>
      </c>
      <c r="S36" s="10">
        <v>8.7895098882201186</v>
      </c>
      <c r="T36" s="10">
        <v>16.480395528804809</v>
      </c>
      <c r="U36" s="10">
        <v>13.201891659501291</v>
      </c>
      <c r="V36" s="10">
        <v>14.930094582975061</v>
      </c>
      <c r="W36" s="10">
        <v>22.478159931212382</v>
      </c>
      <c r="X36" s="10">
        <v>36.256835769561476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0</v>
      </c>
      <c r="E37" s="10">
        <v>1.058125537403267</v>
      </c>
      <c r="F37" s="10">
        <v>2.101805674978503</v>
      </c>
      <c r="G37" s="10">
        <v>0</v>
      </c>
      <c r="H37" s="10">
        <v>0</v>
      </c>
      <c r="I37" s="10">
        <v>4.2036113499570069</v>
      </c>
      <c r="J37" s="10">
        <v>1.050902837489252</v>
      </c>
      <c r="K37" s="10">
        <v>1.050902837489252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7.1892519346517627</v>
      </c>
      <c r="E43" s="10">
        <v>5.135167669819432</v>
      </c>
      <c r="F43" s="10">
        <v>9.1576096302665508</v>
      </c>
      <c r="G43" s="10">
        <v>7.1225279449699048</v>
      </c>
      <c r="H43" s="10">
        <v>16.280137575236459</v>
      </c>
      <c r="I43" s="10">
        <v>14.2451418744626</v>
      </c>
      <c r="J43" s="10">
        <v>30.525193465176269</v>
      </c>
      <c r="K43" s="10">
        <v>1.017540842648323</v>
      </c>
      <c r="L43" s="10">
        <v>1.017540842648323</v>
      </c>
      <c r="M43" s="10">
        <v>8.1400687876182278</v>
      </c>
      <c r="N43" s="10">
        <v>4.7191745485812548</v>
      </c>
      <c r="O43" s="10">
        <v>1.677901977644024</v>
      </c>
      <c r="P43" s="10">
        <v>2.3565778159931212</v>
      </c>
      <c r="Q43" s="10">
        <v>1.017540842648323</v>
      </c>
      <c r="R43" s="10">
        <v>2.952794496990542</v>
      </c>
      <c r="S43" s="10">
        <v>3.026053310404127</v>
      </c>
      <c r="T43" s="10">
        <v>1.322785898538263</v>
      </c>
      <c r="U43" s="10">
        <v>17.223387790197759</v>
      </c>
      <c r="V43" s="10">
        <v>13.5664660361135</v>
      </c>
      <c r="W43" s="10">
        <v>13.22656921754084</v>
      </c>
      <c r="X43" s="10">
        <v>10.17506448839209</v>
      </c>
    </row>
    <row r="44" spans="1:24" ht="11.25" customHeight="1" x14ac:dyDescent="0.2">
      <c r="A44" s="41" t="s">
        <v>75</v>
      </c>
      <c r="B44" s="9" t="s">
        <v>76</v>
      </c>
      <c r="C44" s="10">
        <v>1316.174634565778</v>
      </c>
      <c r="D44" s="10">
        <v>1267.92777300086</v>
      </c>
      <c r="E44" s="10">
        <v>1198.4522785898539</v>
      </c>
      <c r="F44" s="10">
        <v>838.84772141014616</v>
      </c>
      <c r="G44" s="10">
        <v>758.59355116079098</v>
      </c>
      <c r="H44" s="10">
        <v>538.84978503869297</v>
      </c>
      <c r="I44" s="10">
        <v>690.75958727429054</v>
      </c>
      <c r="J44" s="10">
        <v>665.91900257953569</v>
      </c>
      <c r="K44" s="10">
        <v>698.40283748925185</v>
      </c>
      <c r="L44" s="10">
        <v>665.91900257953569</v>
      </c>
      <c r="M44" s="10">
        <v>509.23215821152189</v>
      </c>
      <c r="N44" s="10">
        <v>441.3982803095443</v>
      </c>
      <c r="O44" s="10">
        <v>258.91539122957869</v>
      </c>
      <c r="P44" s="10">
        <v>157.64221840068791</v>
      </c>
      <c r="Q44" s="10">
        <v>136.623301805675</v>
      </c>
      <c r="R44" s="10">
        <v>72.611006018916598</v>
      </c>
      <c r="S44" s="10">
        <v>51.592003439380903</v>
      </c>
      <c r="T44" s="10">
        <v>84.075838349097154</v>
      </c>
      <c r="U44" s="10">
        <v>82.86061908856405</v>
      </c>
      <c r="V44" s="10">
        <v>34.340240756663803</v>
      </c>
      <c r="W44" s="10">
        <v>1.2381771281169389</v>
      </c>
      <c r="X44" s="10">
        <v>3.821668099742046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725.79294926913144</v>
      </c>
      <c r="D48" s="10">
        <v>722.68796216680994</v>
      </c>
      <c r="E48" s="10">
        <v>664.46930352536538</v>
      </c>
      <c r="F48" s="10">
        <v>636.66758383490969</v>
      </c>
      <c r="G48" s="10">
        <v>676.41160791057609</v>
      </c>
      <c r="H48" s="10">
        <v>664.18263112639727</v>
      </c>
      <c r="I48" s="10">
        <v>715.39122957867573</v>
      </c>
      <c r="J48" s="10">
        <v>659.59681857265684</v>
      </c>
      <c r="K48" s="10">
        <v>716.91986242476355</v>
      </c>
      <c r="L48" s="10">
        <v>657.3038693035254</v>
      </c>
      <c r="M48" s="10">
        <v>570.93723129836621</v>
      </c>
      <c r="N48" s="10">
        <v>548.00799656061906</v>
      </c>
      <c r="O48" s="10">
        <v>485.33482373172831</v>
      </c>
      <c r="P48" s="10">
        <v>384.44634565778148</v>
      </c>
      <c r="Q48" s="10">
        <v>402.02545141874458</v>
      </c>
      <c r="R48" s="10">
        <v>402.78968185726569</v>
      </c>
      <c r="S48" s="10">
        <v>414.25434221840072</v>
      </c>
      <c r="T48" s="10">
        <v>370.6888220120378</v>
      </c>
      <c r="U48" s="10">
        <v>367.46345657781598</v>
      </c>
      <c r="V48" s="10">
        <v>295.92510748065348</v>
      </c>
      <c r="W48" s="10">
        <v>257.07919174548579</v>
      </c>
      <c r="X48" s="10">
        <v>215.5345657781599</v>
      </c>
    </row>
    <row r="49" spans="1:24" ht="11.25" customHeight="1" x14ac:dyDescent="0.2">
      <c r="A49" s="41" t="s">
        <v>85</v>
      </c>
      <c r="B49" s="9" t="s">
        <v>86</v>
      </c>
      <c r="C49" s="10">
        <v>3.8406706792777299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636.58641444539978</v>
      </c>
      <c r="D50" s="10">
        <v>727.80163370593289</v>
      </c>
      <c r="E50" s="10">
        <v>563.61418744625962</v>
      </c>
      <c r="F50" s="10">
        <v>897.12760103181415</v>
      </c>
      <c r="G50" s="10">
        <v>875.15322441960438</v>
      </c>
      <c r="H50" s="10">
        <v>221.6545141874463</v>
      </c>
      <c r="I50" s="10">
        <v>74.521754084264828</v>
      </c>
      <c r="J50" s="10">
        <v>243.62889079965601</v>
      </c>
      <c r="K50" s="10">
        <v>379.29673258813409</v>
      </c>
      <c r="L50" s="10">
        <v>214.01126397248501</v>
      </c>
      <c r="M50" s="10">
        <v>185.3490111779879</v>
      </c>
      <c r="N50" s="10">
        <v>59.42441960447119</v>
      </c>
      <c r="O50" s="10">
        <v>53.502837489251938</v>
      </c>
      <c r="P50" s="10">
        <v>39.171711092003427</v>
      </c>
      <c r="Q50" s="10">
        <v>0</v>
      </c>
      <c r="R50" s="10">
        <v>24.840584694754941</v>
      </c>
      <c r="S50" s="10">
        <v>2.003439380911436E-2</v>
      </c>
      <c r="T50" s="10">
        <v>6.2080825451418728E-2</v>
      </c>
      <c r="U50" s="10">
        <v>8.2260533104041258</v>
      </c>
      <c r="V50" s="10">
        <v>28.142476354256239</v>
      </c>
      <c r="W50" s="10">
        <v>45.103869303525357</v>
      </c>
      <c r="X50" s="10">
        <v>26.751418744625969</v>
      </c>
    </row>
    <row r="51" spans="1:24" ht="11.25" customHeight="1" x14ac:dyDescent="0.2">
      <c r="A51" s="35" t="s">
        <v>89</v>
      </c>
      <c r="B51" s="36" t="s">
        <v>90</v>
      </c>
      <c r="C51" s="37">
        <v>347.15881341358551</v>
      </c>
      <c r="D51" s="37">
        <v>155.48108340498709</v>
      </c>
      <c r="E51" s="37">
        <v>56.362682717110921</v>
      </c>
      <c r="F51" s="37">
        <v>26.955975924333622</v>
      </c>
      <c r="G51" s="37">
        <v>53.160361134995703</v>
      </c>
      <c r="H51" s="37">
        <v>152.08340498710231</v>
      </c>
      <c r="I51" s="37">
        <v>172.5699914015477</v>
      </c>
      <c r="J51" s="37">
        <v>257.02639724849519</v>
      </c>
      <c r="K51" s="37">
        <v>564.91521926053304</v>
      </c>
      <c r="L51" s="37">
        <v>713.79260533104036</v>
      </c>
      <c r="M51" s="37">
        <v>821.76543422184</v>
      </c>
      <c r="N51" s="37">
        <v>518.16414445399823</v>
      </c>
      <c r="O51" s="37">
        <v>591.48598452278588</v>
      </c>
      <c r="P51" s="37">
        <v>588.13439380911427</v>
      </c>
      <c r="Q51" s="37">
        <v>583.11177987962162</v>
      </c>
      <c r="R51" s="37">
        <v>607.01564918314693</v>
      </c>
      <c r="S51" s="37">
        <v>548.46913155631978</v>
      </c>
      <c r="T51" s="37">
        <v>537.84264832330177</v>
      </c>
      <c r="U51" s="37">
        <v>784.33697334479791</v>
      </c>
      <c r="V51" s="37">
        <v>587.944969905417</v>
      </c>
      <c r="W51" s="37">
        <v>578.20455717970765</v>
      </c>
      <c r="X51" s="37">
        <v>558.50524505588987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295.70077386070511</v>
      </c>
      <c r="E76" s="40">
        <v>273.25881341358547</v>
      </c>
      <c r="F76" s="40">
        <v>315.73516766981942</v>
      </c>
      <c r="G76" s="40">
        <v>305.932932072227</v>
      </c>
      <c r="H76" s="40">
        <v>298.71023215821151</v>
      </c>
      <c r="I76" s="40">
        <v>312.29578675838349</v>
      </c>
      <c r="J76" s="40">
        <v>314.35941530524502</v>
      </c>
      <c r="K76" s="40">
        <v>390.62768701633701</v>
      </c>
      <c r="L76" s="40">
        <v>379.27773000859838</v>
      </c>
      <c r="M76" s="40">
        <v>279.5356835769561</v>
      </c>
      <c r="N76" s="40">
        <v>299.18581255374028</v>
      </c>
      <c r="O76" s="40">
        <v>254.83353396388651</v>
      </c>
      <c r="P76" s="40">
        <v>240.63430782459159</v>
      </c>
      <c r="Q76" s="40">
        <v>259.78486672398958</v>
      </c>
      <c r="R76" s="40">
        <v>251.54746345657779</v>
      </c>
      <c r="S76" s="40">
        <v>265.06904557179712</v>
      </c>
      <c r="T76" s="40">
        <v>235.757007738607</v>
      </c>
      <c r="U76" s="40">
        <v>230.26362854686161</v>
      </c>
      <c r="V76" s="40">
        <v>218.0387790197764</v>
      </c>
      <c r="W76" s="40">
        <v>201.32020636285469</v>
      </c>
      <c r="X76" s="40">
        <v>174.99140154772141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1397.850386930352</v>
      </c>
      <c r="D2" s="31">
        <f t="shared" si="0"/>
        <v>1418.5726569217541</v>
      </c>
      <c r="E2" s="31">
        <f t="shared" si="0"/>
        <v>1530.868443680137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683.65012897678412</v>
      </c>
      <c r="O2" s="31">
        <f t="shared" si="0"/>
        <v>276.45881341358552</v>
      </c>
      <c r="P2" s="31">
        <f t="shared" si="0"/>
        <v>129.7834049871023</v>
      </c>
      <c r="Q2" s="31">
        <f t="shared" si="0"/>
        <v>135.91951848667239</v>
      </c>
      <c r="R2" s="31">
        <f t="shared" si="0"/>
        <v>133.36741186586411</v>
      </c>
      <c r="S2" s="31">
        <f t="shared" si="0"/>
        <v>122.87059329320719</v>
      </c>
      <c r="T2" s="31">
        <f t="shared" si="0"/>
        <v>116.5369733447979</v>
      </c>
      <c r="U2" s="31">
        <f t="shared" si="0"/>
        <v>110.2214101461737</v>
      </c>
      <c r="V2" s="31">
        <f t="shared" si="0"/>
        <v>116.9342218400688</v>
      </c>
      <c r="W2" s="31">
        <f t="shared" si="0"/>
        <v>107.82476354256229</v>
      </c>
      <c r="X2" s="31">
        <f t="shared" ref="X2" si="1">SUM(X3,X17,X22,X25,X26,X51,X52,X71,X74,X75,X76)</f>
        <v>102.6560619088564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1397.850386930352</v>
      </c>
      <c r="D76" s="40">
        <v>1418.5726569217541</v>
      </c>
      <c r="E76" s="40">
        <v>1530.868443680137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683.65012897678412</v>
      </c>
      <c r="O76" s="40">
        <v>276.45881341358552</v>
      </c>
      <c r="P76" s="40">
        <v>129.7834049871023</v>
      </c>
      <c r="Q76" s="40">
        <v>135.91951848667239</v>
      </c>
      <c r="R76" s="40">
        <v>133.36741186586411</v>
      </c>
      <c r="S76" s="40">
        <v>122.87059329320719</v>
      </c>
      <c r="T76" s="40">
        <v>116.5369733447979</v>
      </c>
      <c r="U76" s="40">
        <v>110.2214101461737</v>
      </c>
      <c r="V76" s="40">
        <v>116.9342218400688</v>
      </c>
      <c r="W76" s="40">
        <v>107.82476354256229</v>
      </c>
      <c r="X76" s="40">
        <v>102.6560619088564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351.07480653482372</v>
      </c>
      <c r="D2" s="31">
        <f t="shared" si="0"/>
        <v>296.21668099742038</v>
      </c>
      <c r="E2" s="31">
        <f t="shared" si="0"/>
        <v>226.65520206362851</v>
      </c>
      <c r="F2" s="31">
        <f t="shared" si="0"/>
        <v>1973.086844368014</v>
      </c>
      <c r="G2" s="31">
        <f t="shared" si="0"/>
        <v>1998.7102321582111</v>
      </c>
      <c r="H2" s="31">
        <f t="shared" si="0"/>
        <v>2056.2720550300946</v>
      </c>
      <c r="I2" s="31">
        <f t="shared" si="0"/>
        <v>1318.9356835769561</v>
      </c>
      <c r="J2" s="31">
        <f t="shared" si="0"/>
        <v>1569.4666380051588</v>
      </c>
      <c r="K2" s="31">
        <f t="shared" si="0"/>
        <v>1996.0102321582119</v>
      </c>
      <c r="L2" s="31">
        <f t="shared" si="0"/>
        <v>2138.0943250214964</v>
      </c>
      <c r="M2" s="31">
        <f t="shared" si="0"/>
        <v>2077.4723129836621</v>
      </c>
      <c r="N2" s="31">
        <f t="shared" si="0"/>
        <v>274.57377472055032</v>
      </c>
      <c r="O2" s="31">
        <f t="shared" si="0"/>
        <v>285.89604471195179</v>
      </c>
      <c r="P2" s="31">
        <f t="shared" si="0"/>
        <v>275.83920894239043</v>
      </c>
      <c r="Q2" s="31">
        <f t="shared" si="0"/>
        <v>265.66638005159069</v>
      </c>
      <c r="R2" s="31">
        <f t="shared" si="0"/>
        <v>261.36199484092862</v>
      </c>
      <c r="S2" s="31">
        <f t="shared" si="0"/>
        <v>311.65313843508159</v>
      </c>
      <c r="T2" s="31">
        <f t="shared" si="0"/>
        <v>308.11599312123809</v>
      </c>
      <c r="U2" s="31">
        <f t="shared" si="0"/>
        <v>370.27583834909711</v>
      </c>
      <c r="V2" s="31">
        <f t="shared" si="0"/>
        <v>385.76018916595012</v>
      </c>
      <c r="W2" s="31">
        <f t="shared" si="0"/>
        <v>435.2776440240757</v>
      </c>
      <c r="X2" s="31">
        <f t="shared" ref="X2" si="1">SUM(X3,X17,X22,X25,X26,X51,X52,X71,X74,X75,X76)</f>
        <v>493.65038693035262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6.8548581255374019</v>
      </c>
      <c r="I52" s="37">
        <f t="shared" si="20"/>
        <v>9.1239036973344803</v>
      </c>
      <c r="J52" s="37">
        <f t="shared" si="20"/>
        <v>8.7922613929492677</v>
      </c>
      <c r="K52" s="37">
        <f t="shared" si="20"/>
        <v>8.9108340498710223</v>
      </c>
      <c r="L52" s="37">
        <f t="shared" si="20"/>
        <v>7.9694754944110073</v>
      </c>
      <c r="M52" s="37">
        <f t="shared" si="20"/>
        <v>17.794153052450554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0.31049011177987962</v>
      </c>
      <c r="K59" s="10">
        <v>0.14333619948409279</v>
      </c>
      <c r="L59" s="10">
        <v>0.7165090283748925</v>
      </c>
      <c r="M59" s="10">
        <v>7.643078245915734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6.8548581255374019</v>
      </c>
      <c r="I62" s="10">
        <v>9.1239036973344803</v>
      </c>
      <c r="J62" s="10">
        <v>8.4817712811693884</v>
      </c>
      <c r="K62" s="10">
        <v>8.7674978503869294</v>
      </c>
      <c r="L62" s="10">
        <v>7.2529664660361144</v>
      </c>
      <c r="M62" s="10">
        <v>10.151074806534821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6.8548581255374019</v>
      </c>
      <c r="I71" s="37">
        <f t="shared" si="22"/>
        <v>9.1239036973344803</v>
      </c>
      <c r="J71" s="37">
        <f t="shared" si="22"/>
        <v>8.4817712811693884</v>
      </c>
      <c r="K71" s="37">
        <f t="shared" si="22"/>
        <v>8.7674978503869294</v>
      </c>
      <c r="L71" s="37">
        <f t="shared" si="22"/>
        <v>7.2529664660361144</v>
      </c>
      <c r="M71" s="37">
        <f t="shared" si="22"/>
        <v>10.151074806534821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6.8548581255374019</v>
      </c>
      <c r="I73" s="10">
        <v>9.1239036973344803</v>
      </c>
      <c r="J73" s="10">
        <v>8.4817712811693884</v>
      </c>
      <c r="K73" s="10">
        <v>8.7674978503869294</v>
      </c>
      <c r="L73" s="10">
        <v>7.2529664660361144</v>
      </c>
      <c r="M73" s="10">
        <v>10.151074806534821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351.07480653482372</v>
      </c>
      <c r="D76" s="40">
        <v>296.21668099742038</v>
      </c>
      <c r="E76" s="40">
        <v>226.65520206362851</v>
      </c>
      <c r="F76" s="40">
        <v>1973.086844368014</v>
      </c>
      <c r="G76" s="40">
        <v>1998.7102321582111</v>
      </c>
      <c r="H76" s="40">
        <v>2042.5623387790199</v>
      </c>
      <c r="I76" s="40">
        <v>1300.687876182287</v>
      </c>
      <c r="J76" s="40">
        <v>1552.1926053310401</v>
      </c>
      <c r="K76" s="40">
        <v>1978.331900257954</v>
      </c>
      <c r="L76" s="40">
        <v>2122.8718830610492</v>
      </c>
      <c r="M76" s="40">
        <v>2049.5270851246769</v>
      </c>
      <c r="N76" s="40">
        <v>274.57377472055032</v>
      </c>
      <c r="O76" s="40">
        <v>285.89604471195179</v>
      </c>
      <c r="P76" s="40">
        <v>275.83920894239043</v>
      </c>
      <c r="Q76" s="40">
        <v>265.66638005159069</v>
      </c>
      <c r="R76" s="40">
        <v>261.36199484092862</v>
      </c>
      <c r="S76" s="40">
        <v>311.65313843508159</v>
      </c>
      <c r="T76" s="40">
        <v>308.11599312123809</v>
      </c>
      <c r="U76" s="40">
        <v>370.27583834909711</v>
      </c>
      <c r="V76" s="40">
        <v>385.76018916595012</v>
      </c>
      <c r="W76" s="40">
        <v>435.2776440240757</v>
      </c>
      <c r="X76" s="40">
        <v>493.65038693035262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2955.8963026655201</v>
      </c>
      <c r="D2" s="31">
        <f t="shared" si="0"/>
        <v>2944.2406706792772</v>
      </c>
      <c r="E2" s="31">
        <f t="shared" si="0"/>
        <v>2987.7057609630265</v>
      </c>
      <c r="F2" s="31">
        <f t="shared" si="0"/>
        <v>3173.5073086844359</v>
      </c>
      <c r="G2" s="31">
        <f t="shared" si="0"/>
        <v>3377.8642304385207</v>
      </c>
      <c r="H2" s="31">
        <f t="shared" si="0"/>
        <v>3459.1712811693897</v>
      </c>
      <c r="I2" s="31">
        <f t="shared" si="0"/>
        <v>3321.2349957007741</v>
      </c>
      <c r="J2" s="31">
        <f t="shared" si="0"/>
        <v>3940.2535683576953</v>
      </c>
      <c r="K2" s="31">
        <f t="shared" si="0"/>
        <v>3562.3004299226141</v>
      </c>
      <c r="L2" s="31">
        <f t="shared" si="0"/>
        <v>3737.2398108340499</v>
      </c>
      <c r="M2" s="31">
        <f t="shared" si="0"/>
        <v>4215.0519346517631</v>
      </c>
      <c r="N2" s="31">
        <f t="shared" si="0"/>
        <v>4069.5597592433351</v>
      </c>
      <c r="O2" s="31">
        <f t="shared" si="0"/>
        <v>4081.8084264832323</v>
      </c>
      <c r="P2" s="31">
        <f t="shared" si="0"/>
        <v>4388.9823731728284</v>
      </c>
      <c r="Q2" s="31">
        <f t="shared" si="0"/>
        <v>3916.1693035253656</v>
      </c>
      <c r="R2" s="31">
        <f t="shared" si="0"/>
        <v>4048.1877901977641</v>
      </c>
      <c r="S2" s="31">
        <f t="shared" si="0"/>
        <v>4193.0763542562345</v>
      </c>
      <c r="T2" s="31">
        <f t="shared" si="0"/>
        <v>4254.3574376612205</v>
      </c>
      <c r="U2" s="31">
        <f t="shared" si="0"/>
        <v>4194.3457437661218</v>
      </c>
      <c r="V2" s="31">
        <f t="shared" si="0"/>
        <v>4208.5589853826314</v>
      </c>
      <c r="W2" s="31">
        <f t="shared" si="0"/>
        <v>3986.1958727429055</v>
      </c>
      <c r="X2" s="31">
        <f t="shared" ref="X2" si="1">SUM(X3,X17,X22,X25,X26,X51,X52,X71,X74,X75,X76)</f>
        <v>4102.2400687876179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42.421410146173685</v>
      </c>
      <c r="D17" s="37">
        <f t="shared" si="10"/>
        <v>25.905245055889935</v>
      </c>
      <c r="E17" s="37">
        <f t="shared" si="10"/>
        <v>13.308512467755804</v>
      </c>
      <c r="F17" s="37">
        <f t="shared" si="10"/>
        <v>12.460619088564059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32.437661220980218</v>
      </c>
      <c r="D19" s="10">
        <v>17.92777300085984</v>
      </c>
      <c r="E19" s="10">
        <v>6.4058469475494411</v>
      </c>
      <c r="F19" s="10">
        <v>5.8684436801375748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9.9837489251934652</v>
      </c>
      <c r="D20" s="10">
        <v>7.9774720550300948</v>
      </c>
      <c r="E20" s="10">
        <v>6.9026655202063631</v>
      </c>
      <c r="F20" s="10">
        <v>6.592175408426483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298.59957007738609</v>
      </c>
      <c r="D51" s="37">
        <v>283.94161650902828</v>
      </c>
      <c r="E51" s="37">
        <v>317.64746345657778</v>
      </c>
      <c r="F51" s="37">
        <v>431.12407566638001</v>
      </c>
      <c r="G51" s="37">
        <v>649.14539982803092</v>
      </c>
      <c r="H51" s="37">
        <v>687.80412725709368</v>
      </c>
      <c r="I51" s="37">
        <v>586.49724849527081</v>
      </c>
      <c r="J51" s="37">
        <v>586.49398108340495</v>
      </c>
      <c r="K51" s="37">
        <v>336.47704213241622</v>
      </c>
      <c r="L51" s="37">
        <v>324.48048151332762</v>
      </c>
      <c r="M51" s="37">
        <v>358.88288907996559</v>
      </c>
      <c r="N51" s="37">
        <v>437.99742046431641</v>
      </c>
      <c r="O51" s="37">
        <v>389.60791057609629</v>
      </c>
      <c r="P51" s="37">
        <v>499.95270851246772</v>
      </c>
      <c r="Q51" s="37">
        <v>442.1016337059329</v>
      </c>
      <c r="R51" s="37">
        <v>461.22080825451411</v>
      </c>
      <c r="S51" s="37">
        <v>442.27566638005158</v>
      </c>
      <c r="T51" s="37">
        <v>435.04600171969042</v>
      </c>
      <c r="U51" s="37">
        <v>426.3419604471195</v>
      </c>
      <c r="V51" s="37">
        <v>427.95021496130693</v>
      </c>
      <c r="W51" s="37">
        <v>336.0286328460877</v>
      </c>
      <c r="X51" s="37">
        <v>307.63912295786753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635.53086844368011</v>
      </c>
      <c r="K75" s="37">
        <v>346.97558039552882</v>
      </c>
      <c r="L75" s="37">
        <v>413.79114359415303</v>
      </c>
      <c r="M75" s="37">
        <v>811.11315563198616</v>
      </c>
      <c r="N75" s="37">
        <v>456.78400687876177</v>
      </c>
      <c r="O75" s="37">
        <v>437.2247635425623</v>
      </c>
      <c r="P75" s="37">
        <v>554.10154772141016</v>
      </c>
      <c r="Q75" s="37">
        <v>505.2868443680137</v>
      </c>
      <c r="R75" s="37">
        <v>479.44935511607912</v>
      </c>
      <c r="S75" s="37">
        <v>528.26930352536544</v>
      </c>
      <c r="T75" s="37">
        <v>500.36895958727428</v>
      </c>
      <c r="U75" s="37">
        <v>447.25700773860711</v>
      </c>
      <c r="V75" s="37">
        <v>505.22407566637997</v>
      </c>
      <c r="W75" s="37">
        <v>563.58598452278591</v>
      </c>
      <c r="X75" s="37">
        <v>424.49449699054168</v>
      </c>
    </row>
    <row r="76" spans="1:24" ht="11.25" customHeight="1" x14ac:dyDescent="0.2">
      <c r="A76" s="38" t="s">
        <v>139</v>
      </c>
      <c r="B76" s="39" t="s">
        <v>140</v>
      </c>
      <c r="C76" s="40">
        <v>2614.8753224419602</v>
      </c>
      <c r="D76" s="40">
        <v>2634.3938091143591</v>
      </c>
      <c r="E76" s="40">
        <v>2656.7497850386931</v>
      </c>
      <c r="F76" s="40">
        <v>2729.9226139294919</v>
      </c>
      <c r="G76" s="40">
        <v>2728.7188306104899</v>
      </c>
      <c r="H76" s="40">
        <v>2771.3671539122961</v>
      </c>
      <c r="I76" s="40">
        <v>2734.7377472055032</v>
      </c>
      <c r="J76" s="40">
        <v>2718.22871883061</v>
      </c>
      <c r="K76" s="40">
        <v>2878.847807394669</v>
      </c>
      <c r="L76" s="40">
        <v>2998.9681857265691</v>
      </c>
      <c r="M76" s="40">
        <v>3045.0558899398111</v>
      </c>
      <c r="N76" s="40">
        <v>3174.7783319002569</v>
      </c>
      <c r="O76" s="40">
        <v>3254.975752364574</v>
      </c>
      <c r="P76" s="40">
        <v>3334.928116938951</v>
      </c>
      <c r="Q76" s="40">
        <v>2968.7808254514189</v>
      </c>
      <c r="R76" s="40">
        <v>3107.5176268271712</v>
      </c>
      <c r="S76" s="40">
        <v>3222.531384350817</v>
      </c>
      <c r="T76" s="40">
        <v>3318.9424763542561</v>
      </c>
      <c r="U76" s="40">
        <v>3320.746775580395</v>
      </c>
      <c r="V76" s="40">
        <v>3275.3846947549441</v>
      </c>
      <c r="W76" s="40">
        <v>3086.581255374032</v>
      </c>
      <c r="X76" s="40">
        <v>3370.106448839209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156551.26801375754</v>
      </c>
      <c r="D2" s="31">
        <f t="shared" si="0"/>
        <v>166365.57515047296</v>
      </c>
      <c r="E2" s="31">
        <f t="shared" si="0"/>
        <v>163577.90610490117</v>
      </c>
      <c r="F2" s="31">
        <f t="shared" si="0"/>
        <v>165908.65477214102</v>
      </c>
      <c r="G2" s="31">
        <f t="shared" si="0"/>
        <v>168408.38865004294</v>
      </c>
      <c r="H2" s="31">
        <f t="shared" si="0"/>
        <v>166938.58366294065</v>
      </c>
      <c r="I2" s="31">
        <f t="shared" si="0"/>
        <v>164416.62493551165</v>
      </c>
      <c r="J2" s="31">
        <f t="shared" si="0"/>
        <v>161699.61521926057</v>
      </c>
      <c r="K2" s="31">
        <f t="shared" si="0"/>
        <v>163470.26208082543</v>
      </c>
      <c r="L2" s="31">
        <f t="shared" si="0"/>
        <v>157302.0496130696</v>
      </c>
      <c r="M2" s="31">
        <f t="shared" si="0"/>
        <v>161508.81607910575</v>
      </c>
      <c r="N2" s="31">
        <f t="shared" si="0"/>
        <v>157790.7099742046</v>
      </c>
      <c r="O2" s="31">
        <f t="shared" si="0"/>
        <v>161640.08486672401</v>
      </c>
      <c r="P2" s="31">
        <f t="shared" si="0"/>
        <v>163964.31298366297</v>
      </c>
      <c r="Q2" s="31">
        <f t="shared" si="0"/>
        <v>153942.04368013755</v>
      </c>
      <c r="R2" s="31">
        <f t="shared" si="0"/>
        <v>157441.22493551165</v>
      </c>
      <c r="S2" s="31">
        <f t="shared" si="0"/>
        <v>158523.03783319</v>
      </c>
      <c r="T2" s="31">
        <f t="shared" si="0"/>
        <v>158167.65425623386</v>
      </c>
      <c r="U2" s="31">
        <f t="shared" si="0"/>
        <v>155588.81728288904</v>
      </c>
      <c r="V2" s="31">
        <f t="shared" si="0"/>
        <v>155678.42149613067</v>
      </c>
      <c r="W2" s="31">
        <f t="shared" si="0"/>
        <v>141271.40705073086</v>
      </c>
      <c r="X2" s="31">
        <f t="shared" ref="X2" si="1">SUM(X3,X17,X22,X25,X26,X51,X52,X71,X74,X75,X76)</f>
        <v>152389.71814273429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2128.2126397248512</v>
      </c>
      <c r="D3" s="34">
        <f t="shared" si="2"/>
        <v>1509.315305245055</v>
      </c>
      <c r="E3" s="34">
        <f t="shared" si="2"/>
        <v>1581.68521066208</v>
      </c>
      <c r="F3" s="34">
        <f t="shared" si="2"/>
        <v>2388.9366294067077</v>
      </c>
      <c r="G3" s="34">
        <f t="shared" si="2"/>
        <v>2444.7193465176288</v>
      </c>
      <c r="H3" s="34">
        <f t="shared" si="2"/>
        <v>1995.2349957007748</v>
      </c>
      <c r="I3" s="34">
        <f t="shared" si="2"/>
        <v>1802.080137575239</v>
      </c>
      <c r="J3" s="34">
        <f t="shared" si="2"/>
        <v>1909.7282029234771</v>
      </c>
      <c r="K3" s="34">
        <f t="shared" si="2"/>
        <v>1899.2309544282048</v>
      </c>
      <c r="L3" s="34">
        <f t="shared" si="2"/>
        <v>2044.2224419604463</v>
      </c>
      <c r="M3" s="34">
        <f t="shared" si="2"/>
        <v>2361.0393809114371</v>
      </c>
      <c r="N3" s="34">
        <f t="shared" si="2"/>
        <v>2413.2224419604468</v>
      </c>
      <c r="O3" s="34">
        <f t="shared" si="2"/>
        <v>2460.6842648323286</v>
      </c>
      <c r="P3" s="34">
        <f t="shared" si="2"/>
        <v>2320.1241616509042</v>
      </c>
      <c r="Q3" s="34">
        <f t="shared" si="2"/>
        <v>1656.2677558039566</v>
      </c>
      <c r="R3" s="34">
        <f t="shared" si="2"/>
        <v>1602.1464316423042</v>
      </c>
      <c r="S3" s="34">
        <f t="shared" si="2"/>
        <v>1890.9390369733426</v>
      </c>
      <c r="T3" s="34">
        <f t="shared" si="2"/>
        <v>1646.3781599312133</v>
      </c>
      <c r="U3" s="34">
        <f t="shared" si="2"/>
        <v>1942.1320722269991</v>
      </c>
      <c r="V3" s="34">
        <f t="shared" si="2"/>
        <v>1505.526483233019</v>
      </c>
      <c r="W3" s="34">
        <f t="shared" si="2"/>
        <v>768.99243336199561</v>
      </c>
      <c r="X3" s="34">
        <f t="shared" ref="X3" si="3">SUM(X4,X8,X11)</f>
        <v>926.63525365434214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1397.2485812553755</v>
      </c>
      <c r="D4" s="29">
        <f t="shared" si="4"/>
        <v>647.08134135855539</v>
      </c>
      <c r="E4" s="29">
        <f t="shared" si="4"/>
        <v>887.40808254514081</v>
      </c>
      <c r="F4" s="29">
        <f t="shared" si="4"/>
        <v>1607.5523645743772</v>
      </c>
      <c r="G4" s="29">
        <f t="shared" si="4"/>
        <v>1922.6975924333638</v>
      </c>
      <c r="H4" s="29">
        <f t="shared" si="4"/>
        <v>1280.7991401547715</v>
      </c>
      <c r="I4" s="29">
        <f t="shared" si="4"/>
        <v>855.65331040412821</v>
      </c>
      <c r="J4" s="29">
        <f t="shared" si="4"/>
        <v>1476.1035253654363</v>
      </c>
      <c r="K4" s="29">
        <f t="shared" si="4"/>
        <v>1430.0659501289774</v>
      </c>
      <c r="L4" s="29">
        <f t="shared" si="4"/>
        <v>1562.2552880481508</v>
      </c>
      <c r="M4" s="29">
        <f t="shared" si="4"/>
        <v>1887.6468615649192</v>
      </c>
      <c r="N4" s="29">
        <f t="shared" si="4"/>
        <v>2167.8441960447112</v>
      </c>
      <c r="O4" s="29">
        <f t="shared" si="4"/>
        <v>2175.7646603611338</v>
      </c>
      <c r="P4" s="29">
        <f t="shared" si="4"/>
        <v>2068.9950128976789</v>
      </c>
      <c r="Q4" s="29">
        <f t="shared" si="4"/>
        <v>1318.8730008598463</v>
      </c>
      <c r="R4" s="29">
        <f t="shared" si="4"/>
        <v>1362.8718830610487</v>
      </c>
      <c r="S4" s="29">
        <f t="shared" si="4"/>
        <v>1667.9815993121224</v>
      </c>
      <c r="T4" s="29">
        <f t="shared" si="4"/>
        <v>1459.747893379192</v>
      </c>
      <c r="U4" s="29">
        <f t="shared" si="4"/>
        <v>1652.19380911436</v>
      </c>
      <c r="V4" s="29">
        <f t="shared" si="4"/>
        <v>1198.9621668099751</v>
      </c>
      <c r="W4" s="29">
        <f t="shared" si="4"/>
        <v>585.97042132416254</v>
      </c>
      <c r="X4" s="29">
        <f t="shared" ref="X4" si="5">SUM(X5:X7)</f>
        <v>590.41926053310328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452.39062768701592</v>
      </c>
      <c r="O5" s="10">
        <f>NRGSUP!O5-TI_E!O5+TO!O5-NRG_E!O5-DL!O5</f>
        <v>550.43430782459177</v>
      </c>
      <c r="P5" s="10">
        <f>NRGSUP!P5-TI_E!P5+TO!P5-NRG_E!P5-DL!P5</f>
        <v>626.86208082545113</v>
      </c>
      <c r="Q5" s="10">
        <f>NRGSUP!Q5-TI_E!Q5+TO!Q5-NRG_E!Q5-DL!Q5</f>
        <v>306.48314703353395</v>
      </c>
      <c r="R5" s="10">
        <f>NRGSUP!R5-TI_E!R5+TO!R5-NRG_E!R5-DL!R5</f>
        <v>295.67515047291499</v>
      </c>
      <c r="S5" s="10">
        <f>NRGSUP!S5-TI_E!S5+TO!S5-NRG_E!S5-DL!S5</f>
        <v>173.69939810834046</v>
      </c>
      <c r="T5" s="10">
        <f>NRGSUP!T5-TI_E!T5+TO!T5-NRG_E!T5-DL!T5</f>
        <v>134.67807394668964</v>
      </c>
      <c r="U5" s="10">
        <f>NRGSUP!U5-TI_E!U5+TO!U5-NRG_E!U5-DL!U5</f>
        <v>214.74806534823739</v>
      </c>
      <c r="V5" s="10">
        <f>NRGSUP!V5-TI_E!V5+TO!V5-NRG_E!V5-DL!V5</f>
        <v>158.09277730008597</v>
      </c>
      <c r="W5" s="10">
        <f>NRGSUP!W5-TI_E!W5+TO!W5-NRG_E!W5-DL!W5</f>
        <v>103.29630266552022</v>
      </c>
      <c r="X5" s="10">
        <f>NRGSUP!X5-TI_E!X5+TO!X5-NRG_E!X5-DL!X5</f>
        <v>132.71255374032683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-373.43551160791094</v>
      </c>
      <c r="G6" s="10">
        <f>NRGSUP!G6-TI_E!G6+TO!G6-NRG_E!G6-DL!G6</f>
        <v>623.56689595872649</v>
      </c>
      <c r="H6" s="10">
        <f>NRGSUP!H6-TI_E!H6+TO!H6-NRG_E!H6-DL!H6</f>
        <v>264.22321582115183</v>
      </c>
      <c r="I6" s="10">
        <f>NRGSUP!I6-TI_E!I6+TO!I6-NRG_E!I6-DL!I6</f>
        <v>72.573258813413304</v>
      </c>
      <c r="J6" s="10">
        <f>NRGSUP!J6-TI_E!J6+TO!J6-NRG_E!J6-DL!J6</f>
        <v>135.98693035253564</v>
      </c>
      <c r="K6" s="10">
        <f>NRGSUP!K6-TI_E!K6+TO!K6-NRG_E!K6-DL!K6</f>
        <v>868.06156491831371</v>
      </c>
      <c r="L6" s="10">
        <f>NRGSUP!L6-TI_E!L6+TO!L6-NRG_E!L6-DL!L6</f>
        <v>-598.20146173688772</v>
      </c>
      <c r="M6" s="10">
        <f>NRGSUP!M6-TI_E!M6+TO!M6-NRG_E!M6-DL!M6</f>
        <v>124.00877042132379</v>
      </c>
      <c r="N6" s="10">
        <f>NRGSUP!N6-TI_E!N6+TO!N6-NRG_E!N6-DL!N6</f>
        <v>4.9737991503207013E-14</v>
      </c>
      <c r="O6" s="10">
        <f>NRGSUP!O6-TI_E!O6+TO!O6-NRG_E!O6-DL!O6</f>
        <v>-1.3642420526593924E-12</v>
      </c>
      <c r="P6" s="10">
        <f>NRGSUP!P6-TI_E!P6+TO!P6-NRG_E!P6-DL!P6</f>
        <v>-65.527343078245849</v>
      </c>
      <c r="Q6" s="10">
        <f>NRGSUP!Q6-TI_E!Q6+TO!Q6-NRG_E!Q6-DL!Q6</f>
        <v>2.2204460492503131E-15</v>
      </c>
      <c r="R6" s="10">
        <f>NRGSUP!R6-TI_E!R6+TO!R6-NRG_E!R6-DL!R6</f>
        <v>4.5474735088646412E-13</v>
      </c>
      <c r="S6" s="10">
        <f>NRGSUP!S6-TI_E!S6+TO!S6-NRG_E!S6-DL!S6</f>
        <v>8.5984521774662426E-5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4.5474735088646412E-13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1397.2485812553755</v>
      </c>
      <c r="D7" s="10">
        <f>NRGSUP!D7-TI_E!D7+TO!D7-NRG_E!D7-DL!D7</f>
        <v>647.08134135855539</v>
      </c>
      <c r="E7" s="10">
        <f>NRGSUP!E7-TI_E!E7+TO!E7-NRG_E!E7-DL!E7</f>
        <v>887.40808254514081</v>
      </c>
      <c r="F7" s="10">
        <f>NRGSUP!F7-TI_E!F7+TO!F7-NRG_E!F7-DL!F7</f>
        <v>1980.9878761822881</v>
      </c>
      <c r="G7" s="10">
        <f>NRGSUP!G7-TI_E!G7+TO!G7-NRG_E!G7-DL!G7</f>
        <v>1299.1306964746373</v>
      </c>
      <c r="H7" s="10">
        <f>NRGSUP!H7-TI_E!H7+TO!H7-NRG_E!H7-DL!H7</f>
        <v>1016.5759243336197</v>
      </c>
      <c r="I7" s="10">
        <f>NRGSUP!I7-TI_E!I7+TO!I7-NRG_E!I7-DL!I7</f>
        <v>783.0800515907149</v>
      </c>
      <c r="J7" s="10">
        <f>NRGSUP!J7-TI_E!J7+TO!J7-NRG_E!J7-DL!J7</f>
        <v>1340.1165950129007</v>
      </c>
      <c r="K7" s="10">
        <f>NRGSUP!K7-TI_E!K7+TO!K7-NRG_E!K7-DL!K7</f>
        <v>562.00438521066371</v>
      </c>
      <c r="L7" s="10">
        <f>NRGSUP!L7-TI_E!L7+TO!L7-NRG_E!L7-DL!L7</f>
        <v>2160.4567497850385</v>
      </c>
      <c r="M7" s="10">
        <f>NRGSUP!M7-TI_E!M7+TO!M7-NRG_E!M7-DL!M7</f>
        <v>1763.6380911435954</v>
      </c>
      <c r="N7" s="10">
        <f>NRGSUP!N7-TI_E!N7+TO!N7-NRG_E!N7-DL!N7</f>
        <v>1715.4535683576951</v>
      </c>
      <c r="O7" s="10">
        <f>NRGSUP!O7-TI_E!O7+TO!O7-NRG_E!O7-DL!O7</f>
        <v>1625.3303525365436</v>
      </c>
      <c r="P7" s="10">
        <f>NRGSUP!P7-TI_E!P7+TO!P7-NRG_E!P7-DL!P7</f>
        <v>1507.6602751504734</v>
      </c>
      <c r="Q7" s="10">
        <f>NRGSUP!Q7-TI_E!Q7+TO!Q7-NRG_E!Q7-DL!Q7</f>
        <v>1012.3898538263124</v>
      </c>
      <c r="R7" s="10">
        <f>NRGSUP!R7-TI_E!R7+TO!R7-NRG_E!R7-DL!R7</f>
        <v>1067.1967325881333</v>
      </c>
      <c r="S7" s="10">
        <f>NRGSUP!S7-TI_E!S7+TO!S7-NRG_E!S7-DL!S7</f>
        <v>1494.28211521926</v>
      </c>
      <c r="T7" s="10">
        <f>NRGSUP!T7-TI_E!T7+TO!T7-NRG_E!T7-DL!T7</f>
        <v>1325.0698194325023</v>
      </c>
      <c r="U7" s="10">
        <f>NRGSUP!U7-TI_E!U7+TO!U7-NRG_E!U7-DL!U7</f>
        <v>1437.4457437661226</v>
      </c>
      <c r="V7" s="10">
        <f>NRGSUP!V7-TI_E!V7+TO!V7-NRG_E!V7-DL!V7</f>
        <v>1040.8693895098891</v>
      </c>
      <c r="W7" s="10">
        <f>NRGSUP!W7-TI_E!W7+TO!W7-NRG_E!W7-DL!W7</f>
        <v>482.67411865864187</v>
      </c>
      <c r="X7" s="10">
        <f>NRGSUP!X7-TI_E!X7+TO!X7-NRG_E!X7-DL!X7</f>
        <v>457.70670679277646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35.731470335339679</v>
      </c>
      <c r="D8" s="29">
        <f t="shared" si="6"/>
        <v>45.476268271711064</v>
      </c>
      <c r="E8" s="29">
        <f t="shared" si="6"/>
        <v>9.7448839208942388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4.8723989681857276</v>
      </c>
      <c r="O8" s="29">
        <f t="shared" si="6"/>
        <v>32.889165950128977</v>
      </c>
      <c r="P8" s="29">
        <f t="shared" si="6"/>
        <v>65.372055030094572</v>
      </c>
      <c r="Q8" s="29">
        <f t="shared" si="6"/>
        <v>61.31177987962166</v>
      </c>
      <c r="R8" s="29">
        <f t="shared" si="6"/>
        <v>49.942734307824587</v>
      </c>
      <c r="S8" s="29">
        <f t="shared" si="6"/>
        <v>43.040068787618218</v>
      </c>
      <c r="T8" s="29">
        <f t="shared" si="6"/>
        <v>20.231212381771275</v>
      </c>
      <c r="U8" s="29">
        <f t="shared" si="6"/>
        <v>31.190627687016335</v>
      </c>
      <c r="V8" s="29">
        <f t="shared" si="6"/>
        <v>24.056147893379183</v>
      </c>
      <c r="W8" s="29">
        <f t="shared" si="6"/>
        <v>22.631814273430777</v>
      </c>
      <c r="X8" s="29">
        <f t="shared" ref="X8" si="7">SUM(X9:X10)</f>
        <v>18.545829750644877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35.731470335339679</v>
      </c>
      <c r="D10" s="10">
        <f>NRGSUP!D10-TI_E!D10+TO!D10-NRG_E!D10-DL!D10</f>
        <v>45.476268271711064</v>
      </c>
      <c r="E10" s="10">
        <f>NRGSUP!E10-TI_E!E10+TO!E10-NRG_E!E10-DL!E10</f>
        <v>9.7448839208942388</v>
      </c>
      <c r="F10" s="10">
        <f>NRGSUP!F10-TI_E!F10+TO!F10-NRG_E!F10-DL!F10</f>
        <v>20.7079105760963</v>
      </c>
      <c r="G10" s="10">
        <f>NRGSUP!G10-TI_E!G10+TO!G10-NRG_E!G10-DL!G10</f>
        <v>16.241530524505588</v>
      </c>
      <c r="H10" s="10">
        <f>NRGSUP!H10-TI_E!H10+TO!H10-NRG_E!H10-DL!H10</f>
        <v>14.61736887360275</v>
      </c>
      <c r="I10" s="10">
        <f>NRGSUP!I10-TI_E!I10+TO!I10-NRG_E!I10-DL!I10</f>
        <v>15.023387790197759</v>
      </c>
      <c r="J10" s="10">
        <f>NRGSUP!J10-TI_E!J10+TO!J10-NRG_E!J10-DL!J10</f>
        <v>20.7079105760963</v>
      </c>
      <c r="K10" s="10">
        <f>NRGSUP!K10-TI_E!K10+TO!K10-NRG_E!K10-DL!K10</f>
        <v>27.204557179707649</v>
      </c>
      <c r="L10" s="10">
        <f>NRGSUP!L10-TI_E!L10+TO!L10-NRG_E!L10-DL!L10</f>
        <v>20.7079105760963</v>
      </c>
      <c r="M10" s="10">
        <f>NRGSUP!M10-TI_E!M10+TO!M10-NRG_E!M10-DL!M10</f>
        <v>21.1140154772141</v>
      </c>
      <c r="N10" s="10">
        <f>NRGSUP!N10-TI_E!N10+TO!N10-NRG_E!N10-DL!N10</f>
        <v>4.8723989681857276</v>
      </c>
      <c r="O10" s="10">
        <f>NRGSUP!O10-TI_E!O10+TO!O10-NRG_E!O10-DL!O10</f>
        <v>32.889165950128977</v>
      </c>
      <c r="P10" s="10">
        <f>NRGSUP!P10-TI_E!P10+TO!P10-NRG_E!P10-DL!P10</f>
        <v>65.372055030094572</v>
      </c>
      <c r="Q10" s="10">
        <f>NRGSUP!Q10-TI_E!Q10+TO!Q10-NRG_E!Q10-DL!Q10</f>
        <v>61.31177987962166</v>
      </c>
      <c r="R10" s="10">
        <f>NRGSUP!R10-TI_E!R10+TO!R10-NRG_E!R10-DL!R10</f>
        <v>49.942734307824587</v>
      </c>
      <c r="S10" s="10">
        <f>NRGSUP!S10-TI_E!S10+TO!S10-NRG_E!S10-DL!S10</f>
        <v>43.040068787618218</v>
      </c>
      <c r="T10" s="10">
        <f>NRGSUP!T10-TI_E!T10+TO!T10-NRG_E!T10-DL!T10</f>
        <v>20.231212381771275</v>
      </c>
      <c r="U10" s="10">
        <f>NRGSUP!U10-TI_E!U10+TO!U10-NRG_E!U10-DL!U10</f>
        <v>31.190627687016335</v>
      </c>
      <c r="V10" s="10">
        <f>NRGSUP!V10-TI_E!V10+TO!V10-NRG_E!V10-DL!V10</f>
        <v>24.056147893379183</v>
      </c>
      <c r="W10" s="10">
        <f>NRGSUP!W10-TI_E!W10+TO!W10-NRG_E!W10-DL!W10</f>
        <v>22.631814273430777</v>
      </c>
      <c r="X10" s="10">
        <f>NRGSUP!X10-TI_E!X10+TO!X10-NRG_E!X10-DL!X10</f>
        <v>18.545829750644877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695.23258813413611</v>
      </c>
      <c r="D11" s="29">
        <f t="shared" si="8"/>
        <v>816.75769561478853</v>
      </c>
      <c r="E11" s="29">
        <f t="shared" si="8"/>
        <v>684.53224419604487</v>
      </c>
      <c r="F11" s="29">
        <f t="shared" si="8"/>
        <v>760.67635425623416</v>
      </c>
      <c r="G11" s="29">
        <f t="shared" si="8"/>
        <v>505.78022355975941</v>
      </c>
      <c r="H11" s="29">
        <f t="shared" si="8"/>
        <v>699.81848667240047</v>
      </c>
      <c r="I11" s="29">
        <f t="shared" si="8"/>
        <v>931.40343938091291</v>
      </c>
      <c r="J11" s="29">
        <f t="shared" si="8"/>
        <v>412.91676698194442</v>
      </c>
      <c r="K11" s="29">
        <f t="shared" si="8"/>
        <v>441.96044711951987</v>
      </c>
      <c r="L11" s="29">
        <f t="shared" si="8"/>
        <v>461.25924333619923</v>
      </c>
      <c r="M11" s="29">
        <f t="shared" si="8"/>
        <v>452.27850386930402</v>
      </c>
      <c r="N11" s="29">
        <f t="shared" si="8"/>
        <v>240.50584694754966</v>
      </c>
      <c r="O11" s="29">
        <f t="shared" si="8"/>
        <v>252.03043852106586</v>
      </c>
      <c r="P11" s="29">
        <f t="shared" si="8"/>
        <v>185.75709372313054</v>
      </c>
      <c r="Q11" s="29">
        <f t="shared" si="8"/>
        <v>276.08297506448866</v>
      </c>
      <c r="R11" s="29">
        <f t="shared" si="8"/>
        <v>189.33181427343081</v>
      </c>
      <c r="S11" s="29">
        <f t="shared" si="8"/>
        <v>179.91736887360213</v>
      </c>
      <c r="T11" s="29">
        <f t="shared" si="8"/>
        <v>166.39905417025005</v>
      </c>
      <c r="U11" s="29">
        <f t="shared" si="8"/>
        <v>258.74763542562278</v>
      </c>
      <c r="V11" s="29">
        <f t="shared" si="8"/>
        <v>282.50816852966483</v>
      </c>
      <c r="W11" s="29">
        <f t="shared" si="8"/>
        <v>160.39019776440222</v>
      </c>
      <c r="X11" s="29">
        <f t="shared" ref="X11" si="9">SUM(X12:X16)</f>
        <v>317.67016337059397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158.21143594153051</v>
      </c>
      <c r="D12" s="10">
        <f>NRGSUP!D12-TI_E!D12+TO!D12-NRG_E!D12-DL!D12</f>
        <v>140.63258813413586</v>
      </c>
      <c r="E12" s="10">
        <f>NRGSUP!E12-TI_E!E12+TO!E12-NRG_E!E12-DL!E12</f>
        <v>104.70997420464315</v>
      </c>
      <c r="F12" s="10">
        <f>NRGSUP!F12-TI_E!F12+TO!F12-NRG_E!F12-DL!F12</f>
        <v>87.89518486672398</v>
      </c>
      <c r="G12" s="10">
        <f>NRGSUP!G12-TI_E!G12+TO!G12-NRG_E!G12-DL!G12</f>
        <v>87.13104041272571</v>
      </c>
      <c r="H12" s="10">
        <f>NRGSUP!H12-TI_E!H12+TO!H12-NRG_E!H12-DL!H12</f>
        <v>114.64608770421323</v>
      </c>
      <c r="I12" s="10">
        <f>NRGSUP!I12-TI_E!I12+TO!I12-NRG_E!I12-DL!I12</f>
        <v>110.82450558899397</v>
      </c>
      <c r="J12" s="10">
        <f>NRGSUP!J12-TI_E!J12+TO!J12-NRG_E!J12-DL!J12</f>
        <v>98.595528804815117</v>
      </c>
      <c r="K12" s="10">
        <f>NRGSUP!K12-TI_E!K12+TO!K12-NRG_E!K12-DL!K12</f>
        <v>100.88847807394667</v>
      </c>
      <c r="L12" s="10">
        <f>NRGSUP!L12-TI_E!L12+TO!L12-NRG_E!L12-DL!L12</f>
        <v>84.073774720550304</v>
      </c>
      <c r="M12" s="10">
        <f>NRGSUP!M12-TI_E!M12+TO!M12-NRG_E!M12-DL!M12</f>
        <v>76.430610490111775</v>
      </c>
      <c r="N12" s="10">
        <f>NRGSUP!N12-TI_E!N12+TO!N12-NRG_E!N12-DL!N12</f>
        <v>28.279363714531385</v>
      </c>
      <c r="O12" s="10">
        <f>NRGSUP!O12-TI_E!O12+TO!O12-NRG_E!O12-DL!O12</f>
        <v>67.258985382631124</v>
      </c>
      <c r="P12" s="10">
        <f>NRGSUP!P12-TI_E!P12+TO!P12-NRG_E!P12-DL!P12</f>
        <v>41.272570937231293</v>
      </c>
      <c r="Q12" s="10">
        <f>NRGSUP!Q12-TI_E!Q12+TO!Q12-NRG_E!Q12-DL!Q12</f>
        <v>18.343336199484089</v>
      </c>
      <c r="R12" s="10">
        <f>NRGSUP!R12-TI_E!R12+TO!R12-NRG_E!R12-DL!R12</f>
        <v>18.343336199484089</v>
      </c>
      <c r="S12" s="10">
        <f>NRGSUP!S12-TI_E!S12+TO!S12-NRG_E!S12-DL!S12</f>
        <v>22.16491831470335</v>
      </c>
      <c r="T12" s="10">
        <f>NRGSUP!T12-TI_E!T12+TO!T12-NRG_E!T12-DL!T12</f>
        <v>19.88271711092003</v>
      </c>
      <c r="U12" s="10">
        <f>NRGSUP!U12-TI_E!U12+TO!U12-NRG_E!U12-DL!U12</f>
        <v>9.2542562338779017</v>
      </c>
      <c r="V12" s="10">
        <f>NRGSUP!V12-TI_E!V12+TO!V12-NRG_E!V12-DL!V12</f>
        <v>7.1149613069647462</v>
      </c>
      <c r="W12" s="10">
        <f>NRGSUP!W12-TI_E!W12+TO!W12-NRG_E!W12-DL!W12</f>
        <v>4.8747205503009452</v>
      </c>
      <c r="X12" s="10">
        <f>NRGSUP!X12-TI_E!X12+TO!X12-NRG_E!X12-DL!X12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425.33680137575266</v>
      </c>
      <c r="D13" s="10">
        <f>NRGSUP!D13-TI_E!D13+TO!D13-NRG_E!D13-DL!D13</f>
        <v>563.77196904557093</v>
      </c>
      <c r="E13" s="10">
        <f>NRGSUP!E13-TI_E!E13+TO!E13-NRG_E!E13-DL!E13</f>
        <v>473.48804815133286</v>
      </c>
      <c r="F13" s="10">
        <f>NRGSUP!F13-TI_E!F13+TO!F13-NRG_E!F13-DL!F13</f>
        <v>554.40911435941564</v>
      </c>
      <c r="G13" s="10">
        <f>NRGSUP!G13-TI_E!G13+TO!G13-NRG_E!G13-DL!G13</f>
        <v>310.30868443680146</v>
      </c>
      <c r="H13" s="10">
        <f>NRGSUP!H13-TI_E!H13+TO!H13-NRG_E!H13-DL!H13</f>
        <v>495.55743766122242</v>
      </c>
      <c r="I13" s="10">
        <f>NRGSUP!I13-TI_E!I13+TO!I13-NRG_E!I13-DL!I13</f>
        <v>726.28254514187597</v>
      </c>
      <c r="J13" s="10">
        <f>NRGSUP!J13-TI_E!J13+TO!J13-NRG_E!J13-DL!J13</f>
        <v>230.05640584694871</v>
      </c>
      <c r="K13" s="10">
        <f>NRGSUP!K13-TI_E!K13+TO!K13-NRG_E!K13-DL!K13</f>
        <v>270.18254514187589</v>
      </c>
      <c r="L13" s="10">
        <f>NRGSUP!L13-TI_E!L13+TO!L13-NRG_E!L13-DL!L13</f>
        <v>331.04041272570907</v>
      </c>
      <c r="M13" s="10">
        <f>NRGSUP!M13-TI_E!M13+TO!M13-NRG_E!M13-DL!M13</f>
        <v>330.37162510748112</v>
      </c>
      <c r="N13" s="10">
        <f>NRGSUP!N13-TI_E!N13+TO!N13-NRG_E!N13-DL!N13</f>
        <v>122.38469475494435</v>
      </c>
      <c r="O13" s="10">
        <f>NRGSUP!O13-TI_E!O13+TO!O13-NRG_E!O13-DL!O13</f>
        <v>68.214359415304898</v>
      </c>
      <c r="P13" s="10">
        <f>NRGSUP!P13-TI_E!P13+TO!P13-NRG_E!P13-DL!P13</f>
        <v>26.750730868444407</v>
      </c>
      <c r="Q13" s="10">
        <f>NRGSUP!Q13-TI_E!Q13+TO!Q13-NRG_E!Q13-DL!Q13</f>
        <v>90.283748925193777</v>
      </c>
      <c r="R13" s="10">
        <f>NRGSUP!R13-TI_E!R13+TO!R13-NRG_E!R13-DL!R13</f>
        <v>58.182889079965662</v>
      </c>
      <c r="S13" s="10">
        <f>NRGSUP!S13-TI_E!S13+TO!S13-NRG_E!S13-DL!S13</f>
        <v>49.48882201203719</v>
      </c>
      <c r="T13" s="10">
        <f>NRGSUP!T13-TI_E!T13+TO!T13-NRG_E!T13-DL!T13</f>
        <v>27.864918314704028</v>
      </c>
      <c r="U13" s="10">
        <f>NRGSUP!U13-TI_E!U13+TO!U13-NRG_E!U13-DL!U13</f>
        <v>99.156319862424198</v>
      </c>
      <c r="V13" s="10">
        <f>NRGSUP!V13-TI_E!V13+TO!V13-NRG_E!V13-DL!V13</f>
        <v>125.9598452278592</v>
      </c>
      <c r="W13" s="10">
        <f>NRGSUP!W13-TI_E!W13+TO!W13-NRG_E!W13-DL!W13</f>
        <v>52.980567497850188</v>
      </c>
      <c r="X13" s="10">
        <f>NRGSUP!X13-TI_E!X13+TO!X13-NRG_E!X13-DL!X13</f>
        <v>201.4517626827178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111.684350816853</v>
      </c>
      <c r="D15" s="10">
        <f>NRGSUP!D15-TI_E!D15+TO!D15-NRG_E!D15-DL!D15</f>
        <v>112.3531384350817</v>
      </c>
      <c r="E15" s="10">
        <f>NRGSUP!E15-TI_E!E15+TO!E15-NRG_E!E15-DL!E15</f>
        <v>106.33422184006881</v>
      </c>
      <c r="F15" s="10">
        <f>NRGSUP!F15-TI_E!F15+TO!F15-NRG_E!F15-DL!F15</f>
        <v>118.3720550300946</v>
      </c>
      <c r="G15" s="10">
        <f>NRGSUP!G15-TI_E!G15+TO!G15-NRG_E!G15-DL!G15</f>
        <v>108.3404987102322</v>
      </c>
      <c r="H15" s="10">
        <f>NRGSUP!H15-TI_E!H15+TO!H15-NRG_E!H15-DL!H15</f>
        <v>89.614961306964744</v>
      </c>
      <c r="I15" s="10">
        <f>NRGSUP!I15-TI_E!I15+TO!I15-NRG_E!I15-DL!I15</f>
        <v>94.296388650042985</v>
      </c>
      <c r="J15" s="10">
        <f>NRGSUP!J15-TI_E!J15+TO!J15-NRG_E!J15-DL!J15</f>
        <v>84.264832330180568</v>
      </c>
      <c r="K15" s="10">
        <f>NRGSUP!K15-TI_E!K15+TO!K15-NRG_E!K15-DL!K15</f>
        <v>70.88942390369732</v>
      </c>
      <c r="L15" s="10">
        <f>NRGSUP!L15-TI_E!L15+TO!L15-NRG_E!L15-DL!L15</f>
        <v>46.145055889939812</v>
      </c>
      <c r="M15" s="10">
        <f>NRGSUP!M15-TI_E!M15+TO!M15-NRG_E!M15-DL!M15</f>
        <v>45.476268271711092</v>
      </c>
      <c r="N15" s="10">
        <f>NRGSUP!N15-TI_E!N15+TO!N15-NRG_E!N15-DL!N15</f>
        <v>76.909716251074798</v>
      </c>
      <c r="O15" s="10">
        <f>NRGSUP!O15-TI_E!O15+TO!O15-NRG_E!O15-DL!O15</f>
        <v>88.672312983662934</v>
      </c>
      <c r="P15" s="10">
        <f>NRGSUP!P15-TI_E!P15+TO!P15-NRG_E!P15-DL!P15</f>
        <v>95.910920034393797</v>
      </c>
      <c r="Q15" s="10">
        <f>NRGSUP!Q15-TI_E!Q15+TO!Q15-NRG_E!Q15-DL!Q15</f>
        <v>133.9133276010318</v>
      </c>
      <c r="R15" s="10">
        <f>NRGSUP!R15-TI_E!R15+TO!R15-NRG_E!R15-DL!R15</f>
        <v>91.38684436801374</v>
      </c>
      <c r="S15" s="10">
        <f>NRGSUP!S15-TI_E!S15+TO!S15-NRG_E!S15-DL!S15</f>
        <v>90.482029234737738</v>
      </c>
      <c r="T15" s="10">
        <f>NRGSUP!T15-TI_E!T15+TO!T15-NRG_E!T15-DL!T15</f>
        <v>95.686500429922617</v>
      </c>
      <c r="U15" s="10">
        <f>NRGSUP!U15-TI_E!U15+TO!U15-NRG_E!U15-DL!U15</f>
        <v>132.21676698194321</v>
      </c>
      <c r="V15" s="10">
        <f>NRGSUP!V15-TI_E!V15+TO!V15-NRG_E!V15-DL!V15</f>
        <v>128.64909716251071</v>
      </c>
      <c r="W15" s="10">
        <f>NRGSUP!W15-TI_E!W15+TO!W15-NRG_E!W15-DL!W15</f>
        <v>95.535425623387781</v>
      </c>
      <c r="X15" s="10">
        <f>NRGSUP!X15-TI_E!X15+TO!X15-NRG_E!X15-DL!X15</f>
        <v>97.501547721410134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12.932072226999139</v>
      </c>
      <c r="O16" s="10">
        <f>NRGSUP!O16-TI_E!O16+TO!O16-NRG_E!O16-DL!O16</f>
        <v>27.884780739466898</v>
      </c>
      <c r="P16" s="10">
        <f>NRGSUP!P16-TI_E!P16+TO!P16-NRG_E!P16-DL!P16</f>
        <v>21.822871883061051</v>
      </c>
      <c r="Q16" s="10">
        <f>NRGSUP!Q16-TI_E!Q16+TO!Q16-NRG_E!Q16-DL!Q16</f>
        <v>33.542562338779021</v>
      </c>
      <c r="R16" s="10">
        <f>NRGSUP!R16-TI_E!R16+TO!R16-NRG_E!R16-DL!R16</f>
        <v>21.418744625967328</v>
      </c>
      <c r="S16" s="10">
        <f>NRGSUP!S16-TI_E!S16+TO!S16-NRG_E!S16-DL!S16</f>
        <v>17.78159931212382</v>
      </c>
      <c r="T16" s="10">
        <f>NRGSUP!T16-TI_E!T16+TO!T16-NRG_E!T16-DL!T16</f>
        <v>22.964918314703358</v>
      </c>
      <c r="U16" s="10">
        <f>NRGSUP!U16-TI_E!U16+TO!U16-NRG_E!U16-DL!U16</f>
        <v>18.120292347377472</v>
      </c>
      <c r="V16" s="10">
        <f>NRGSUP!V16-TI_E!V16+TO!V16-NRG_E!V16-DL!V16</f>
        <v>20.78426483233018</v>
      </c>
      <c r="W16" s="10">
        <f>NRGSUP!W16-TI_E!W16+TO!W16-NRG_E!W16-DL!W16</f>
        <v>6.999484092863284</v>
      </c>
      <c r="X16" s="10">
        <f>NRGSUP!X16-TI_E!X16+TO!X16-NRG_E!X16-DL!X16</f>
        <v>9.9273430782459151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59.995786758383929</v>
      </c>
      <c r="D17" s="37">
        <f t="shared" si="10"/>
        <v>24.398194325021365</v>
      </c>
      <c r="E17" s="37">
        <f t="shared" si="10"/>
        <v>3.0070507308686274</v>
      </c>
      <c r="F17" s="37">
        <f t="shared" si="10"/>
        <v>36.220980223559977</v>
      </c>
      <c r="G17" s="37">
        <f t="shared" si="10"/>
        <v>-29.375580395529028</v>
      </c>
      <c r="H17" s="37">
        <f t="shared" si="10"/>
        <v>-51.387618228718566</v>
      </c>
      <c r="I17" s="37">
        <f t="shared" si="10"/>
        <v>-35.487790197764525</v>
      </c>
      <c r="J17" s="37">
        <f t="shared" si="10"/>
        <v>-135.3157351676706</v>
      </c>
      <c r="K17" s="37">
        <f t="shared" si="10"/>
        <v>-14.605417024935321</v>
      </c>
      <c r="L17" s="37">
        <f t="shared" si="10"/>
        <v>-5.7872742906272379</v>
      </c>
      <c r="M17" s="37">
        <f t="shared" si="10"/>
        <v>19.594926913155803</v>
      </c>
      <c r="N17" s="37">
        <f t="shared" si="10"/>
        <v>-89.045571797076363</v>
      </c>
      <c r="O17" s="37">
        <f t="shared" si="10"/>
        <v>-137.90748065348208</v>
      </c>
      <c r="P17" s="37">
        <f t="shared" si="10"/>
        <v>-24.046001719689983</v>
      </c>
      <c r="Q17" s="37">
        <f t="shared" si="10"/>
        <v>119.53422184006904</v>
      </c>
      <c r="R17" s="37">
        <f t="shared" si="10"/>
        <v>64.478589853826108</v>
      </c>
      <c r="S17" s="37">
        <f t="shared" si="10"/>
        <v>92.561306964746535</v>
      </c>
      <c r="T17" s="37">
        <f t="shared" si="10"/>
        <v>9.0047291487537962</v>
      </c>
      <c r="U17" s="37">
        <f t="shared" si="10"/>
        <v>-20.603697334478966</v>
      </c>
      <c r="V17" s="37">
        <f t="shared" si="10"/>
        <v>-1.3212381771281798</v>
      </c>
      <c r="W17" s="37">
        <f t="shared" si="10"/>
        <v>-6.7554600171965831</v>
      </c>
      <c r="X17" s="37">
        <f t="shared" ref="X17" si="11">SUM(X18:X21)</f>
        <v>5.1964746345656749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59.995700773860889</v>
      </c>
      <c r="D19" s="10">
        <f>NRGSUP!D19-TI_E!D19+TO!D19-NRG_E!D19-DL!D19</f>
        <v>24.398108340498627</v>
      </c>
      <c r="E19" s="10">
        <f>NRGSUP!E19-TI_E!E19+TO!E19-NRG_E!E19-DL!E19</f>
        <v>3.0309544282028975</v>
      </c>
      <c r="F19" s="10">
        <f>NRGSUP!F19-TI_E!F19+TO!F19-NRG_E!F19-DL!F19</f>
        <v>62.876182287188414</v>
      </c>
      <c r="G19" s="10">
        <f>NRGSUP!G19-TI_E!G19+TO!G19-NRG_E!G19-DL!G19</f>
        <v>20.614789337919319</v>
      </c>
      <c r="H19" s="10">
        <f>NRGSUP!H19-TI_E!H19+TO!H19-NRG_E!H19-DL!H19</f>
        <v>11.930352536543523</v>
      </c>
      <c r="I19" s="10">
        <f>NRGSUP!I19-TI_E!I19+TO!I19-NRG_E!I19-DL!I19</f>
        <v>13.499570077386011</v>
      </c>
      <c r="J19" s="10">
        <f>NRGSUP!J19-TI_E!J19+TO!J19-NRG_E!J19-DL!J19</f>
        <v>19.862424763542435</v>
      </c>
      <c r="K19" s="10">
        <f>NRGSUP!K19-TI_E!K19+TO!K19-NRG_E!K19-DL!K19</f>
        <v>14.724849527085269</v>
      </c>
      <c r="L19" s="10">
        <f>NRGSUP!L19-TI_E!L19+TO!L19-NRG_E!L19-DL!L19</f>
        <v>3.9337919174548688</v>
      </c>
      <c r="M19" s="10">
        <f>NRGSUP!M19-TI_E!M19+TO!M19-NRG_E!M19-DL!M19</f>
        <v>2.7085124677558383</v>
      </c>
      <c r="N19" s="10">
        <f>NRGSUP!N19-TI_E!N19+TO!N19-NRG_E!N19-DL!N19</f>
        <v>-73.650902837489298</v>
      </c>
      <c r="O19" s="10">
        <f>NRGSUP!O19-TI_E!O19+TO!O19-NRG_E!O19-DL!O19</f>
        <v>-123.98297506448841</v>
      </c>
      <c r="P19" s="10">
        <f>NRGSUP!P19-TI_E!P19+TO!P19-NRG_E!P19-DL!P19</f>
        <v>-36.24935511607913</v>
      </c>
      <c r="Q19" s="10">
        <f>NRGSUP!Q19-TI_E!Q19+TO!Q19-NRG_E!Q19-DL!Q19</f>
        <v>42.944797936371458</v>
      </c>
      <c r="R19" s="10">
        <f>NRGSUP!R19-TI_E!R19+TO!R19-NRG_E!R19-DL!R19</f>
        <v>76.448151332760006</v>
      </c>
      <c r="S19" s="10">
        <f>NRGSUP!S19-TI_E!S19+TO!S19-NRG_E!S19-DL!S19</f>
        <v>32.430008598452275</v>
      </c>
      <c r="T19" s="10">
        <f>NRGSUP!T19-TI_E!T19+TO!T19-NRG_E!T19-DL!T19</f>
        <v>31.828632846087714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8.5984523041204852E-5</v>
      </c>
      <c r="D20" s="10">
        <f>NRGSUP!D20-TI_E!D20+TO!D20-NRG_E!D20-DL!D20</f>
        <v>8.5984522737447833E-5</v>
      </c>
      <c r="E20" s="10">
        <f>NRGSUP!E20-TI_E!E20+TO!E20-NRG_E!E20-DL!E20</f>
        <v>-2.3903697334270113E-2</v>
      </c>
      <c r="F20" s="10">
        <f>NRGSUP!F20-TI_E!F20+TO!F20-NRG_E!F20-DL!F20</f>
        <v>-26.655202063628437</v>
      </c>
      <c r="G20" s="10">
        <f>NRGSUP!G20-TI_E!G20+TO!G20-NRG_E!G20-DL!G20</f>
        <v>-49.990369733448347</v>
      </c>
      <c r="H20" s="10">
        <f>NRGSUP!H20-TI_E!H20+TO!H20-NRG_E!H20-DL!H20</f>
        <v>-63.317970765262089</v>
      </c>
      <c r="I20" s="10">
        <f>NRGSUP!I20-TI_E!I20+TO!I20-NRG_E!I20-DL!I20</f>
        <v>-48.987360275150536</v>
      </c>
      <c r="J20" s="10">
        <f>NRGSUP!J20-TI_E!J20+TO!J20-NRG_E!J20-DL!J20</f>
        <v>-155.17815993121303</v>
      </c>
      <c r="K20" s="10">
        <f>NRGSUP!K20-TI_E!K20+TO!K20-NRG_E!K20-DL!K20</f>
        <v>-29.330266552020589</v>
      </c>
      <c r="L20" s="10">
        <f>NRGSUP!L20-TI_E!L20+TO!L20-NRG_E!L20-DL!L20</f>
        <v>-9.7210662080821066</v>
      </c>
      <c r="M20" s="10">
        <f>NRGSUP!M20-TI_E!M20+TO!M20-NRG_E!M20-DL!M20</f>
        <v>16.886414445399964</v>
      </c>
      <c r="N20" s="10">
        <f>NRGSUP!N20-TI_E!N20+TO!N20-NRG_E!N20-DL!N20</f>
        <v>22.714789337919342</v>
      </c>
      <c r="O20" s="10">
        <f>NRGSUP!O20-TI_E!O20+TO!O20-NRG_E!O20-DL!O20</f>
        <v>1.9278589853829544</v>
      </c>
      <c r="P20" s="10">
        <f>NRGSUP!P20-TI_E!P20+TO!P20-NRG_E!P20-DL!P20</f>
        <v>38.400257953568826</v>
      </c>
      <c r="Q20" s="10">
        <f>NRGSUP!Q20-TI_E!Q20+TO!Q20-NRG_E!Q20-DL!Q20</f>
        <v>86.394239036973602</v>
      </c>
      <c r="R20" s="10">
        <f>NRGSUP!R20-TI_E!R20+TO!R20-NRG_E!R20-DL!R20</f>
        <v>22.172226999140094</v>
      </c>
      <c r="S20" s="10">
        <f>NRGSUP!S20-TI_E!S20+TO!S20-NRG_E!S20-DL!S20</f>
        <v>41.728890799656199</v>
      </c>
      <c r="T20" s="10">
        <f>NRGSUP!T20-TI_E!T20+TO!T20-NRG_E!T20-DL!T20</f>
        <v>-0.58589853826254057</v>
      </c>
      <c r="U20" s="10">
        <f>NRGSUP!U20-TI_E!U20+TO!U20-NRG_E!U20-DL!U20</f>
        <v>-20.603697334478966</v>
      </c>
      <c r="V20" s="10">
        <f>NRGSUP!V20-TI_E!V20+TO!V20-NRG_E!V20-DL!V20</f>
        <v>-1.3212381771281798</v>
      </c>
      <c r="W20" s="10">
        <f>NRGSUP!W20-TI_E!W20+TO!W20-NRG_E!W20-DL!W20</f>
        <v>-6.7554600171965831</v>
      </c>
      <c r="X20" s="10">
        <f>NRGSUP!X20-TI_E!X20+TO!X20-NRG_E!X20-DL!X20</f>
        <v>5.1964746345656749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-38.109458297506407</v>
      </c>
      <c r="O21" s="10">
        <f>NRGSUP!O21-TI_E!O21+TO!O21-NRG_E!O21-DL!O21</f>
        <v>-15.852364574376622</v>
      </c>
      <c r="P21" s="10">
        <f>NRGSUP!P21-TI_E!P21+TO!P21-NRG_E!P21-DL!P21</f>
        <v>-26.196904557179678</v>
      </c>
      <c r="Q21" s="10">
        <f>NRGSUP!Q21-TI_E!Q21+TO!Q21-NRG_E!Q21-DL!Q21</f>
        <v>-9.8048151332760227</v>
      </c>
      <c r="R21" s="10">
        <f>NRGSUP!R21-TI_E!R21+TO!R21-NRG_E!R21-DL!R21</f>
        <v>-34.141788478073991</v>
      </c>
      <c r="S21" s="10">
        <f>NRGSUP!S21-TI_E!S21+TO!S21-NRG_E!S21-DL!S21</f>
        <v>18.402407566638061</v>
      </c>
      <c r="T21" s="10">
        <f>NRGSUP!T21-TI_E!T21+TO!T21-NRG_E!T21-DL!T21</f>
        <v>-22.238005159071378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77044.293207222727</v>
      </c>
      <c r="D26" s="37">
        <f t="shared" si="14"/>
        <v>84902.665520206385</v>
      </c>
      <c r="E26" s="37">
        <f t="shared" si="14"/>
        <v>83070.73920894241</v>
      </c>
      <c r="F26" s="37">
        <f t="shared" si="14"/>
        <v>81136.606792777282</v>
      </c>
      <c r="G26" s="37">
        <f t="shared" si="14"/>
        <v>81888.171883061019</v>
      </c>
      <c r="H26" s="37">
        <f t="shared" si="14"/>
        <v>80387.067669819415</v>
      </c>
      <c r="I26" s="37">
        <f t="shared" si="14"/>
        <v>80050.973344797923</v>
      </c>
      <c r="J26" s="37">
        <f t="shared" si="14"/>
        <v>78568.626913155647</v>
      </c>
      <c r="K26" s="37">
        <f t="shared" si="14"/>
        <v>76473.331212381774</v>
      </c>
      <c r="L26" s="37">
        <f t="shared" si="14"/>
        <v>74181.991057609615</v>
      </c>
      <c r="M26" s="37">
        <f t="shared" si="14"/>
        <v>71205.594668959573</v>
      </c>
      <c r="N26" s="37">
        <f t="shared" si="14"/>
        <v>73523.311435941519</v>
      </c>
      <c r="O26" s="37">
        <f t="shared" si="14"/>
        <v>72112.514531384368</v>
      </c>
      <c r="P26" s="37">
        <f t="shared" si="14"/>
        <v>71240.050644883915</v>
      </c>
      <c r="Q26" s="37">
        <f t="shared" si="14"/>
        <v>70749.433190025782</v>
      </c>
      <c r="R26" s="37">
        <f t="shared" si="14"/>
        <v>71437.096216681006</v>
      </c>
      <c r="S26" s="37">
        <f t="shared" si="14"/>
        <v>68889.991315563209</v>
      </c>
      <c r="T26" s="37">
        <f t="shared" si="14"/>
        <v>69536.330094582983</v>
      </c>
      <c r="U26" s="37">
        <f t="shared" si="14"/>
        <v>67175.183490971598</v>
      </c>
      <c r="V26" s="37">
        <f t="shared" si="14"/>
        <v>67848.458641444551</v>
      </c>
      <c r="W26" s="37">
        <f t="shared" si="14"/>
        <v>59274.935339638854</v>
      </c>
      <c r="X26" s="37">
        <f t="shared" ref="X26" si="15">SUM(X27,X33)</f>
        <v>63280.920034393799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-184.48082545141159</v>
      </c>
      <c r="D27" s="29">
        <f t="shared" si="16"/>
        <v>-228.386930352533</v>
      </c>
      <c r="E27" s="29">
        <f t="shared" si="16"/>
        <v>88.619088564068065</v>
      </c>
      <c r="F27" s="29">
        <f t="shared" si="16"/>
        <v>-584.27334479795172</v>
      </c>
      <c r="G27" s="29">
        <f t="shared" si="16"/>
        <v>-663.19664660361923</v>
      </c>
      <c r="H27" s="29">
        <f t="shared" si="16"/>
        <v>300.28865004299405</v>
      </c>
      <c r="I27" s="29">
        <f t="shared" si="16"/>
        <v>168.37970765263807</v>
      </c>
      <c r="J27" s="29">
        <f t="shared" si="16"/>
        <v>-1.2940670679202526</v>
      </c>
      <c r="K27" s="29">
        <f t="shared" si="16"/>
        <v>-23.321496130694776</v>
      </c>
      <c r="L27" s="29">
        <f t="shared" si="16"/>
        <v>526.62785898536197</v>
      </c>
      <c r="M27" s="29">
        <f t="shared" si="16"/>
        <v>-224.20679277729931</v>
      </c>
      <c r="N27" s="29">
        <f t="shared" si="16"/>
        <v>-408.01659501291283</v>
      </c>
      <c r="O27" s="29">
        <f t="shared" si="16"/>
        <v>-122.31599312124675</v>
      </c>
      <c r="P27" s="29">
        <f t="shared" si="16"/>
        <v>-25.604557179709644</v>
      </c>
      <c r="Q27" s="29">
        <f t="shared" si="16"/>
        <v>60.773172828894161</v>
      </c>
      <c r="R27" s="29">
        <f t="shared" si="16"/>
        <v>70.814531384341763</v>
      </c>
      <c r="S27" s="29">
        <f t="shared" si="16"/>
        <v>-30.097936371440341</v>
      </c>
      <c r="T27" s="29">
        <f t="shared" si="16"/>
        <v>80.427429062773427</v>
      </c>
      <c r="U27" s="29">
        <f t="shared" si="16"/>
        <v>-124.61702493551508</v>
      </c>
      <c r="V27" s="29">
        <f t="shared" si="16"/>
        <v>913.35124677558781</v>
      </c>
      <c r="W27" s="29">
        <f t="shared" si="16"/>
        <v>519.30997420463325</v>
      </c>
      <c r="X27" s="29">
        <f t="shared" ref="X27" si="17">SUM(X28:X32)</f>
        <v>669.7000859845175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1355.7408426483307</v>
      </c>
      <c r="D28" s="10">
        <f>NRGSUP!D28-TI_E!D28+TO!D28-NRG_E!D28-DL!D28</f>
        <v>514.9015477214125</v>
      </c>
      <c r="E28" s="10">
        <f>NRGSUP!E28-TI_E!E28+TO!E28-NRG_E!E28-DL!E28</f>
        <v>900.7202063628647</v>
      </c>
      <c r="F28" s="10">
        <f>NRGSUP!F28-TI_E!F28+TO!F28-NRG_E!F28-DL!F28</f>
        <v>-534.40490111781401</v>
      </c>
      <c r="G28" s="10">
        <f>NRGSUP!G28-TI_E!G28+TO!G28-NRG_E!G28-DL!G28</f>
        <v>-531.33946689596632</v>
      </c>
      <c r="H28" s="10">
        <f>NRGSUP!H28-TI_E!H28+TO!H28-NRG_E!H28-DL!H28</f>
        <v>384.19931212381925</v>
      </c>
      <c r="I28" s="10">
        <f>NRGSUP!I28-TI_E!I28+TO!I28-NRG_E!I28-DL!I28</f>
        <v>338.21805674979987</v>
      </c>
      <c r="J28" s="10">
        <f>NRGSUP!J28-TI_E!J28+TO!J28-NRG_E!J28-DL!J28</f>
        <v>167.57626827171771</v>
      </c>
      <c r="K28" s="10">
        <f>NRGSUP!K28-TI_E!K28+TO!K28-NRG_E!K28-DL!K28</f>
        <v>27.5888220120396</v>
      </c>
      <c r="L28" s="10">
        <f>NRGSUP!L28-TI_E!L28+TO!L28-NRG_E!L28-DL!L28</f>
        <v>587.53877901975648</v>
      </c>
      <c r="M28" s="10">
        <f>NRGSUP!M28-TI_E!M28+TO!M28-NRG_E!M28-DL!M28</f>
        <v>-200.27403267411864</v>
      </c>
      <c r="N28" s="10">
        <f>NRGSUP!N28-TI_E!N28+TO!N28-NRG_E!N28-DL!N28</f>
        <v>-334.13086844369536</v>
      </c>
      <c r="O28" s="10">
        <f>NRGSUP!O28-TI_E!O28+TO!O28-NRG_E!O28-DL!O28</f>
        <v>-16.348925193473406</v>
      </c>
      <c r="P28" s="10">
        <f>NRGSUP!P28-TI_E!P28+TO!P28-NRG_E!P28-DL!P28</f>
        <v>-28.610662080827751</v>
      </c>
      <c r="Q28" s="10">
        <f>NRGSUP!Q28-TI_E!Q28+TO!Q28-NRG_E!Q28-DL!Q28</f>
        <v>82.766294067070703</v>
      </c>
      <c r="R28" s="10">
        <f>NRGSUP!R28-TI_E!R28+TO!R28-NRG_E!R28-DL!R28</f>
        <v>84.810060189156502</v>
      </c>
      <c r="S28" s="10">
        <f>NRGSUP!S28-TI_E!S28+TO!S28-NRG_E!S28-DL!S28</f>
        <v>-5.109114359402156</v>
      </c>
      <c r="T28" s="10">
        <f>NRGSUP!T28-TI_E!T28+TO!T28-NRG_E!T28-DL!T28</f>
        <v>113.42055030095071</v>
      </c>
      <c r="U28" s="10">
        <f>NRGSUP!U28-TI_E!U28+TO!U28-NRG_E!U28-DL!U28</f>
        <v>-82.523043852110277</v>
      </c>
      <c r="V28" s="10">
        <f>NRGSUP!V28-TI_E!V28+TO!V28-NRG_E!V28-DL!V28</f>
        <v>349.80326741187309</v>
      </c>
      <c r="W28" s="10">
        <f>NRGSUP!W28-TI_E!W28+TO!W28-NRG_E!W28-DL!W28</f>
        <v>557.70103181426384</v>
      </c>
      <c r="X28" s="10">
        <f>NRGSUP!X28-TI_E!X28+TO!X28-NRG_E!X28-DL!X28</f>
        <v>724.82373172828375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7.0220980223559479</v>
      </c>
      <c r="D29" s="10">
        <f>NRGSUP!D29-TI_E!D29+TO!D29-NRG_E!D29-DL!D29</f>
        <v>40.126139294926929</v>
      </c>
      <c r="E29" s="10">
        <f>NRGSUP!E29-TI_E!E29+TO!E29-NRG_E!E29-DL!E29</f>
        <v>-102.32158211521937</v>
      </c>
      <c r="F29" s="10">
        <f>NRGSUP!F29-TI_E!F29+TO!F29-NRG_E!F29-DL!F29</f>
        <v>33.10567497850397</v>
      </c>
      <c r="G29" s="10">
        <f>NRGSUP!G29-TI_E!G29+TO!G29-NRG_E!G29-DL!G29</f>
        <v>29.092777300086027</v>
      </c>
      <c r="H29" s="10">
        <f>NRGSUP!H29-TI_E!H29+TO!H29-NRG_E!H29-DL!H29</f>
        <v>18.057609630266569</v>
      </c>
      <c r="I29" s="10">
        <f>NRGSUP!I29-TI_E!I29+TO!I29-NRG_E!I29-DL!I29</f>
        <v>31.099226139294981</v>
      </c>
      <c r="J29" s="10">
        <f>NRGSUP!J29-TI_E!J29+TO!J29-NRG_E!J29-DL!J29</f>
        <v>22.070421324161646</v>
      </c>
      <c r="K29" s="10">
        <f>NRGSUP!K29-TI_E!K29+TO!K29-NRG_E!K29-DL!K29</f>
        <v>21.06723989681857</v>
      </c>
      <c r="L29" s="10">
        <f>NRGSUP!L29-TI_E!L29+TO!L29-NRG_E!L29-DL!L29</f>
        <v>20.063972484952707</v>
      </c>
      <c r="M29" s="10">
        <f>NRGSUP!M29-TI_E!M29+TO!M29-NRG_E!M29-DL!M29</f>
        <v>17.054342218400681</v>
      </c>
      <c r="N29" s="10">
        <f>NRGSUP!N29-TI_E!N29+TO!N29-NRG_E!N29-DL!N29</f>
        <v>26.083233018056745</v>
      </c>
      <c r="O29" s="10">
        <f>NRGSUP!O29-TI_E!O29+TO!O29-NRG_E!O29-DL!O29</f>
        <v>0</v>
      </c>
      <c r="P29" s="10">
        <f>NRGSUP!P29-TI_E!P29+TO!P29-NRG_E!P29-DL!P29</f>
        <v>2.0063628546861025</v>
      </c>
      <c r="Q29" s="10">
        <f>NRGSUP!Q29-TI_E!Q29+TO!Q29-NRG_E!Q29-DL!Q29</f>
        <v>0</v>
      </c>
      <c r="R29" s="10">
        <f>NRGSUP!R29-TI_E!R29+TO!R29-NRG_E!R29-DL!R29</f>
        <v>5.6843418860808015E-14</v>
      </c>
      <c r="S29" s="10">
        <f>NRGSUP!S29-TI_E!S29+TO!S29-NRG_E!S29-DL!S29</f>
        <v>1.0030954428204382</v>
      </c>
      <c r="T29" s="10">
        <f>NRGSUP!T29-TI_E!T29+TO!T29-NRG_E!T29-DL!T29</f>
        <v>-1.0031814273431792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-1547.2437661220984</v>
      </c>
      <c r="D30" s="10">
        <f>NRGSUP!D30-TI_E!D30+TO!D30-NRG_E!D30-DL!D30</f>
        <v>-783.41453138434963</v>
      </c>
      <c r="E30" s="10">
        <f>NRGSUP!E30-TI_E!E30+TO!E30-NRG_E!E30-DL!E30</f>
        <v>-709.77953568357725</v>
      </c>
      <c r="F30" s="10">
        <f>NRGSUP!F30-TI_E!F30+TO!F30-NRG_E!F30-DL!F30</f>
        <v>-82.974204643164512</v>
      </c>
      <c r="G30" s="10">
        <f>NRGSUP!G30-TI_E!G30+TO!G30-NRG_E!G30-DL!G30</f>
        <v>-160.94995700773893</v>
      </c>
      <c r="H30" s="10">
        <f>NRGSUP!H30-TI_E!H30+TO!H30-NRG_E!H30-DL!H30</f>
        <v>-101.9682717110918</v>
      </c>
      <c r="I30" s="10">
        <f>NRGSUP!I30-TI_E!I30+TO!I30-NRG_E!I30-DL!I30</f>
        <v>-200.93757523645672</v>
      </c>
      <c r="J30" s="10">
        <f>NRGSUP!J30-TI_E!J30+TO!J30-NRG_E!J30-DL!J30</f>
        <v>-190.94075666379968</v>
      </c>
      <c r="K30" s="10">
        <f>NRGSUP!K30-TI_E!K30+TO!K30-NRG_E!K30-DL!K30</f>
        <v>-71.977644024075744</v>
      </c>
      <c r="L30" s="10">
        <f>NRGSUP!L30-TI_E!L30+TO!L30-NRG_E!L30-DL!L30</f>
        <v>-80.974892519347122</v>
      </c>
      <c r="M30" s="10">
        <f>NRGSUP!M30-TI_E!M30+TO!M30-NRG_E!M30-DL!M30</f>
        <v>-40.987188306104144</v>
      </c>
      <c r="N30" s="10">
        <f>NRGSUP!N30-TI_E!N30+TO!N30-NRG_E!N30-DL!N30</f>
        <v>-99.968959587274185</v>
      </c>
      <c r="O30" s="10">
        <f>NRGSUP!O30-TI_E!O30+TO!O30-NRG_E!O30-DL!O30</f>
        <v>-105.96706792777331</v>
      </c>
      <c r="P30" s="10">
        <f>NRGSUP!P30-TI_E!P30+TO!P30-NRG_E!P30-DL!P30</f>
        <v>0.99974204643194753</v>
      </c>
      <c r="Q30" s="10">
        <f>NRGSUP!Q30-TI_E!Q30+TO!Q30-NRG_E!Q30-DL!Q30</f>
        <v>-21.993207222699311</v>
      </c>
      <c r="R30" s="10">
        <f>NRGSUP!R30-TI_E!R30+TO!R30-NRG_E!R30-DL!R30</f>
        <v>-13.995528804814967</v>
      </c>
      <c r="S30" s="10">
        <f>NRGSUP!S30-TI_E!S30+TO!S30-NRG_E!S30-DL!S30</f>
        <v>-25.991917454858594</v>
      </c>
      <c r="T30" s="10">
        <f>NRGSUP!T30-TI_E!T30+TO!T30-NRG_E!T30-DL!T30</f>
        <v>-31.98993981083413</v>
      </c>
      <c r="U30" s="10">
        <f>NRGSUP!U30-TI_E!U30+TO!U30-NRG_E!U30-DL!U30</f>
        <v>-42.093981083404742</v>
      </c>
      <c r="V30" s="10">
        <f>NRGSUP!V30-TI_E!V30+TO!V30-NRG_E!V30-DL!V30</f>
        <v>563.5479793637146</v>
      </c>
      <c r="W30" s="10">
        <f>NRGSUP!W30-TI_E!W30+TO!W30-NRG_E!W30-DL!W30</f>
        <v>-38.390971625107795</v>
      </c>
      <c r="X30" s="10">
        <f>NRGSUP!X30-TI_E!X30+TO!X30-NRG_E!X30-DL!X30</f>
        <v>-79.200429922614148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5.6843418860808015E-14</v>
      </c>
      <c r="D31" s="10">
        <f>NRGSUP!D31-TI_E!D31+TO!D31-NRG_E!D31-DL!D31</f>
        <v>-8.5984522797843965E-5</v>
      </c>
      <c r="E31" s="10">
        <f>NRGSUP!E31-TI_E!E31+TO!E31-NRG_E!E31-DL!E31</f>
        <v>-1.4210854715202004E-14</v>
      </c>
      <c r="F31" s="10">
        <f>NRGSUP!F31-TI_E!F31+TO!F31-NRG_E!F31-DL!F31</f>
        <v>8.5984522826265675E-5</v>
      </c>
      <c r="G31" s="10">
        <f>NRGSUP!G31-TI_E!G31+TO!G31-NRG_E!G31-DL!G31</f>
        <v>2.8421709430404007E-14</v>
      </c>
      <c r="H31" s="10">
        <f>NRGSUP!H31-TI_E!H31+TO!H31-NRG_E!H31-DL!H31</f>
        <v>0</v>
      </c>
      <c r="I31" s="10">
        <f>NRGSUP!I31-TI_E!I31+TO!I31-NRG_E!I31-DL!I31</f>
        <v>-2.8421709430404007E-14</v>
      </c>
      <c r="J31" s="10">
        <f>NRGSUP!J31-TI_E!J31+TO!J31-NRG_E!J31-DL!J31</f>
        <v>5.6843418860808015E-14</v>
      </c>
      <c r="K31" s="10">
        <f>NRGSUP!K31-TI_E!K31+TO!K31-NRG_E!K31-DL!K31</f>
        <v>8.5984522797843965E-5</v>
      </c>
      <c r="L31" s="10">
        <f>NRGSUP!L31-TI_E!L31+TO!L31-NRG_E!L31-DL!L31</f>
        <v>-1.1368683772161603E-13</v>
      </c>
      <c r="M31" s="10">
        <f>NRGSUP!M31-TI_E!M31+TO!M31-NRG_E!M31-DL!M31</f>
        <v>8.5984522797843965E-5</v>
      </c>
      <c r="N31" s="10">
        <f>NRGSUP!N31-TI_E!N31+TO!N31-NRG_E!N31-DL!N31</f>
        <v>2.8421709430404007E-14</v>
      </c>
      <c r="O31" s="10">
        <f>NRGSUP!O31-TI_E!O31+TO!O31-NRG_E!O31-DL!O31</f>
        <v>-2.8421709430404007E-14</v>
      </c>
      <c r="P31" s="10">
        <f>NRGSUP!P31-TI_E!P31+TO!P31-NRG_E!P31-DL!P31</f>
        <v>5.6843418860808015E-14</v>
      </c>
      <c r="Q31" s="10">
        <f>NRGSUP!Q31-TI_E!Q31+TO!Q31-NRG_E!Q31-DL!Q31</f>
        <v>8.5984522769422256E-5</v>
      </c>
      <c r="R31" s="10">
        <f>NRGSUP!R31-TI_E!R31+TO!R31-NRG_E!R31-DL!R31</f>
        <v>1.7053025658242404E-13</v>
      </c>
      <c r="S31" s="10">
        <f>NRGSUP!S31-TI_E!S31+TO!S31-NRG_E!S31-DL!S31</f>
        <v>-2.8421709430404007E-14</v>
      </c>
      <c r="T31" s="10">
        <f>NRGSUP!T31-TI_E!T31+TO!T31-NRG_E!T31-DL!T31</f>
        <v>2.8421709430404007E-14</v>
      </c>
      <c r="U31" s="10">
        <f>NRGSUP!U31-TI_E!U31+TO!U31-NRG_E!U31-DL!U31</f>
        <v>-5.6843418860808015E-14</v>
      </c>
      <c r="V31" s="10">
        <f>NRGSUP!V31-TI_E!V31+TO!V31-NRG_E!V31-DL!V31</f>
        <v>1.1368683772161603E-13</v>
      </c>
      <c r="W31" s="10">
        <f>NRGSUP!W31-TI_E!W31+TO!W31-NRG_E!W31-DL!W31</f>
        <v>-8.5984522797843965E-5</v>
      </c>
      <c r="X31" s="10">
        <f>NRGSUP!X31-TI_E!X31+TO!X31-NRG_E!X31-DL!X31</f>
        <v>5.6843418860808015E-14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77228.774032674133</v>
      </c>
      <c r="D33" s="29">
        <f t="shared" si="18"/>
        <v>85131.052450558913</v>
      </c>
      <c r="E33" s="29">
        <f t="shared" si="18"/>
        <v>82982.120120378342</v>
      </c>
      <c r="F33" s="29">
        <f t="shared" si="18"/>
        <v>81720.880137575237</v>
      </c>
      <c r="G33" s="29">
        <f t="shared" si="18"/>
        <v>82551.368529664644</v>
      </c>
      <c r="H33" s="29">
        <f t="shared" si="18"/>
        <v>80086.779019776426</v>
      </c>
      <c r="I33" s="29">
        <f t="shared" si="18"/>
        <v>79882.593637145284</v>
      </c>
      <c r="J33" s="29">
        <f t="shared" si="18"/>
        <v>78569.920980223571</v>
      </c>
      <c r="K33" s="29">
        <f t="shared" si="18"/>
        <v>76496.652708512469</v>
      </c>
      <c r="L33" s="29">
        <f t="shared" si="18"/>
        <v>73655.363198624254</v>
      </c>
      <c r="M33" s="29">
        <f t="shared" si="18"/>
        <v>71429.801461736875</v>
      </c>
      <c r="N33" s="29">
        <f t="shared" si="18"/>
        <v>73931.328030954435</v>
      </c>
      <c r="O33" s="29">
        <f t="shared" si="18"/>
        <v>72234.830524505611</v>
      </c>
      <c r="P33" s="29">
        <f t="shared" si="18"/>
        <v>71265.65520206363</v>
      </c>
      <c r="Q33" s="29">
        <f t="shared" si="18"/>
        <v>70688.660017196889</v>
      </c>
      <c r="R33" s="29">
        <f t="shared" si="18"/>
        <v>71366.281685296664</v>
      </c>
      <c r="S33" s="29">
        <f t="shared" si="18"/>
        <v>68920.089251934653</v>
      </c>
      <c r="T33" s="29">
        <f t="shared" si="18"/>
        <v>69455.902665520203</v>
      </c>
      <c r="U33" s="29">
        <f t="shared" si="18"/>
        <v>67299.800515907118</v>
      </c>
      <c r="V33" s="29">
        <f t="shared" si="18"/>
        <v>66935.107394668958</v>
      </c>
      <c r="W33" s="29">
        <f t="shared" si="18"/>
        <v>58755.625365434222</v>
      </c>
      <c r="X33" s="29">
        <f t="shared" ref="X33" si="19">SUM(X34:X50)</f>
        <v>62611.219948409285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190.34823731728329</v>
      </c>
      <c r="D34" s="10">
        <f>NRGSUP!D34-TI_E!D34+TO!D34-NRG_E!D34-DL!D34</f>
        <v>303.84780739466896</v>
      </c>
      <c r="E34" s="10">
        <f>NRGSUP!E34-TI_E!E34+TO!E34-NRG_E!E34-DL!E34</f>
        <v>199.806534823731</v>
      </c>
      <c r="F34" s="10">
        <f>NRGSUP!F34-TI_E!F34+TO!F34-NRG_E!F34-DL!F34</f>
        <v>73.303267411866273</v>
      </c>
      <c r="G34" s="10">
        <f>NRGSUP!G34-TI_E!G34+TO!G34-NRG_E!G34-DL!G34</f>
        <v>48.474806534823983</v>
      </c>
      <c r="H34" s="10">
        <f>NRGSUP!H34-TI_E!H34+TO!H34-NRG_E!H34-DL!H34</f>
        <v>35.469303525366286</v>
      </c>
      <c r="I34" s="10">
        <f>NRGSUP!I34-TI_E!I34+TO!I34-NRG_E!I34-DL!I34</f>
        <v>26.010834049871846</v>
      </c>
      <c r="J34" s="10">
        <f>NRGSUP!J34-TI_E!J34+TO!J34-NRG_E!J34-DL!J34</f>
        <v>23.646259673258101</v>
      </c>
      <c r="K34" s="10">
        <f>NRGSUP!K34-TI_E!K34+TO!K34-NRG_E!K34-DL!K34</f>
        <v>35.469217540843147</v>
      </c>
      <c r="L34" s="10">
        <f>NRGSUP!L34-TI_E!L34+TO!L34-NRG_E!L34-DL!L34</f>
        <v>44.9278589853825</v>
      </c>
      <c r="M34" s="10">
        <f>NRGSUP!M34-TI_E!M34+TO!M34-NRG_E!M34-DL!M34</f>
        <v>36.651676698193569</v>
      </c>
      <c r="N34" s="10">
        <f>NRGSUP!N34-TI_E!N34+TO!N34-NRG_E!N34-DL!N34</f>
        <v>34.287102321583006</v>
      </c>
      <c r="O34" s="10">
        <f>NRGSUP!O34-TI_E!O34+TO!O34-NRG_E!O34-DL!O34</f>
        <v>31.922355975924802</v>
      </c>
      <c r="P34" s="10">
        <f>NRGSUP!P34-TI_E!P34+TO!P34-NRG_E!P34-DL!P34</f>
        <v>36.651676698194251</v>
      </c>
      <c r="Q34" s="10">
        <f>NRGSUP!Q34-TI_E!Q34+TO!Q34-NRG_E!Q34-DL!Q34</f>
        <v>112.31960447119559</v>
      </c>
      <c r="R34" s="10">
        <f>NRGSUP!R34-TI_E!R34+TO!R34-NRG_E!R34-DL!R34</f>
        <v>112.31951848667222</v>
      </c>
      <c r="S34" s="10">
        <f>NRGSUP!S34-TI_E!S34+TO!S34-NRG_E!S34-DL!S34</f>
        <v>39.01625107480686</v>
      </c>
      <c r="T34" s="10">
        <f>NRGSUP!T34-TI_E!T34+TO!T34-NRG_E!T34-DL!T34</f>
        <v>51.842046431641847</v>
      </c>
      <c r="U34" s="10">
        <f>NRGSUP!U34-TI_E!U34+TO!U34-NRG_E!U34-DL!U34</f>
        <v>62.361049011178011</v>
      </c>
      <c r="V34" s="10">
        <f>NRGSUP!V34-TI_E!V34+TO!V34-NRG_E!V34-DL!V34</f>
        <v>116.82768701633699</v>
      </c>
      <c r="W34" s="10">
        <f>NRGSUP!W34-TI_E!W34+TO!W34-NRG_E!W34-DL!W34</f>
        <v>123.64849527085141</v>
      </c>
      <c r="X34" s="10">
        <f>NRGSUP!X34-TI_E!X34+TO!X34-NRG_E!X34-DL!X34</f>
        <v>33.906276870163538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55.412295786758392</v>
      </c>
      <c r="D35" s="10">
        <f>NRGSUP!D35-TI_E!D35+TO!D35-NRG_E!D35-DL!D35</f>
        <v>59.845227858985368</v>
      </c>
      <c r="E35" s="10">
        <f>NRGSUP!E35-TI_E!E35+TO!E35-NRG_E!E35-DL!E35</f>
        <v>65.386414445399822</v>
      </c>
      <c r="F35" s="10">
        <f>NRGSUP!F35-TI_E!F35+TO!F35-NRG_E!F35-DL!F35</f>
        <v>65.027085124677569</v>
      </c>
      <c r="G35" s="10">
        <f>NRGSUP!G35-TI_E!G35+TO!G35-NRG_E!G35-DL!G35</f>
        <v>68.574032674118655</v>
      </c>
      <c r="H35" s="10">
        <f>NRGSUP!H35-TI_E!H35+TO!H35-NRG_E!H35-DL!H35</f>
        <v>34.286930352536537</v>
      </c>
      <c r="I35" s="10">
        <f>NRGSUP!I35-TI_E!I35+TO!I35-NRG_E!I35-DL!I35</f>
        <v>-13.005503009458295</v>
      </c>
      <c r="J35" s="10">
        <f>NRGSUP!J35-TI_E!J35+TO!J35-NRG_E!J35-DL!J35</f>
        <v>-8.2761822871883055</v>
      </c>
      <c r="K35" s="10">
        <f>NRGSUP!K35-TI_E!K35+TO!K35-NRG_E!K35-DL!K35</f>
        <v>13.005417024935516</v>
      </c>
      <c r="L35" s="10">
        <f>NRGSUP!L35-TI_E!L35+TO!L35-NRG_E!L35-DL!L35</f>
        <v>11.823043852106615</v>
      </c>
      <c r="M35" s="10">
        <f>NRGSUP!M35-TI_E!M35+TO!M35-NRG_E!M35-DL!M35</f>
        <v>20.099312123817711</v>
      </c>
      <c r="N35" s="10">
        <f>NRGSUP!N35-TI_E!N35+TO!N35-NRG_E!N35-DL!N35</f>
        <v>23.646259673258815</v>
      </c>
      <c r="O35" s="10">
        <f>NRGSUP!O35-TI_E!O35+TO!O35-NRG_E!O35-DL!O35</f>
        <v>7.0938950988822</v>
      </c>
      <c r="P35" s="10">
        <f>NRGSUP!P35-TI_E!P35+TO!P35-NRG_E!P35-DL!P35</f>
        <v>18.916938950988825</v>
      </c>
      <c r="Q35" s="10">
        <f>NRGSUP!Q35-TI_E!Q35+TO!Q35-NRG_E!Q35-DL!Q35</f>
        <v>11.823129836629404</v>
      </c>
      <c r="R35" s="10">
        <f>NRGSUP!R35-TI_E!R35+TO!R35-NRG_E!R35-DL!R35</f>
        <v>2.364660361134995</v>
      </c>
      <c r="S35" s="10">
        <f>NRGSUP!S35-TI_E!S35+TO!S35-NRG_E!S35-DL!S35</f>
        <v>9.4585554600171946</v>
      </c>
      <c r="T35" s="10">
        <f>NRGSUP!T35-TI_E!T35+TO!T35-NRG_E!T35-DL!T35</f>
        <v>20.099312123817711</v>
      </c>
      <c r="U35" s="10">
        <f>NRGSUP!U35-TI_E!U35+TO!U35-NRG_E!U35-DL!U35</f>
        <v>7.0938950988822</v>
      </c>
      <c r="V35" s="10">
        <f>NRGSUP!V35-TI_E!V35+TO!V35-NRG_E!V35-DL!V35</f>
        <v>9.3284608770421276</v>
      </c>
      <c r="W35" s="10">
        <f>NRGSUP!W35-TI_E!W35+TO!W35-NRG_E!W35-DL!W35</f>
        <v>8.4357695614789332</v>
      </c>
      <c r="X35" s="10">
        <f>NRGSUP!X35-TI_E!X35+TO!X35-NRG_E!X35-DL!X35</f>
        <v>2.6400687876182283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3242.356921754083</v>
      </c>
      <c r="D36" s="10">
        <f>NRGSUP!D36-TI_E!D36+TO!D36-NRG_E!D36-DL!D36</f>
        <v>4016.2295786758386</v>
      </c>
      <c r="E36" s="10">
        <f>NRGSUP!E36-TI_E!E36+TO!E36-NRG_E!E36-DL!E36</f>
        <v>3947.3153912295788</v>
      </c>
      <c r="F36" s="10">
        <f>NRGSUP!F36-TI_E!F36+TO!F36-NRG_E!F36-DL!F36</f>
        <v>3137.8619088564051</v>
      </c>
      <c r="G36" s="10">
        <f>NRGSUP!G36-TI_E!G36+TO!G36-NRG_E!G36-DL!G36</f>
        <v>3672.9244196044701</v>
      </c>
      <c r="H36" s="10">
        <f>NRGSUP!H36-TI_E!H36+TO!H36-NRG_E!H36-DL!H36</f>
        <v>3532.2919174548583</v>
      </c>
      <c r="I36" s="10">
        <f>NRGSUP!I36-TI_E!I36+TO!I36-NRG_E!I36-DL!I36</f>
        <v>3824.5437661220972</v>
      </c>
      <c r="J36" s="10">
        <f>NRGSUP!J36-TI_E!J36+TO!J36-NRG_E!J36-DL!J36</f>
        <v>3962.9787618228711</v>
      </c>
      <c r="K36" s="10">
        <f>NRGSUP!K36-TI_E!K36+TO!K36-NRG_E!K36-DL!K36</f>
        <v>4327.7442820292335</v>
      </c>
      <c r="L36" s="10">
        <f>NRGSUP!L36-TI_E!L36+TO!L36-NRG_E!L36-DL!L36</f>
        <v>4023.4068787618239</v>
      </c>
      <c r="M36" s="10">
        <f>NRGSUP!M36-TI_E!M36+TO!M36-NRG_E!M36-DL!M36</f>
        <v>3898.1561478933804</v>
      </c>
      <c r="N36" s="10">
        <f>NRGSUP!N36-TI_E!N36+TO!N36-NRG_E!N36-DL!N36</f>
        <v>3473.7274290627665</v>
      </c>
      <c r="O36" s="10">
        <f>NRGSUP!O36-TI_E!O36+TO!O36-NRG_E!O36-DL!O36</f>
        <v>3290.2931212381782</v>
      </c>
      <c r="P36" s="10">
        <f>NRGSUP!P36-TI_E!P36+TO!P36-NRG_E!P36-DL!P36</f>
        <v>3731.1771281169395</v>
      </c>
      <c r="Q36" s="10">
        <f>NRGSUP!Q36-TI_E!Q36+TO!Q36-NRG_E!Q36-DL!Q36</f>
        <v>4315.3478073946681</v>
      </c>
      <c r="R36" s="10">
        <f>NRGSUP!R36-TI_E!R36+TO!R36-NRG_E!R36-DL!R36</f>
        <v>4008.7898538263121</v>
      </c>
      <c r="S36" s="10">
        <f>NRGSUP!S36-TI_E!S36+TO!S36-NRG_E!S36-DL!S36</f>
        <v>3946.0688736027514</v>
      </c>
      <c r="T36" s="10">
        <f>NRGSUP!T36-TI_E!T36+TO!T36-NRG_E!T36-DL!T36</f>
        <v>3807.4238177128123</v>
      </c>
      <c r="U36" s="10">
        <f>NRGSUP!U36-TI_E!U36+TO!U36-NRG_E!U36-DL!U36</f>
        <v>3641.4842648323297</v>
      </c>
      <c r="V36" s="10">
        <f>NRGSUP!V36-TI_E!V36+TO!V36-NRG_E!V36-DL!V36</f>
        <v>3884.4126397248488</v>
      </c>
      <c r="W36" s="10">
        <f>NRGSUP!W36-TI_E!W36+TO!W36-NRG_E!W36-DL!W36</f>
        <v>3091.4147033533968</v>
      </c>
      <c r="X36" s="10">
        <f>NRGSUP!X36-TI_E!X36+TO!X36-NRG_E!X36-DL!X36</f>
        <v>3478.4252794496992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15494.630696474636</v>
      </c>
      <c r="D37" s="10">
        <f>NRGSUP!D37-TI_E!D37+TO!D37-NRG_E!D37-DL!D37</f>
        <v>16118.902321582111</v>
      </c>
      <c r="E37" s="10">
        <f>NRGSUP!E37-TI_E!E37+TO!E37-NRG_E!E37-DL!E37</f>
        <v>15039.65322441961</v>
      </c>
      <c r="F37" s="10">
        <f>NRGSUP!F37-TI_E!F37+TO!F37-NRG_E!F37-DL!F37</f>
        <v>12029.630094582977</v>
      </c>
      <c r="G37" s="10">
        <f>NRGSUP!G37-TI_E!G37+TO!G37-NRG_E!G37-DL!G37</f>
        <v>11009.207996560624</v>
      </c>
      <c r="H37" s="10">
        <f>NRGSUP!H37-TI_E!H37+TO!H37-NRG_E!H37-DL!H37</f>
        <v>9963.5644883920922</v>
      </c>
      <c r="I37" s="10">
        <f>NRGSUP!I37-TI_E!I37+TO!I37-NRG_E!I37-DL!I37</f>
        <v>11658.663112639722</v>
      </c>
      <c r="J37" s="10">
        <f>NRGSUP!J37-TI_E!J37+TO!J37-NRG_E!J37-DL!J37</f>
        <v>10991.342734307827</v>
      </c>
      <c r="K37" s="10">
        <f>NRGSUP!K37-TI_E!K37+TO!K37-NRG_E!K37-DL!K37</f>
        <v>9494.8639724849563</v>
      </c>
      <c r="L37" s="10">
        <f>NRGSUP!L37-TI_E!L37+TO!L37-NRG_E!L37-DL!L37</f>
        <v>10068.654428202921</v>
      </c>
      <c r="M37" s="10">
        <f>NRGSUP!M37-TI_E!M37+TO!M37-NRG_E!M37-DL!M37</f>
        <v>8729.8101461736933</v>
      </c>
      <c r="N37" s="10">
        <f>NRGSUP!N37-TI_E!N37+TO!N37-NRG_E!N37-DL!N37</f>
        <v>9206.7839208942441</v>
      </c>
      <c r="O37" s="10">
        <f>NRGSUP!O37-TI_E!O37+TO!O37-NRG_E!O37-DL!O37</f>
        <v>8600.8239036973318</v>
      </c>
      <c r="P37" s="10">
        <f>NRGSUP!P37-TI_E!P37+TO!P37-NRG_E!P37-DL!P37</f>
        <v>8094.2570077386026</v>
      </c>
      <c r="Q37" s="10">
        <f>NRGSUP!Q37-TI_E!Q37+TO!Q37-NRG_E!Q37-DL!Q37</f>
        <v>8364.4842648323302</v>
      </c>
      <c r="R37" s="10">
        <f>NRGSUP!R37-TI_E!R37+TO!R37-NRG_E!R37-DL!R37</f>
        <v>8579.1790197764349</v>
      </c>
      <c r="S37" s="10">
        <f>NRGSUP!S37-TI_E!S37+TO!S37-NRG_E!S37-DL!S37</f>
        <v>8391.8023215821158</v>
      </c>
      <c r="T37" s="10">
        <f>NRGSUP!T37-TI_E!T37+TO!T37-NRG_E!T37-DL!T37</f>
        <v>9122.4971625107428</v>
      </c>
      <c r="U37" s="10">
        <f>NRGSUP!U37-TI_E!U37+TO!U37-NRG_E!U37-DL!U37</f>
        <v>9314.3852106620798</v>
      </c>
      <c r="V37" s="10">
        <f>NRGSUP!V37-TI_E!V37+TO!V37-NRG_E!V37-DL!V37</f>
        <v>8922.2682717110929</v>
      </c>
      <c r="W37" s="10">
        <f>NRGSUP!W37-TI_E!W37+TO!W37-NRG_E!W37-DL!W37</f>
        <v>7325.5447979363717</v>
      </c>
      <c r="X37" s="10">
        <f>NRGSUP!X37-TI_E!X37+TO!X37-NRG_E!X37-DL!X37</f>
        <v>8586.2536543422175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52.90438521066207</v>
      </c>
      <c r="D38" s="10">
        <f>NRGSUP!D38-TI_E!D38+TO!D38-NRG_E!D38-DL!D38</f>
        <v>45.497678417884785</v>
      </c>
      <c r="E38" s="10">
        <f>NRGSUP!E38-TI_E!E38+TO!E38-NRG_E!E38-DL!E38</f>
        <v>29.626397248495266</v>
      </c>
      <c r="F38" s="10">
        <f>NRGSUP!F38-TI_E!F38+TO!F38-NRG_E!F38-DL!F38</f>
        <v>39.934135855545996</v>
      </c>
      <c r="G38" s="10">
        <f>NRGSUP!G38-TI_E!G38+TO!G38-NRG_E!G38-DL!G38</f>
        <v>39.934221840068787</v>
      </c>
      <c r="H38" s="10">
        <f>NRGSUP!H38-TI_E!H38+TO!H38-NRG_E!H38-DL!H38</f>
        <v>23.119862424763532</v>
      </c>
      <c r="I38" s="10">
        <f>NRGSUP!I38-TI_E!I38+TO!I38-NRG_E!I38-DL!I38</f>
        <v>21.017970765262255</v>
      </c>
      <c r="J38" s="10">
        <f>NRGSUP!J38-TI_E!J38+TO!J38-NRG_E!J38-DL!J38</f>
        <v>22.068873602751488</v>
      </c>
      <c r="K38" s="10">
        <f>NRGSUP!K38-TI_E!K38+TO!K38-NRG_E!K38-DL!K38</f>
        <v>8.4072226999140014</v>
      </c>
      <c r="L38" s="10">
        <f>NRGSUP!L38-TI_E!L38+TO!L38-NRG_E!L38-DL!L38</f>
        <v>26.272484952708503</v>
      </c>
      <c r="M38" s="10">
        <f>NRGSUP!M38-TI_E!M38+TO!M38-NRG_E!M38-DL!M38</f>
        <v>29.425107480653484</v>
      </c>
      <c r="N38" s="10">
        <f>NRGSUP!N38-TI_E!N38+TO!N38-NRG_E!N38-DL!N38</f>
        <v>23.119776440240749</v>
      </c>
      <c r="O38" s="10">
        <f>NRGSUP!O38-TI_E!O38+TO!O38-NRG_E!O38-DL!O38</f>
        <v>21.017970765262262</v>
      </c>
      <c r="P38" s="10">
        <f>NRGSUP!P38-TI_E!P38+TO!P38-NRG_E!P38-DL!P38</f>
        <v>14.712553740326744</v>
      </c>
      <c r="Q38" s="10">
        <f>NRGSUP!Q38-TI_E!Q38+TO!Q38-NRG_E!Q38-DL!Q38</f>
        <v>22.068787618228715</v>
      </c>
      <c r="R38" s="10">
        <f>NRGSUP!R38-TI_E!R38+TO!R38-NRG_E!R38-DL!R38</f>
        <v>33.628718830610488</v>
      </c>
      <c r="S38" s="10">
        <f>NRGSUP!S38-TI_E!S38+TO!S38-NRG_E!S38-DL!S38</f>
        <v>34.679707652622525</v>
      </c>
      <c r="T38" s="10">
        <f>NRGSUP!T38-TI_E!T38+TO!T38-NRG_E!T38-DL!T38</f>
        <v>18.916251074806528</v>
      </c>
      <c r="U38" s="10">
        <f>NRGSUP!U38-TI_E!U38+TO!U38-NRG_E!U38-DL!U38</f>
        <v>22.068873602751509</v>
      </c>
      <c r="V38" s="10">
        <f>NRGSUP!V38-TI_E!V38+TO!V38-NRG_E!V38-DL!V38</f>
        <v>23.029492691315564</v>
      </c>
      <c r="W38" s="10">
        <f>NRGSUP!W38-TI_E!W38+TO!W38-NRG_E!W38-DL!W38</f>
        <v>17.919948409286324</v>
      </c>
      <c r="X38" s="10">
        <f>NRGSUP!X38-TI_E!X38+TO!X38-NRG_E!X38-DL!X38</f>
        <v>19.913499570077384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1863.3061049011185</v>
      </c>
      <c r="D40" s="10">
        <f>NRGSUP!D40-TI_E!D40+TO!D40-NRG_E!D40-DL!D40</f>
        <v>2465.7996560619094</v>
      </c>
      <c r="E40" s="10">
        <f>NRGSUP!E40-TI_E!E40+TO!E40-NRG_E!E40-DL!E40</f>
        <v>2029.7291487532261</v>
      </c>
      <c r="F40" s="10">
        <f>NRGSUP!F40-TI_E!F40+TO!F40-NRG_E!F40-DL!F40</f>
        <v>1951.2802235597601</v>
      </c>
      <c r="G40" s="10">
        <f>NRGSUP!G40-TI_E!G40+TO!G40-NRG_E!G40-DL!G40</f>
        <v>2002.62966466036</v>
      </c>
      <c r="H40" s="10">
        <f>NRGSUP!H40-TI_E!H40+TO!H40-NRG_E!H40-DL!H40</f>
        <v>1952.3071367153898</v>
      </c>
      <c r="I40" s="10">
        <f>NRGSUP!I40-TI_E!I40+TO!I40-NRG_E!I40-DL!I40</f>
        <v>1668.8580395528807</v>
      </c>
      <c r="J40" s="10">
        <f>NRGSUP!J40-TI_E!J40+TO!J40-NRG_E!J40-DL!J40</f>
        <v>2053.9791917454882</v>
      </c>
      <c r="K40" s="10">
        <f>NRGSUP!K40-TI_E!K40+TO!K40-NRG_E!K40-DL!K40</f>
        <v>2042.6822871883037</v>
      </c>
      <c r="L40" s="10">
        <f>NRGSUP!L40-TI_E!L40+TO!L40-NRG_E!L40-DL!L40</f>
        <v>2078.6269991401537</v>
      </c>
      <c r="M40" s="10">
        <f>NRGSUP!M40-TI_E!M40+TO!M40-NRG_E!M40-DL!M40</f>
        <v>1762.3142734307821</v>
      </c>
      <c r="N40" s="10">
        <f>NRGSUP!N40-TI_E!N40+TO!N40-NRG_E!N40-DL!N40</f>
        <v>2287.6541702493573</v>
      </c>
      <c r="O40" s="10">
        <f>NRGSUP!O40-TI_E!O40+TO!O40-NRG_E!O40-DL!O40</f>
        <v>1909.737403267412</v>
      </c>
      <c r="P40" s="10">
        <f>NRGSUP!P40-TI_E!P40+TO!P40-NRG_E!P40-DL!P40</f>
        <v>2321.3815993121229</v>
      </c>
      <c r="Q40" s="10">
        <f>NRGSUP!Q40-TI_E!Q40+TO!Q40-NRG_E!Q40-DL!Q40</f>
        <v>1714.0159071367166</v>
      </c>
      <c r="R40" s="10">
        <f>NRGSUP!R40-TI_E!R40+TO!R40-NRG_E!R40-DL!R40</f>
        <v>1776.3048151332773</v>
      </c>
      <c r="S40" s="10">
        <f>NRGSUP!S40-TI_E!S40+TO!S40-NRG_E!S40-DL!S40</f>
        <v>1785.2323301805645</v>
      </c>
      <c r="T40" s="10">
        <f>NRGSUP!T40-TI_E!T40+TO!T40-NRG_E!T40-DL!T40</f>
        <v>1706.5743766122091</v>
      </c>
      <c r="U40" s="10">
        <f>NRGSUP!U40-TI_E!U40+TO!U40-NRG_E!U40-DL!U40</f>
        <v>1995.3678417884776</v>
      </c>
      <c r="V40" s="10">
        <f>NRGSUP!V40-TI_E!V40+TO!V40-NRG_E!V40-DL!V40</f>
        <v>2173.2692175408438</v>
      </c>
      <c r="W40" s="10">
        <f>NRGSUP!W40-TI_E!W40+TO!W40-NRG_E!W40-DL!W40</f>
        <v>1364.7932072227006</v>
      </c>
      <c r="X40" s="10">
        <f>NRGSUP!X40-TI_E!X40+TO!X40-NRG_E!X40-DL!X40</f>
        <v>1698.2124677558043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214.45975924333618</v>
      </c>
      <c r="D41" s="10">
        <f>NRGSUP!D41-TI_E!D41+TO!D41-NRG_E!D41-DL!D41</f>
        <v>277.22837489251935</v>
      </c>
      <c r="E41" s="10">
        <f>NRGSUP!E41-TI_E!E41+TO!E41-NRG_E!E41-DL!E41</f>
        <v>197.7214101461737</v>
      </c>
      <c r="F41" s="10">
        <f>NRGSUP!F41-TI_E!F41+TO!F41-NRG_E!F41-DL!F41</f>
        <v>235.1806534823732</v>
      </c>
      <c r="G41" s="10">
        <f>NRGSUP!G41-TI_E!G41+TO!G41-NRG_E!G41-DL!G41</f>
        <v>274.20627687016338</v>
      </c>
      <c r="H41" s="10">
        <f>NRGSUP!H41-TI_E!H41+TO!H41-NRG_E!H41-DL!H41</f>
        <v>290.63809114359412</v>
      </c>
      <c r="I41" s="10">
        <f>NRGSUP!I41-TI_E!I41+TO!I41-NRG_E!I41-DL!I41</f>
        <v>243.3965606190886</v>
      </c>
      <c r="J41" s="10">
        <f>NRGSUP!J41-TI_E!J41+TO!J41-NRG_E!J41-DL!J41</f>
        <v>218.7487532244196</v>
      </c>
      <c r="K41" s="10">
        <f>NRGSUP!K41-TI_E!K41+TO!K41-NRG_E!K41-DL!K41</f>
        <v>252.63946689595875</v>
      </c>
      <c r="L41" s="10">
        <f>NRGSUP!L41-TI_E!L41+TO!L41-NRG_E!L41-DL!L41</f>
        <v>275.2331900257953</v>
      </c>
      <c r="M41" s="10">
        <f>NRGSUP!M41-TI_E!M41+TO!M41-NRG_E!M41-DL!M41</f>
        <v>343.01444539982811</v>
      </c>
      <c r="N41" s="10">
        <f>NRGSUP!N41-TI_E!N41+TO!N41-NRG_E!N41-DL!N41</f>
        <v>267.01736887360278</v>
      </c>
      <c r="O41" s="10">
        <f>NRGSUP!O41-TI_E!O41+TO!O41-NRG_E!O41-DL!O41</f>
        <v>408.74187446259668</v>
      </c>
      <c r="P41" s="10">
        <f>NRGSUP!P41-TI_E!P41+TO!P41-NRG_E!P41-DL!P41</f>
        <v>424.14668959587272</v>
      </c>
      <c r="Q41" s="10">
        <f>NRGSUP!Q41-TI_E!Q41+TO!Q41-NRG_E!Q41-DL!Q41</f>
        <v>319.39372312983659</v>
      </c>
      <c r="R41" s="10">
        <f>NRGSUP!R41-TI_E!R41+TO!R41-NRG_E!R41-DL!R41</f>
        <v>185.885124677558</v>
      </c>
      <c r="S41" s="10">
        <f>NRGSUP!S41-TI_E!S41+TO!S41-NRG_E!S41-DL!S41</f>
        <v>150.96749785038693</v>
      </c>
      <c r="T41" s="10">
        <f>NRGSUP!T41-TI_E!T41+TO!T41-NRG_E!T41-DL!T41</f>
        <v>139.67059329320716</v>
      </c>
      <c r="U41" s="10">
        <f>NRGSUP!U41-TI_E!U41+TO!U41-NRG_E!U41-DL!U41</f>
        <v>122.77145313843509</v>
      </c>
      <c r="V41" s="10">
        <f>NRGSUP!V41-TI_E!V41+TO!V41-NRG_E!V41-DL!V41</f>
        <v>141.60954428202928</v>
      </c>
      <c r="W41" s="10">
        <f>NRGSUP!W41-TI_E!W41+TO!W41-NRG_E!W41-DL!W41</f>
        <v>13.839724849527096</v>
      </c>
      <c r="X41" s="10">
        <f>NRGSUP!X41-TI_E!X41+TO!X41-NRG_E!X41-DL!X41</f>
        <v>83.311435941530576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5229.2921754084264</v>
      </c>
      <c r="D42" s="10">
        <f>NRGSUP!D42-TI_E!D42+TO!D42-NRG_E!D42-DL!D42</f>
        <v>5255.863714531386</v>
      </c>
      <c r="E42" s="10">
        <f>NRGSUP!E42-TI_E!E42+TO!E42-NRG_E!E42-DL!E42</f>
        <v>5884.0163370593291</v>
      </c>
      <c r="F42" s="10">
        <f>NRGSUP!F42-TI_E!F42+TO!F42-NRG_E!F42-DL!F42</f>
        <v>7339.4720550300935</v>
      </c>
      <c r="G42" s="10">
        <f>NRGSUP!G42-TI_E!G42+TO!G42-NRG_E!G42-DL!G42</f>
        <v>6873.9242476354248</v>
      </c>
      <c r="H42" s="10">
        <f>NRGSUP!H42-TI_E!H42+TO!H42-NRG_E!H42-DL!H42</f>
        <v>6054.2237317282879</v>
      </c>
      <c r="I42" s="10">
        <f>NRGSUP!I42-TI_E!I42+TO!I42-NRG_E!I42-DL!I42</f>
        <v>6321.1517626827172</v>
      </c>
      <c r="J42" s="10">
        <f>NRGSUP!J42-TI_E!J42+TO!J42-NRG_E!J42-DL!J42</f>
        <v>6606.9961306964751</v>
      </c>
      <c r="K42" s="10">
        <f>NRGSUP!K42-TI_E!K42+TO!K42-NRG_E!K42-DL!K42</f>
        <v>4207.7957867583827</v>
      </c>
      <c r="L42" s="10">
        <f>NRGSUP!L42-TI_E!L42+TO!L42-NRG_E!L42-DL!L42</f>
        <v>3480.5742906276869</v>
      </c>
      <c r="M42" s="10">
        <f>NRGSUP!M42-TI_E!M42+TO!M42-NRG_E!M42-DL!M42</f>
        <v>4270.8496990541707</v>
      </c>
      <c r="N42" s="10">
        <f>NRGSUP!N42-TI_E!N42+TO!N42-NRG_E!N42-DL!N42</f>
        <v>3896.7299226139285</v>
      </c>
      <c r="O42" s="10">
        <f>NRGSUP!O42-TI_E!O42+TO!O42-NRG_E!O42-DL!O42</f>
        <v>4545.1341358555464</v>
      </c>
      <c r="P42" s="10">
        <f>NRGSUP!P42-TI_E!P42+TO!P42-NRG_E!P42-DL!P42</f>
        <v>3015.0264832330176</v>
      </c>
      <c r="Q42" s="10">
        <f>NRGSUP!Q42-TI_E!Q42+TO!Q42-NRG_E!Q42-DL!Q42</f>
        <v>3650.8199484092866</v>
      </c>
      <c r="R42" s="10">
        <f>NRGSUP!R42-TI_E!R42+TO!R42-NRG_E!R42-DL!R42</f>
        <v>3981.852708512467</v>
      </c>
      <c r="S42" s="10">
        <f>NRGSUP!S42-TI_E!S42+TO!S42-NRG_E!S42-DL!S42</f>
        <v>2836.3738607050727</v>
      </c>
      <c r="T42" s="10">
        <f>NRGSUP!T42-TI_E!T42+TO!T42-NRG_E!T42-DL!T42</f>
        <v>4014.4306964746347</v>
      </c>
      <c r="U42" s="10">
        <f>NRGSUP!U42-TI_E!U42+TO!U42-NRG_E!U42-DL!U42</f>
        <v>3120.8793637145318</v>
      </c>
      <c r="V42" s="10">
        <f>NRGSUP!V42-TI_E!V42+TO!V42-NRG_E!V42-DL!V42</f>
        <v>3159.0605331040415</v>
      </c>
      <c r="W42" s="10">
        <f>NRGSUP!W42-TI_E!W42+TO!W42-NRG_E!W42-DL!W42</f>
        <v>4830.030524505587</v>
      </c>
      <c r="X42" s="10">
        <f>NRGSUP!X42-TI_E!X42+TO!X42-NRG_E!X42-DL!X42</f>
        <v>5518.300429922615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42168.09982803095</v>
      </c>
      <c r="D43" s="10">
        <f>NRGSUP!D43-TI_E!D43+TO!D43-NRG_E!D43-DL!D43</f>
        <v>47072.203009458295</v>
      </c>
      <c r="E43" s="10">
        <f>NRGSUP!E43-TI_E!E43+TO!E43-NRG_E!E43-DL!E43</f>
        <v>47834.264918314693</v>
      </c>
      <c r="F43" s="10">
        <f>NRGSUP!F43-TI_E!F43+TO!F43-NRG_E!F43-DL!F43</f>
        <v>49521.06784178847</v>
      </c>
      <c r="G43" s="10">
        <f>NRGSUP!G43-TI_E!G43+TO!G43-NRG_E!G43-DL!G43</f>
        <v>49745.936887360265</v>
      </c>
      <c r="H43" s="10">
        <f>NRGSUP!H43-TI_E!H43+TO!H43-NRG_E!H43-DL!H43</f>
        <v>49355.214015477199</v>
      </c>
      <c r="I43" s="10">
        <f>NRGSUP!I43-TI_E!I43+TO!I43-NRG_E!I43-DL!I43</f>
        <v>47686.501891659493</v>
      </c>
      <c r="J43" s="10">
        <f>NRGSUP!J43-TI_E!J43+TO!J43-NRG_E!J43-DL!J43</f>
        <v>45179.363628546867</v>
      </c>
      <c r="K43" s="10">
        <f>NRGSUP!K43-TI_E!K43+TO!K43-NRG_E!K43-DL!K43</f>
        <v>45831.585984522775</v>
      </c>
      <c r="L43" s="10">
        <f>NRGSUP!L43-TI_E!L43+TO!L43-NRG_E!L43-DL!L43</f>
        <v>45264.834393809113</v>
      </c>
      <c r="M43" s="10">
        <f>NRGSUP!M43-TI_E!M43+TO!M43-NRG_E!M43-DL!M43</f>
        <v>45094.910576096299</v>
      </c>
      <c r="N43" s="10">
        <f>NRGSUP!N43-TI_E!N43+TO!N43-NRG_E!N43-DL!N43</f>
        <v>46726.19896818573</v>
      </c>
      <c r="O43" s="10">
        <f>NRGSUP!O43-TI_E!O43+TO!O43-NRG_E!O43-DL!O43</f>
        <v>46151.179965606192</v>
      </c>
      <c r="P43" s="10">
        <f>NRGSUP!P43-TI_E!P43+TO!P43-NRG_E!P43-DL!P43</f>
        <v>46723.181857265699</v>
      </c>
      <c r="Q43" s="10">
        <f>NRGSUP!Q43-TI_E!Q43+TO!Q43-NRG_E!Q43-DL!Q43</f>
        <v>46315.202149613069</v>
      </c>
      <c r="R43" s="10">
        <f>NRGSUP!R43-TI_E!R43+TO!R43-NRG_E!R43-DL!R43</f>
        <v>47067.296904557188</v>
      </c>
      <c r="S43" s="10">
        <f>NRGSUP!S43-TI_E!S43+TO!S43-NRG_E!S43-DL!S43</f>
        <v>44926.425795356845</v>
      </c>
      <c r="T43" s="10">
        <f>NRGSUP!T43-TI_E!T43+TO!T43-NRG_E!T43-DL!T43</f>
        <v>44182.508598452281</v>
      </c>
      <c r="U43" s="10">
        <f>NRGSUP!U43-TI_E!U43+TO!U43-NRG_E!U43-DL!U43</f>
        <v>43640.973946689599</v>
      </c>
      <c r="V43" s="10">
        <f>NRGSUP!V43-TI_E!V43+TO!V43-NRG_E!V43-DL!V43</f>
        <v>42677.128718830609</v>
      </c>
      <c r="W43" s="10">
        <f>NRGSUP!W43-TI_E!W43+TO!W43-NRG_E!W43-DL!W43</f>
        <v>36980.599398108337</v>
      </c>
      <c r="X43" s="10">
        <f>NRGSUP!X43-TI_E!X43+TO!X43-NRG_E!X43-DL!X43</f>
        <v>37918.535683576949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2935.3397248495312</v>
      </c>
      <c r="D44" s="10">
        <f>NRGSUP!D44-TI_E!D44+TO!D44-NRG_E!D44-DL!D44</f>
        <v>3310.700429922611</v>
      </c>
      <c r="E44" s="10">
        <f>NRGSUP!E44-TI_E!E44+TO!E44-NRG_E!E44-DL!E44</f>
        <v>2268.567927773001</v>
      </c>
      <c r="F44" s="10">
        <f>NRGSUP!F44-TI_E!F44+TO!F44-NRG_E!F44-DL!F44</f>
        <v>2024.5083404987104</v>
      </c>
      <c r="G44" s="10">
        <f>NRGSUP!G44-TI_E!G44+TO!G44-NRG_E!G44-DL!G44</f>
        <v>2636.9247635425631</v>
      </c>
      <c r="H44" s="10">
        <f>NRGSUP!H44-TI_E!H44+TO!H44-NRG_E!H44-DL!H44</f>
        <v>2656.9883061048968</v>
      </c>
      <c r="I44" s="10">
        <f>NRGSUP!I44-TI_E!I44+TO!I44-NRG_E!I44-DL!I44</f>
        <v>2076.100343938092</v>
      </c>
      <c r="J44" s="10">
        <f>NRGSUP!J44-TI_E!J44+TO!J44-NRG_E!J44-DL!J44</f>
        <v>3026.7309544282093</v>
      </c>
      <c r="K44" s="10">
        <f>NRGSUP!K44-TI_E!K44+TO!K44-NRG_E!K44-DL!K44</f>
        <v>4024.1761822871899</v>
      </c>
      <c r="L44" s="10">
        <f>NRGSUP!L44-TI_E!L44+TO!L44-NRG_E!L44-DL!L44</f>
        <v>2693.2937231298351</v>
      </c>
      <c r="M44" s="10">
        <f>NRGSUP!M44-TI_E!M44+TO!M44-NRG_E!M44-DL!M44</f>
        <v>2031.1962166809953</v>
      </c>
      <c r="N44" s="10">
        <f>NRGSUP!N44-TI_E!N44+TO!N44-NRG_E!N44-DL!N44</f>
        <v>2412.7104901117782</v>
      </c>
      <c r="O44" s="10">
        <f>NRGSUP!O44-TI_E!O44+TO!O44-NRG_E!O44-DL!O44</f>
        <v>2449.8032674118667</v>
      </c>
      <c r="P44" s="10">
        <f>NRGSUP!P44-TI_E!P44+TO!P44-NRG_E!P44-DL!P44</f>
        <v>2433.8566638005159</v>
      </c>
      <c r="Q44" s="10">
        <f>NRGSUP!Q44-TI_E!Q44+TO!Q44-NRG_E!Q44-DL!Q44</f>
        <v>1408.3154772141011</v>
      </c>
      <c r="R44" s="10">
        <f>NRGSUP!R44-TI_E!R44+TO!R44-NRG_E!R44-DL!R44</f>
        <v>1307.2246775580397</v>
      </c>
      <c r="S44" s="10">
        <f>NRGSUP!S44-TI_E!S44+TO!S44-NRG_E!S44-DL!S44</f>
        <v>2430.0971625107481</v>
      </c>
      <c r="T44" s="10">
        <f>NRGSUP!T44-TI_E!T44+TO!T44-NRG_E!T44-DL!T44</f>
        <v>1546.4540842648332</v>
      </c>
      <c r="U44" s="10">
        <f>NRGSUP!U44-TI_E!U44+TO!U44-NRG_E!U44-DL!U44</f>
        <v>527.59699054170221</v>
      </c>
      <c r="V44" s="10">
        <f>NRGSUP!V44-TI_E!V44+TO!V44-NRG_E!V44-DL!V44</f>
        <v>1246.4053310404131</v>
      </c>
      <c r="W44" s="10">
        <f>NRGSUP!W44-TI_E!W44+TO!W44-NRG_E!W44-DL!W44</f>
        <v>1457.9384350816856</v>
      </c>
      <c r="X44" s="10">
        <f>NRGSUP!X44-TI_E!X44+TO!X44-NRG_E!X44-DL!X44</f>
        <v>1335.014789337919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151.70533104041263</v>
      </c>
      <c r="D45" s="10">
        <f>NRGSUP!D45-TI_E!D45+TO!D45-NRG_E!D45-DL!D45</f>
        <v>20.163284608770368</v>
      </c>
      <c r="E45" s="10">
        <f>NRGSUP!E45-TI_E!E45+TO!E45-NRG_E!E45-DL!E45</f>
        <v>125.78108340498713</v>
      </c>
      <c r="F45" s="10">
        <f>NRGSUP!F45-TI_E!F45+TO!F45-NRG_E!F45-DL!F45</f>
        <v>37.49019776440241</v>
      </c>
      <c r="G45" s="10">
        <f>NRGSUP!G45-TI_E!G45+TO!G45-NRG_E!G45-DL!G45</f>
        <v>138.50515907136713</v>
      </c>
      <c r="H45" s="10">
        <f>NRGSUP!H45-TI_E!H45+TO!H45-NRG_E!H45-DL!H45</f>
        <v>259.30662080825454</v>
      </c>
      <c r="I45" s="10">
        <f>NRGSUP!I45-TI_E!I45+TO!I45-NRG_E!I45-DL!I45</f>
        <v>236.39604471195184</v>
      </c>
      <c r="J45" s="10">
        <f>NRGSUP!J45-TI_E!J45+TO!J45-NRG_E!J45-DL!J45</f>
        <v>316.58314703353398</v>
      </c>
      <c r="K45" s="10">
        <f>NRGSUP!K45-TI_E!K45+TO!K45-NRG_E!K45-DL!K45</f>
        <v>263.47214101461736</v>
      </c>
      <c r="L45" s="10">
        <f>NRGSUP!L45-TI_E!L45+TO!L45-NRG_E!L45-DL!L45</f>
        <v>171.82966466036117</v>
      </c>
      <c r="M45" s="10">
        <f>NRGSUP!M45-TI_E!M45+TO!M45-NRG_E!M45-DL!M45</f>
        <v>175.99527085124672</v>
      </c>
      <c r="N45" s="10">
        <f>NRGSUP!N45-TI_E!N45+TO!N45-NRG_E!N45-DL!N45</f>
        <v>228.06483233018051</v>
      </c>
      <c r="O45" s="10">
        <f>NRGSUP!O45-TI_E!O45+TO!O45-NRG_E!O45-DL!O45</f>
        <v>140.58796216680989</v>
      </c>
      <c r="P45" s="10">
        <f>NRGSUP!P45-TI_E!P45+TO!P45-NRG_E!P45-DL!P45</f>
        <v>130.17403267411862</v>
      </c>
      <c r="Q45" s="10">
        <f>NRGSUP!Q45-TI_E!Q45+TO!Q45-NRG_E!Q45-DL!Q45</f>
        <v>88.518400687876181</v>
      </c>
      <c r="R45" s="10">
        <f>NRGSUP!R45-TI_E!R45+TO!R45-NRG_E!R45-DL!R45</f>
        <v>60.400773860705058</v>
      </c>
      <c r="S45" s="10">
        <f>NRGSUP!S45-TI_E!S45+TO!S45-NRG_E!S45-DL!S45</f>
        <v>48.945399828030908</v>
      </c>
      <c r="T45" s="10">
        <f>NRGSUP!T45-TI_E!T45+TO!T45-NRG_E!T45-DL!T45</f>
        <v>58.317970765262231</v>
      </c>
      <c r="U45" s="10">
        <f>NRGSUP!U45-TI_E!U45+TO!U45-NRG_E!U45-DL!U45</f>
        <v>131.36646603611351</v>
      </c>
      <c r="V45" s="10">
        <f>NRGSUP!V45-TI_E!V45+TO!V45-NRG_E!V45-DL!V45</f>
        <v>67.832158211521943</v>
      </c>
      <c r="W45" s="10">
        <f>NRGSUP!W45-TI_E!W45+TO!W45-NRG_E!W45-DL!W45</f>
        <v>2.2212381771281571</v>
      </c>
      <c r="X45" s="10">
        <f>NRGSUP!X45-TI_E!X45+TO!X45-NRG_E!X45-DL!X45</f>
        <v>51.596732588134188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752.76586414445478</v>
      </c>
      <c r="D46" s="10">
        <f>NRGSUP!D46-TI_E!D46+TO!D46-NRG_E!D46-DL!D46</f>
        <v>721.08065348237301</v>
      </c>
      <c r="E46" s="10">
        <f>NRGSUP!E46-TI_E!E46+TO!E46-NRG_E!E46-DL!E46</f>
        <v>995.68641444539946</v>
      </c>
      <c r="F46" s="10">
        <f>NRGSUP!F46-TI_E!F46+TO!F46-NRG_E!F46-DL!F46</f>
        <v>727.32037833189975</v>
      </c>
      <c r="G46" s="10">
        <f>NRGSUP!G46-TI_E!G46+TO!G46-NRG_E!G46-DL!G46</f>
        <v>1027.2774720550296</v>
      </c>
      <c r="H46" s="10">
        <f>NRGSUP!H46-TI_E!H46+TO!H46-NRG_E!H46-DL!H46</f>
        <v>957.05339638865007</v>
      </c>
      <c r="I46" s="10">
        <f>NRGSUP!I46-TI_E!I46+TO!I46-NRG_E!I46-DL!I46</f>
        <v>880.81014617368851</v>
      </c>
      <c r="J46" s="10">
        <f>NRGSUP!J46-TI_E!J46+TO!J46-NRG_E!J46-DL!J46</f>
        <v>805.56999140154824</v>
      </c>
      <c r="K46" s="10">
        <f>NRGSUP!K46-TI_E!K46+TO!K46-NRG_E!K46-DL!K46</f>
        <v>803.56371453138399</v>
      </c>
      <c r="L46" s="10">
        <f>NRGSUP!L46-TI_E!L46+TO!L46-NRG_E!L46-DL!L46</f>
        <v>611.95236457437613</v>
      </c>
      <c r="M46" s="10">
        <f>NRGSUP!M46-TI_E!M46+TO!M46-NRG_E!M46-DL!M46</f>
        <v>767.44840928632777</v>
      </c>
      <c r="N46" s="10">
        <f>NRGSUP!N46-TI_E!N46+TO!N46-NRG_E!N46-DL!N46</f>
        <v>751.39716251074844</v>
      </c>
      <c r="O46" s="10">
        <f>NRGSUP!O46-TI_E!O46+TO!O46-NRG_E!O46-DL!O46</f>
        <v>642.04832330180557</v>
      </c>
      <c r="P46" s="10">
        <f>NRGSUP!P46-TI_E!P46+TO!P46-NRG_E!P46-DL!P46</f>
        <v>634.02278589853859</v>
      </c>
      <c r="Q46" s="10">
        <f>NRGSUP!Q46-TI_E!Q46+TO!Q46-NRG_E!Q46-DL!Q46</f>
        <v>579.84987102321611</v>
      </c>
      <c r="R46" s="10">
        <f>NRGSUP!R46-TI_E!R46+TO!R46-NRG_E!R46-DL!R46</f>
        <v>581.85631986242538</v>
      </c>
      <c r="S46" s="10">
        <f>NRGSUP!S46-TI_E!S46+TO!S46-NRG_E!S46-DL!S46</f>
        <v>487.55537403267402</v>
      </c>
      <c r="T46" s="10">
        <f>NRGSUP!T46-TI_E!T46+TO!T46-NRG_E!T46-DL!T46</f>
        <v>689.19879621668167</v>
      </c>
      <c r="U46" s="10">
        <f>NRGSUP!U46-TI_E!U46+TO!U46-NRG_E!U46-DL!U46</f>
        <v>742.94221840068758</v>
      </c>
      <c r="V46" s="10">
        <f>NRGSUP!V46-TI_E!V46+TO!V46-NRG_E!V46-DL!V46</f>
        <v>715.39939810834039</v>
      </c>
      <c r="W46" s="10">
        <f>NRGSUP!W46-TI_E!W46+TO!W46-NRG_E!W46-DL!W46</f>
        <v>466.07093723129799</v>
      </c>
      <c r="X46" s="10">
        <f>NRGSUP!X46-TI_E!X46+TO!X46-NRG_E!X46-DL!X46</f>
        <v>660.89544282029192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3687.9765262252795</v>
      </c>
      <c r="D47" s="10">
        <f>NRGSUP!D47-TI_E!D47+TO!D47-NRG_E!D47-DL!D47</f>
        <v>3741.7454858125529</v>
      </c>
      <c r="E47" s="10">
        <f>NRGSUP!E47-TI_E!E47+TO!E47-NRG_E!E47-DL!E47</f>
        <v>3492.1037833190016</v>
      </c>
      <c r="F47" s="10">
        <f>NRGSUP!F47-TI_E!F47+TO!F47-NRG_E!F47-DL!F47</f>
        <v>3049.7276870163373</v>
      </c>
      <c r="G47" s="10">
        <f>NRGSUP!G47-TI_E!G47+TO!G47-NRG_E!G47-DL!G47</f>
        <v>3147.5350816852965</v>
      </c>
      <c r="H47" s="10">
        <f>NRGSUP!H47-TI_E!H47+TO!H47-NRG_E!H47-DL!H47</f>
        <v>3111.2066208082547</v>
      </c>
      <c r="I47" s="10">
        <f>NRGSUP!I47-TI_E!I47+TO!I47-NRG_E!I47-DL!I47</f>
        <v>3204.3565778159928</v>
      </c>
      <c r="J47" s="10">
        <f>NRGSUP!J47-TI_E!J47+TO!J47-NRG_E!J47-DL!J47</f>
        <v>3377.6153912295786</v>
      </c>
      <c r="K47" s="10">
        <f>NRGSUP!K47-TI_E!K47+TO!K47-NRG_E!K47-DL!K47</f>
        <v>3195.041530524506</v>
      </c>
      <c r="L47" s="10">
        <f>NRGSUP!L47-TI_E!L47+TO!L47-NRG_E!L47-DL!L47</f>
        <v>3080.467153912296</v>
      </c>
      <c r="M47" s="10">
        <f>NRGSUP!M47-TI_E!M47+TO!M47-NRG_E!M47-DL!M47</f>
        <v>2931.4272570937237</v>
      </c>
      <c r="N47" s="10">
        <f>NRGSUP!N47-TI_E!N47+TO!N47-NRG_E!N47-DL!N47</f>
        <v>3010.6047291487534</v>
      </c>
      <c r="O47" s="10">
        <f>NRGSUP!O47-TI_E!O47+TO!O47-NRG_E!O47-DL!O47</f>
        <v>2736.7440240756655</v>
      </c>
      <c r="P47" s="10">
        <f>NRGSUP!P47-TI_E!P47+TO!P47-NRG_E!P47-DL!P47</f>
        <v>2678.0595872742902</v>
      </c>
      <c r="Q47" s="10">
        <f>NRGSUP!Q47-TI_E!Q47+TO!Q47-NRG_E!Q47-DL!Q47</f>
        <v>2560.6907136715381</v>
      </c>
      <c r="R47" s="10">
        <f>NRGSUP!R47-TI_E!R47+TO!R47-NRG_E!R47-DL!R47</f>
        <v>2443.3218400687874</v>
      </c>
      <c r="S47" s="10">
        <f>NRGSUP!S47-TI_E!S47+TO!S47-NRG_E!S47-DL!S47</f>
        <v>2583.9782459157354</v>
      </c>
      <c r="T47" s="10">
        <f>NRGSUP!T47-TI_E!T47+TO!T47-NRG_E!T47-DL!T47</f>
        <v>2584.9096302665521</v>
      </c>
      <c r="U47" s="10">
        <f>NRGSUP!U47-TI_E!U47+TO!U47-NRG_E!U47-DL!U47</f>
        <v>2610.3358555460018</v>
      </c>
      <c r="V47" s="10">
        <f>NRGSUP!V47-TI_E!V47+TO!V47-NRG_E!V47-DL!V47</f>
        <v>2661.9624247635425</v>
      </c>
      <c r="W47" s="10">
        <f>NRGSUP!W47-TI_E!W47+TO!W47-NRG_E!W47-DL!W47</f>
        <v>2252.5715391229573</v>
      </c>
      <c r="X47" s="10">
        <f>NRGSUP!X47-TI_E!X47+TO!X47-NRG_E!X47-DL!X47</f>
        <v>2312.7145313843507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840.67781599312138</v>
      </c>
      <c r="D48" s="10">
        <f>NRGSUP!D48-TI_E!D48+TO!D48-NRG_E!D48-DL!D48</f>
        <v>1100.7213241616503</v>
      </c>
      <c r="E48" s="10">
        <f>NRGSUP!E48-TI_E!E48+TO!E48-NRG_E!E48-DL!E48</f>
        <v>905.10653482373118</v>
      </c>
      <c r="F48" s="10">
        <f>NRGSUP!F48-TI_E!F48+TO!F48-NRG_E!F48-DL!F48</f>
        <v>872.83843508168547</v>
      </c>
      <c r="G48" s="10">
        <f>NRGSUP!G48-TI_E!G48+TO!G48-NRG_E!G48-DL!G48</f>
        <v>961.49802235597645</v>
      </c>
      <c r="H48" s="10">
        <f>NRGSUP!H48-TI_E!H48+TO!H48-NRG_E!H48-DL!H48</f>
        <v>1008.885038693035</v>
      </c>
      <c r="I48" s="10">
        <f>NRGSUP!I48-TI_E!I48+TO!I48-NRG_E!I48-DL!I48</f>
        <v>1129.6454858125535</v>
      </c>
      <c r="J48" s="10">
        <f>NRGSUP!J48-TI_E!J48+TO!J48-NRG_E!J48-DL!J48</f>
        <v>976.0198624247638</v>
      </c>
      <c r="K48" s="10">
        <f>NRGSUP!K48-TI_E!K48+TO!K48-NRG_E!K48-DL!K48</f>
        <v>919.46122098022329</v>
      </c>
      <c r="L48" s="10">
        <f>NRGSUP!L48-TI_E!L48+TO!L48-NRG_E!L48-DL!L48</f>
        <v>964.55528804815128</v>
      </c>
      <c r="M48" s="10">
        <f>NRGSUP!M48-TI_E!M48+TO!M48-NRG_E!M48-DL!M48</f>
        <v>913.34660361134979</v>
      </c>
      <c r="N48" s="10">
        <f>NRGSUP!N48-TI_E!N48+TO!N48-NRG_E!N48-DL!N48</f>
        <v>1087.608684436801</v>
      </c>
      <c r="O48" s="10">
        <f>NRGSUP!O48-TI_E!O48+TO!O48-NRG_E!O48-DL!O48</f>
        <v>865.1953568357693</v>
      </c>
      <c r="P48" s="10">
        <f>NRGSUP!P48-TI_E!P48+TO!P48-NRG_E!P48-DL!P48</f>
        <v>691.69767841788484</v>
      </c>
      <c r="Q48" s="10">
        <f>NRGSUP!Q48-TI_E!Q48+TO!Q48-NRG_E!Q48-DL!Q48</f>
        <v>631.31745485812553</v>
      </c>
      <c r="R48" s="10">
        <f>NRGSUP!R48-TI_E!R48+TO!R48-NRG_E!R48-DL!R48</f>
        <v>561.00120378331906</v>
      </c>
      <c r="S48" s="10">
        <f>NRGSUP!S48-TI_E!S48+TO!S48-NRG_E!S48-DL!S48</f>
        <v>604.5667239896818</v>
      </c>
      <c r="T48" s="10">
        <f>NRGSUP!T48-TI_E!T48+TO!T48-NRG_E!T48-DL!T48</f>
        <v>741.37764402407572</v>
      </c>
      <c r="U48" s="10">
        <f>NRGSUP!U48-TI_E!U48+TO!U48-NRG_E!U48-DL!U48</f>
        <v>742.14196044711935</v>
      </c>
      <c r="V48" s="10">
        <f>NRGSUP!V48-TI_E!V48+TO!V48-NRG_E!V48-DL!V48</f>
        <v>697.04789337919169</v>
      </c>
      <c r="W48" s="10">
        <f>NRGSUP!W48-TI_E!W48+TO!W48-NRG_E!W48-DL!W48</f>
        <v>550.17635425623382</v>
      </c>
      <c r="X48" s="10">
        <f>NRGSUP!X48-TI_E!X48+TO!X48-NRG_E!X48-DL!X48</f>
        <v>738.05597592433355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110.41840068787624</v>
      </c>
      <c r="D49" s="10">
        <f>NRGSUP!D49-TI_E!D49+TO!D49-NRG_E!D49-DL!D49</f>
        <v>151.70541702493551</v>
      </c>
      <c r="E49" s="10">
        <f>NRGSUP!E49-TI_E!E49+TO!E49-NRG_E!E49-DL!E49</f>
        <v>121.94041272570936</v>
      </c>
      <c r="F49" s="10">
        <f>NRGSUP!F49-TI_E!F49+TO!F49-NRG_E!F49-DL!F49</f>
        <v>161.46388650042996</v>
      </c>
      <c r="G49" s="10">
        <f>NRGSUP!G49-TI_E!G49+TO!G49-NRG_E!G49-DL!G49</f>
        <v>183.43826311263967</v>
      </c>
      <c r="H49" s="10">
        <f>NRGSUP!H49-TI_E!H49+TO!H49-NRG_E!H49-DL!H49</f>
        <v>145.22192605331043</v>
      </c>
      <c r="I49" s="10">
        <f>NRGSUP!I49-TI_E!I49+TO!I49-NRG_E!I49-DL!I49</f>
        <v>158.59767841788479</v>
      </c>
      <c r="J49" s="10">
        <f>NRGSUP!J49-TI_E!J49+TO!J49-NRG_E!J49-DL!J49</f>
        <v>278.02364574376611</v>
      </c>
      <c r="K49" s="10">
        <f>NRGSUP!K49-TI_E!K49+TO!K49-NRG_E!K49-DL!K49</f>
        <v>158.597592433362</v>
      </c>
      <c r="L49" s="10">
        <f>NRGSUP!L49-TI_E!L49+TO!L49-NRG_E!L49-DL!L49</f>
        <v>123.2475494411006</v>
      </c>
      <c r="M49" s="10">
        <f>NRGSUP!M49-TI_E!M49+TO!M49-NRG_E!M49-DL!M49</f>
        <v>128.02459157351674</v>
      </c>
      <c r="N49" s="10">
        <f>NRGSUP!N49-TI_E!N49+TO!N49-NRG_E!N49-DL!N49</f>
        <v>141.40025795356837</v>
      </c>
      <c r="O49" s="10">
        <f>NRGSUP!O49-TI_E!O49+TO!O49-NRG_E!O49-DL!O49</f>
        <v>68.789337919174528</v>
      </c>
      <c r="P49" s="10">
        <f>NRGSUP!P49-TI_E!P49+TO!P49-NRG_E!P49-DL!P49</f>
        <v>34.394668959587335</v>
      </c>
      <c r="Q49" s="10">
        <f>NRGSUP!Q49-TI_E!Q49+TO!Q49-NRG_E!Q49-DL!Q49</f>
        <v>26.751418744625937</v>
      </c>
      <c r="R49" s="10">
        <f>NRGSUP!R49-TI_E!R49+TO!R49-NRG_E!R49-DL!R49</f>
        <v>52.547377472055054</v>
      </c>
      <c r="S49" s="10">
        <f>NRGSUP!S49-TI_E!S49+TO!S49-NRG_E!S49-DL!S49</f>
        <v>63.056835769561474</v>
      </c>
      <c r="T49" s="10">
        <f>NRGSUP!T49-TI_E!T49+TO!T49-NRG_E!T49-DL!T49</f>
        <v>63.057007738607069</v>
      </c>
      <c r="U49" s="10">
        <f>NRGSUP!U49-TI_E!U49+TO!U49-NRG_E!U49-DL!U49</f>
        <v>65.25434221840068</v>
      </c>
      <c r="V49" s="10">
        <f>NRGSUP!V49-TI_E!V49+TO!V49-NRG_E!V49-DL!V49</f>
        <v>59.834307824591583</v>
      </c>
      <c r="W49" s="10">
        <f>NRGSUP!W49-TI_E!W49+TO!W49-NRG_E!W49-DL!W49</f>
        <v>53.065176268271699</v>
      </c>
      <c r="X49" s="10">
        <f>NRGSUP!X49-TI_E!X49+TO!X49-NRG_E!X49-DL!X49</f>
        <v>63.082717110920029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239.07996560619119</v>
      </c>
      <c r="D50" s="10">
        <f>NRGSUP!D50-TI_E!D50+TO!D50-NRG_E!D50-DL!D50</f>
        <v>469.51848667239835</v>
      </c>
      <c r="E50" s="10">
        <f>NRGSUP!E50-TI_E!E50+TO!E50-NRG_E!E50-DL!E50</f>
        <v>-154.5858125537402</v>
      </c>
      <c r="F50" s="10">
        <f>NRGSUP!F50-TI_E!F50+TO!F50-NRG_E!F50-DL!F50</f>
        <v>454.77394668959562</v>
      </c>
      <c r="G50" s="10">
        <f>NRGSUP!G50-TI_E!G50+TO!G50-NRG_E!G50-DL!G50</f>
        <v>720.37721410146219</v>
      </c>
      <c r="H50" s="10">
        <f>NRGSUP!H50-TI_E!H50+TO!H50-NRG_E!H50-DL!H50</f>
        <v>707.00163370593236</v>
      </c>
      <c r="I50" s="10">
        <f>NRGSUP!I50-TI_E!I50+TO!I50-NRG_E!I50-DL!I50</f>
        <v>759.54892519346595</v>
      </c>
      <c r="J50" s="10">
        <f>NRGSUP!J50-TI_E!J50+TO!J50-NRG_E!J50-DL!J50</f>
        <v>738.5298366294063</v>
      </c>
      <c r="K50" s="10">
        <f>NRGSUP!K50-TI_E!K50+TO!K50-NRG_E!K50-DL!K50</f>
        <v>918.14668959587243</v>
      </c>
      <c r="L50" s="10">
        <f>NRGSUP!L50-TI_E!L50+TO!L50-NRG_E!L50-DL!L50</f>
        <v>735.6638865004295</v>
      </c>
      <c r="M50" s="10">
        <f>NRGSUP!M50-TI_E!M50+TO!M50-NRG_E!M50-DL!M50</f>
        <v>297.13172828890777</v>
      </c>
      <c r="N50" s="10">
        <f>NRGSUP!N50-TI_E!N50+TO!N50-NRG_E!N50-DL!N50</f>
        <v>360.37695614789351</v>
      </c>
      <c r="O50" s="10">
        <f>NRGSUP!O50-TI_E!O50+TO!O50-NRG_E!O50-DL!O50</f>
        <v>365.71762682717116</v>
      </c>
      <c r="P50" s="10">
        <f>NRGSUP!P50-TI_E!P50+TO!P50-NRG_E!P50-DL!P50</f>
        <v>283.99785038693028</v>
      </c>
      <c r="Q50" s="10">
        <f>NRGSUP!Q50-TI_E!Q50+TO!Q50-NRG_E!Q50-DL!Q50</f>
        <v>567.74135855546012</v>
      </c>
      <c r="R50" s="10">
        <f>NRGSUP!R50-TI_E!R50+TO!R50-NRG_E!R50-DL!R50</f>
        <v>612.30816852966473</v>
      </c>
      <c r="S50" s="10">
        <f>NRGSUP!S50-TI_E!S50+TO!S50-NRG_E!S50-DL!S50</f>
        <v>581.86431642304365</v>
      </c>
      <c r="T50" s="10">
        <f>NRGSUP!T50-TI_E!T50+TO!T50-NRG_E!T50-DL!T50</f>
        <v>708.62467755803937</v>
      </c>
      <c r="U50" s="10">
        <f>NRGSUP!U50-TI_E!U50+TO!U50-NRG_E!U50-DL!U50</f>
        <v>552.77678417884761</v>
      </c>
      <c r="V50" s="10">
        <f>NRGSUP!V50-TI_E!V50+TO!V50-NRG_E!V50-DL!V50</f>
        <v>379.69131556319871</v>
      </c>
      <c r="W50" s="10">
        <f>NRGSUP!W50-TI_E!W50+TO!W50-NRG_E!W50-DL!W50</f>
        <v>217.35511607910593</v>
      </c>
      <c r="X50" s="10">
        <f>NRGSUP!X50-TI_E!X50+TO!X50-NRG_E!X50-DL!X50</f>
        <v>110.36096302665513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32120.464832330188</v>
      </c>
      <c r="D51" s="37">
        <f>NRGSUP!D51-TI_E!D51+TO!D51-NRG_E!D51-DL!D51</f>
        <v>32907.151418744623</v>
      </c>
      <c r="E51" s="37">
        <f>NRGSUP!E51-TI_E!E51+TO!E51-NRG_E!E51-DL!E51</f>
        <v>32325.653568357691</v>
      </c>
      <c r="F51" s="37">
        <f>NRGSUP!F51-TI_E!F51+TO!F51-NRG_E!F51-DL!F51</f>
        <v>34058.068443680146</v>
      </c>
      <c r="G51" s="37">
        <f>NRGSUP!G51-TI_E!G51+TO!G51-NRG_E!G51-DL!G51</f>
        <v>34513.914273430782</v>
      </c>
      <c r="H51" s="37">
        <f>NRGSUP!H51-TI_E!H51+TO!H51-NRG_E!H51-DL!H51</f>
        <v>34722.857265692182</v>
      </c>
      <c r="I51" s="37">
        <f>NRGSUP!I51-TI_E!I51+TO!I51-NRG_E!I51-DL!I51</f>
        <v>33332.131642304397</v>
      </c>
      <c r="J51" s="37">
        <f>NRGSUP!J51-TI_E!J51+TO!J51-NRG_E!J51-DL!J51</f>
        <v>32016.391229578676</v>
      </c>
      <c r="K51" s="37">
        <f>NRGSUP!K51-TI_E!K51+TO!K51-NRG_E!K51-DL!K51</f>
        <v>33367.756921754073</v>
      </c>
      <c r="L51" s="37">
        <f>NRGSUP!L51-TI_E!L51+TO!L51-NRG_E!L51-DL!L51</f>
        <v>30444.2883061049</v>
      </c>
      <c r="M51" s="37">
        <f>NRGSUP!M51-TI_E!M51+TO!M51-NRG_E!M51-DL!M51</f>
        <v>34001.650558899397</v>
      </c>
      <c r="N51" s="37">
        <f>NRGSUP!N51-TI_E!N51+TO!N51-NRG_E!N51-DL!N51</f>
        <v>30083.31857265691</v>
      </c>
      <c r="O51" s="37">
        <f>NRGSUP!O51-TI_E!O51+TO!O51-NRG_E!O51-DL!O51</f>
        <v>32078.64436801376</v>
      </c>
      <c r="P51" s="37">
        <f>NRGSUP!P51-TI_E!P51+TO!P51-NRG_E!P51-DL!P51</f>
        <v>33519.373430782463</v>
      </c>
      <c r="Q51" s="37">
        <f>NRGSUP!Q51-TI_E!Q51+TO!Q51-NRG_E!Q51-DL!Q51</f>
        <v>28482.786844368016</v>
      </c>
      <c r="R51" s="37">
        <f>NRGSUP!R51-TI_E!R51+TO!R51-NRG_E!R51-DL!R51</f>
        <v>29483.631040412733</v>
      </c>
      <c r="S51" s="37">
        <f>NRGSUP!S51-TI_E!S51+TO!S51-NRG_E!S51-DL!S51</f>
        <v>30783.292003439368</v>
      </c>
      <c r="T51" s="37">
        <f>NRGSUP!T51-TI_E!T51+TO!T51-NRG_E!T51-DL!T51</f>
        <v>30262.137661220982</v>
      </c>
      <c r="U51" s="37">
        <f>NRGSUP!U51-TI_E!U51+TO!U51-NRG_E!U51-DL!U51</f>
        <v>29904.105846947543</v>
      </c>
      <c r="V51" s="37">
        <f>NRGSUP!V51-TI_E!V51+TO!V51-NRG_E!V51-DL!V51</f>
        <v>29455.300945829753</v>
      </c>
      <c r="W51" s="37">
        <f>NRGSUP!W51-TI_E!W51+TO!W51-NRG_E!W51-DL!W51</f>
        <v>27579.53611349958</v>
      </c>
      <c r="X51" s="37">
        <f>NRGSUP!X51-TI_E!X51+TO!X51-NRG_E!X51-DL!X51</f>
        <v>30139.859501289771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8972.3179707652598</v>
      </c>
      <c r="D52" s="37">
        <f t="shared" si="20"/>
        <v>9118.2046431642302</v>
      </c>
      <c r="E52" s="37">
        <f t="shared" si="20"/>
        <v>8657.327601031815</v>
      </c>
      <c r="F52" s="37">
        <f t="shared" si="20"/>
        <v>9186.0130696474625</v>
      </c>
      <c r="G52" s="37">
        <f t="shared" si="20"/>
        <v>9405.1592433361984</v>
      </c>
      <c r="H52" s="37">
        <f t="shared" si="20"/>
        <v>9396.2780739466889</v>
      </c>
      <c r="I52" s="37">
        <f t="shared" si="20"/>
        <v>8707.9751504729156</v>
      </c>
      <c r="J52" s="37">
        <f t="shared" si="20"/>
        <v>9489.8471195184884</v>
      </c>
      <c r="K52" s="37">
        <f t="shared" si="20"/>
        <v>10997.739466895955</v>
      </c>
      <c r="L52" s="37">
        <f t="shared" si="20"/>
        <v>11780.558985382628</v>
      </c>
      <c r="M52" s="37">
        <f t="shared" si="20"/>
        <v>12948.245571797073</v>
      </c>
      <c r="N52" s="37">
        <f t="shared" si="20"/>
        <v>11406.797678417883</v>
      </c>
      <c r="O52" s="37">
        <f t="shared" si="20"/>
        <v>13085.275408426485</v>
      </c>
      <c r="P52" s="37">
        <f t="shared" si="20"/>
        <v>14126.16784178848</v>
      </c>
      <c r="Q52" s="37">
        <f t="shared" si="20"/>
        <v>12665.620808254513</v>
      </c>
      <c r="R52" s="37">
        <f t="shared" si="20"/>
        <v>13517.116595012902</v>
      </c>
      <c r="S52" s="37">
        <f t="shared" si="20"/>
        <v>14578.530954428199</v>
      </c>
      <c r="T52" s="37">
        <f t="shared" si="20"/>
        <v>14562.839036973342</v>
      </c>
      <c r="U52" s="37">
        <f t="shared" si="20"/>
        <v>14811.64961306964</v>
      </c>
      <c r="V52" s="37">
        <f t="shared" si="20"/>
        <v>15232.956663800511</v>
      </c>
      <c r="W52" s="37">
        <f t="shared" si="20"/>
        <v>14122.479879621667</v>
      </c>
      <c r="X52" s="37">
        <f t="shared" ref="X52" si="21">SUM(X53:X70)</f>
        <v>16193.754342218397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-9.0949470177292824E-13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-9.0949470177292824E-13</v>
      </c>
      <c r="I53" s="10">
        <f>NRGSUP!I53-TI_E!I53+TO!I53-NRG_E!I53-DL!I53</f>
        <v>0</v>
      </c>
      <c r="J53" s="10">
        <f>NRGSUP!J53-TI_E!J53+TO!J53-NRG_E!J53-DL!J53</f>
        <v>9.0949470177292824E-13</v>
      </c>
      <c r="K53" s="10">
        <f>NRGSUP!K53-TI_E!K53+TO!K53-NRG_E!K53-DL!K53</f>
        <v>0</v>
      </c>
      <c r="L53" s="10">
        <f>NRGSUP!L53-TI_E!L53+TO!L53-NRG_E!L53-DL!L53</f>
        <v>-9.0949470177292824E-13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9.0949470177292824E-13</v>
      </c>
      <c r="S53" s="10">
        <f>NRGSUP!S53-TI_E!S53+TO!S53-NRG_E!S53-DL!S53</f>
        <v>-1.8189894035458565E-12</v>
      </c>
      <c r="T53" s="10">
        <f>NRGSUP!T53-TI_E!T53+TO!T53-NRG_E!T53-DL!T53</f>
        <v>-1.8189894035458565E-12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-1.7763568394002505E-15</v>
      </c>
      <c r="E55" s="10">
        <f>NRGSUP!E55-TI_E!E55+TO!E55-NRG_E!E55-DL!E55</f>
        <v>0</v>
      </c>
      <c r="F55" s="10">
        <f>NRGSUP!F55-TI_E!F55+TO!F55-NRG_E!F55-DL!F55</f>
        <v>-7.1054273576010019E-15</v>
      </c>
      <c r="G55" s="10">
        <f>NRGSUP!G55-TI_E!G55+TO!G55-NRG_E!G55-DL!G55</f>
        <v>0</v>
      </c>
      <c r="H55" s="10">
        <f>NRGSUP!H55-TI_E!H55+TO!H55-NRG_E!H55-DL!H55</f>
        <v>-1.4210854715202004E-14</v>
      </c>
      <c r="I55" s="10">
        <f>NRGSUP!I55-TI_E!I55+TO!I55-NRG_E!I55-DL!I55</f>
        <v>-2.8421709430404007E-14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-1.1368683772161603E-13</v>
      </c>
      <c r="N55" s="10">
        <f>NRGSUP!N55-TI_E!N55+TO!N55-NRG_E!N55-DL!N55</f>
        <v>-4.5474735088646412E-13</v>
      </c>
      <c r="O55" s="10">
        <f>NRGSUP!O55-TI_E!O55+TO!O55-NRG_E!O55-DL!O55</f>
        <v>-2.2737367544323206E-13</v>
      </c>
      <c r="P55" s="10">
        <f>NRGSUP!P55-TI_E!P55+TO!P55-NRG_E!P55-DL!P55</f>
        <v>-9.0949470177292824E-13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9.0949470177292824E-13</v>
      </c>
      <c r="T55" s="10">
        <f>NRGSUP!T55-TI_E!T55+TO!T55-NRG_E!T55-DL!T55</f>
        <v>4.5474735088646412E-13</v>
      </c>
      <c r="U55" s="10">
        <f>NRGSUP!U55-TI_E!U55+TO!U55-NRG_E!U55-DL!U55</f>
        <v>0</v>
      </c>
      <c r="V55" s="10">
        <f>NRGSUP!V55-TI_E!V55+TO!V55-NRG_E!V55-DL!V55</f>
        <v>-9.0949470177292824E-13</v>
      </c>
      <c r="W55" s="10">
        <f>NRGSUP!W55-TI_E!W55+TO!W55-NRG_E!W55-DL!W55</f>
        <v>-9.0949470177292824E-13</v>
      </c>
      <c r="X55" s="10">
        <f>NRGSUP!X55-TI_E!X55+TO!X55-NRG_E!X55-DL!X55</f>
        <v>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-8.8817841970012523E-16</v>
      </c>
      <c r="L56" s="10">
        <f>NRGSUP!L56-TI_E!L56+TO!L56-NRG_E!L56-DL!L56</f>
        <v>-7.1054273576010019E-15</v>
      </c>
      <c r="M56" s="10">
        <f>NRGSUP!M56-TI_E!M56+TO!M56-NRG_E!M56-DL!M56</f>
        <v>0</v>
      </c>
      <c r="N56" s="10">
        <f>NRGSUP!N56-TI_E!N56+TO!N56-NRG_E!N56-DL!N56</f>
        <v>8.5265128291212022E-14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-2.2737367544323206E-13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1.1368683772161603E-13</v>
      </c>
      <c r="V56" s="10">
        <f>NRGSUP!V56-TI_E!V56+TO!V56-NRG_E!V56-DL!V56</f>
        <v>-2.2737367544323206E-13</v>
      </c>
      <c r="W56" s="10">
        <f>NRGSUP!W56-TI_E!W56+TO!W56-NRG_E!W56-DL!W56</f>
        <v>2.2737367544323206E-13</v>
      </c>
      <c r="X56" s="10">
        <f>NRGSUP!X56-TI_E!X56+TO!X56-NRG_E!X56-DL!X56</f>
        <v>4.5474735088646412E-13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20.684092863284611</v>
      </c>
      <c r="D57" s="10">
        <f>NRGSUP!D57-TI_E!D57+TO!D57-NRG_E!D57-DL!D57</f>
        <v>20.15855546001719</v>
      </c>
      <c r="E57" s="10">
        <f>NRGSUP!E57-TI_E!E57+TO!E57-NRG_E!E57-DL!E57</f>
        <v>20.11083404987102</v>
      </c>
      <c r="F57" s="10">
        <f>NRGSUP!F57-TI_E!F57+TO!F57-NRG_E!F57-DL!F57</f>
        <v>21.018400687876181</v>
      </c>
      <c r="G57" s="10">
        <f>NRGSUP!G57-TI_E!G57+TO!G57-NRG_E!G57-DL!G57</f>
        <v>21.9499570077386</v>
      </c>
      <c r="H57" s="10">
        <f>NRGSUP!H57-TI_E!H57+TO!H57-NRG_E!H57-DL!H57</f>
        <v>24.696646603611349</v>
      </c>
      <c r="I57" s="10">
        <f>NRGSUP!I57-TI_E!I57+TO!I57-NRG_E!I57-DL!I57</f>
        <v>31.95760963026655</v>
      </c>
      <c r="J57" s="10">
        <f>NRGSUP!J57-TI_E!J57+TO!J57-NRG_E!J57-DL!J57</f>
        <v>39.887274290627687</v>
      </c>
      <c r="K57" s="10">
        <f>NRGSUP!K57-TI_E!K57+TO!K57-NRG_E!K57-DL!K57</f>
        <v>49.942648323301803</v>
      </c>
      <c r="L57" s="10">
        <f>NRGSUP!L57-TI_E!L57+TO!L57-NRG_E!L57-DL!L57</f>
        <v>57.609630266552017</v>
      </c>
      <c r="M57" s="10">
        <f>NRGSUP!M57-TI_E!M57+TO!M57-NRG_E!M57-DL!M57</f>
        <v>64.3450558899398</v>
      </c>
      <c r="N57" s="10">
        <f>NRGSUP!N57-TI_E!N57+TO!N57-NRG_E!N57-DL!N57</f>
        <v>121.1114359415305</v>
      </c>
      <c r="O57" s="10">
        <f>NRGSUP!O57-TI_E!O57+TO!O57-NRG_E!O57-DL!O57</f>
        <v>134.87067927773001</v>
      </c>
      <c r="P57" s="10">
        <f>NRGSUP!P57-TI_E!P57+TO!P57-NRG_E!P57-DL!P57</f>
        <v>145.1650042992261</v>
      </c>
      <c r="Q57" s="10">
        <f>NRGSUP!Q57-TI_E!Q57+TO!Q57-NRG_E!Q57-DL!Q57</f>
        <v>153.91289767841789</v>
      </c>
      <c r="R57" s="10">
        <f>NRGSUP!R57-TI_E!R57+TO!R57-NRG_E!R57-DL!R57</f>
        <v>162.84952708512469</v>
      </c>
      <c r="S57" s="10">
        <f>NRGSUP!S57-TI_E!S57+TO!S57-NRG_E!S57-DL!S57</f>
        <v>172.78426483233019</v>
      </c>
      <c r="T57" s="10">
        <f>NRGSUP!T57-TI_E!T57+TO!T57-NRG_E!T57-DL!T57</f>
        <v>179.8122957867584</v>
      </c>
      <c r="U57" s="10">
        <f>NRGSUP!U57-TI_E!U57+TO!U57-NRG_E!U57-DL!U57</f>
        <v>195.29853826311259</v>
      </c>
      <c r="V57" s="10">
        <f>NRGSUP!V57-TI_E!V57+TO!V57-NRG_E!V57-DL!V57</f>
        <v>207.20232158211519</v>
      </c>
      <c r="W57" s="10">
        <f>NRGSUP!W57-TI_E!W57+TO!W57-NRG_E!W57-DL!W57</f>
        <v>215.73877901977639</v>
      </c>
      <c r="X57" s="10">
        <f>NRGSUP!X57-TI_E!X57+TO!X57-NRG_E!X57-DL!X57</f>
        <v>224.77205503009461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125.9912295786758</v>
      </c>
      <c r="D58" s="10">
        <f>NRGSUP!D58-TI_E!D58+TO!D58-NRG_E!D58-DL!D58</f>
        <v>127.9736027515047</v>
      </c>
      <c r="E58" s="10">
        <f>NRGSUP!E58-TI_E!E58+TO!E58-NRG_E!E58-DL!E58</f>
        <v>127.9736027515047</v>
      </c>
      <c r="F58" s="10">
        <f>NRGSUP!F58-TI_E!F58+TO!F58-NRG_E!F58-DL!F58</f>
        <v>128.97678417884779</v>
      </c>
      <c r="G58" s="10">
        <f>NRGSUP!G58-TI_E!G58+TO!G58-NRG_E!G58-DL!G58</f>
        <v>129.97996560619089</v>
      </c>
      <c r="H58" s="10">
        <f>NRGSUP!H58-TI_E!H58+TO!H58-NRG_E!H58-DL!H58</f>
        <v>21.758813413585528</v>
      </c>
      <c r="I58" s="10">
        <f>NRGSUP!I58-TI_E!I58+TO!I58-NRG_E!I58-DL!I58</f>
        <v>21.734995700773823</v>
      </c>
      <c r="J58" s="10">
        <f>NRGSUP!J58-TI_E!J58+TO!J58-NRG_E!J58-DL!J58</f>
        <v>21.758813413585557</v>
      </c>
      <c r="K58" s="10">
        <f>NRGSUP!K58-TI_E!K58+TO!K58-NRG_E!K58-DL!K58</f>
        <v>21.734909716251082</v>
      </c>
      <c r="L58" s="10">
        <f>NRGSUP!L58-TI_E!L58+TO!L58-NRG_E!L58-DL!L58</f>
        <v>21.743508168529729</v>
      </c>
      <c r="M58" s="10">
        <f>NRGSUP!M58-TI_E!M58+TO!M58-NRG_E!M58-DL!M58</f>
        <v>21.743508168529729</v>
      </c>
      <c r="N58" s="10">
        <f>NRGSUP!N58-TI_E!N58+TO!N58-NRG_E!N58-DL!N58</f>
        <v>33.191917454858128</v>
      </c>
      <c r="O58" s="10">
        <f>NRGSUP!O58-TI_E!O58+TO!O58-NRG_E!O58-DL!O58</f>
        <v>41.1919174548581</v>
      </c>
      <c r="P58" s="10">
        <f>NRGSUP!P58-TI_E!P58+TO!P58-NRG_E!P58-DL!P58</f>
        <v>41.191917454858071</v>
      </c>
      <c r="Q58" s="10">
        <f>NRGSUP!Q58-TI_E!Q58+TO!Q58-NRG_E!Q58-DL!Q58</f>
        <v>40.156921754084181</v>
      </c>
      <c r="R58" s="10">
        <f>NRGSUP!R58-TI_E!R58+TO!R58-NRG_E!R58-DL!R58</f>
        <v>40.157007738606978</v>
      </c>
      <c r="S58" s="10">
        <f>NRGSUP!S58-TI_E!S58+TO!S58-NRG_E!S58-DL!S58</f>
        <v>40.15709372312989</v>
      </c>
      <c r="T58" s="10">
        <f>NRGSUP!T58-TI_E!T58+TO!T58-NRG_E!T58-DL!T58</f>
        <v>40.157007738607092</v>
      </c>
      <c r="U58" s="10">
        <f>NRGSUP!U58-TI_E!U58+TO!U58-NRG_E!U58-DL!U58</f>
        <v>40.157007738607206</v>
      </c>
      <c r="V58" s="10">
        <f>NRGSUP!V58-TI_E!V58+TO!V58-NRG_E!V58-DL!V58</f>
        <v>40.156921754084067</v>
      </c>
      <c r="W58" s="10">
        <f>NRGSUP!W58-TI_E!W58+TO!W58-NRG_E!W58-DL!W58</f>
        <v>40.157007738607035</v>
      </c>
      <c r="X58" s="10">
        <f>NRGSUP!X58-TI_E!X58+TO!X58-NRG_E!X58-DL!X58</f>
        <v>40.156921754084351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8265.7877042132404</v>
      </c>
      <c r="D59" s="10">
        <f>NRGSUP!D59-TI_E!D59+TO!D59-NRG_E!D59-DL!D59</f>
        <v>8383.2282029234739</v>
      </c>
      <c r="E59" s="10">
        <f>NRGSUP!E59-TI_E!E59+TO!E59-NRG_E!E59-DL!E59</f>
        <v>7871.5247635425621</v>
      </c>
      <c r="F59" s="10">
        <f>NRGSUP!F59-TI_E!F59+TO!F59-NRG_E!F59-DL!F59</f>
        <v>8393.5225279449696</v>
      </c>
      <c r="G59" s="10">
        <f>NRGSUP!G59-TI_E!G59+TO!G59-NRG_E!G59-DL!G59</f>
        <v>8454.8103181427323</v>
      </c>
      <c r="H59" s="10">
        <f>NRGSUP!H59-TI_E!H59+TO!H59-NRG_E!H59-DL!H59</f>
        <v>8441.5305245055879</v>
      </c>
      <c r="I59" s="10">
        <f>NRGSUP!I59-TI_E!I59+TO!I59-NRG_E!I59-DL!I59</f>
        <v>7477.1424763542555</v>
      </c>
      <c r="J59" s="10">
        <f>NRGSUP!J59-TI_E!J59+TO!J59-NRG_E!J59-DL!J59</f>
        <v>7318.3576956147899</v>
      </c>
      <c r="K59" s="10">
        <f>NRGSUP!K59-TI_E!K59+TO!K59-NRG_E!K59-DL!K59</f>
        <v>7674.4529664660349</v>
      </c>
      <c r="L59" s="10">
        <f>NRGSUP!L59-TI_E!L59+TO!L59-NRG_E!L59-DL!L59</f>
        <v>8014.2114359415291</v>
      </c>
      <c r="M59" s="10">
        <f>NRGSUP!M59-TI_E!M59+TO!M59-NRG_E!M59-DL!M59</f>
        <v>8928.8478073946681</v>
      </c>
      <c r="N59" s="10">
        <f>NRGSUP!N59-TI_E!N59+TO!N59-NRG_E!N59-DL!N59</f>
        <v>7352.8998280309534</v>
      </c>
      <c r="O59" s="10">
        <f>NRGSUP!O59-TI_E!O59+TO!O59-NRG_E!O59-DL!O59</f>
        <v>8430.5621668099739</v>
      </c>
      <c r="P59" s="10">
        <f>NRGSUP!P59-TI_E!P59+TO!P59-NRG_E!P59-DL!P59</f>
        <v>9155.5613929492702</v>
      </c>
      <c r="Q59" s="10">
        <f>NRGSUP!Q59-TI_E!Q59+TO!Q59-NRG_E!Q59-DL!Q59</f>
        <v>7627.2936371453125</v>
      </c>
      <c r="R59" s="10">
        <f>NRGSUP!R59-TI_E!R59+TO!R59-NRG_E!R59-DL!R59</f>
        <v>8145.1566638005188</v>
      </c>
      <c r="S59" s="10">
        <f>NRGSUP!S59-TI_E!S59+TO!S59-NRG_E!S59-DL!S59</f>
        <v>8674.1846947549402</v>
      </c>
      <c r="T59" s="10">
        <f>NRGSUP!T59-TI_E!T59+TO!T59-NRG_E!T59-DL!T59</f>
        <v>8279.5459157351706</v>
      </c>
      <c r="U59" s="10">
        <f>NRGSUP!U59-TI_E!U59+TO!U59-NRG_E!U59-DL!U59</f>
        <v>8263.6029234737689</v>
      </c>
      <c r="V59" s="10">
        <f>NRGSUP!V59-TI_E!V59+TO!V59-NRG_E!V59-DL!V59</f>
        <v>8295.8207222699912</v>
      </c>
      <c r="W59" s="10">
        <f>NRGSUP!W59-TI_E!W59+TO!W59-NRG_E!W59-DL!W59</f>
        <v>7576.0254514187436</v>
      </c>
      <c r="X59" s="10">
        <f>NRGSUP!X59-TI_E!X59+TO!X59-NRG_E!X59-DL!X59</f>
        <v>8458.0439380911375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76.066036113499564</v>
      </c>
      <c r="O60" s="10">
        <f>NRGSUP!O60-TI_E!O60+TO!O60-NRG_E!O60-DL!O60</f>
        <v>77.169475494411017</v>
      </c>
      <c r="P60" s="10">
        <f>NRGSUP!P60-TI_E!P60+TO!P60-NRG_E!P60-DL!P60</f>
        <v>76.31049011177987</v>
      </c>
      <c r="Q60" s="10">
        <f>NRGSUP!Q60-TI_E!Q60+TO!Q60-NRG_E!Q60-DL!Q60</f>
        <v>86.058555460017203</v>
      </c>
      <c r="R60" s="10">
        <f>NRGSUP!R60-TI_E!R60+TO!R60-NRG_E!R60-DL!R60</f>
        <v>100.49011177987961</v>
      </c>
      <c r="S60" s="10">
        <f>NRGSUP!S60-TI_E!S60+TO!S60-NRG_E!S60-DL!S60</f>
        <v>98.20223559759242</v>
      </c>
      <c r="T60" s="10">
        <f>NRGSUP!T60-TI_E!T60+TO!T60-NRG_E!T60-DL!T60</f>
        <v>81.651332760103159</v>
      </c>
      <c r="U60" s="10">
        <f>NRGSUP!U60-TI_E!U60+TO!U60-NRG_E!U60-DL!U60</f>
        <v>104.15752364574377</v>
      </c>
      <c r="V60" s="10">
        <f>NRGSUP!V60-TI_E!V60+TO!V60-NRG_E!V60-DL!V60</f>
        <v>76.835425623387778</v>
      </c>
      <c r="W60" s="10">
        <f>NRGSUP!W60-TI_E!W60+TO!W60-NRG_E!W60-DL!W60</f>
        <v>87.697420464316437</v>
      </c>
      <c r="X60" s="10">
        <f>NRGSUP!X60-TI_E!X60+TO!X60-NRG_E!X60-DL!X60</f>
        <v>69.606964746345653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81.542046431642277</v>
      </c>
      <c r="D61" s="10">
        <f>NRGSUP!D61-TI_E!D61+TO!D61-NRG_E!D61-DL!D61</f>
        <v>82.043508168529698</v>
      </c>
      <c r="E61" s="10">
        <f>NRGSUP!E61-TI_E!E61+TO!E61-NRG_E!E61-DL!E61</f>
        <v>88.492347377472072</v>
      </c>
      <c r="F61" s="10">
        <f>NRGSUP!F61-TI_E!F61+TO!F61-NRG_E!F61-DL!F61</f>
        <v>87.871367153912288</v>
      </c>
      <c r="G61" s="10">
        <f>NRGSUP!G61-TI_E!G61+TO!G61-NRG_E!G61-DL!G61</f>
        <v>87.966981943250261</v>
      </c>
      <c r="H61" s="10">
        <f>NRGSUP!H61-TI_E!H61+TO!H61-NRG_E!H61-DL!H61</f>
        <v>50.898108340498823</v>
      </c>
      <c r="I61" s="10">
        <f>NRGSUP!I61-TI_E!I61+TO!I61-NRG_E!I61-DL!I61</f>
        <v>57.514015477214144</v>
      </c>
      <c r="J61" s="10">
        <f>NRGSUP!J61-TI_E!J61+TO!J61-NRG_E!J61-DL!J61</f>
        <v>58.373946689595812</v>
      </c>
      <c r="K61" s="10">
        <f>NRGSUP!K61-TI_E!K61+TO!K61-NRG_E!K61-DL!K61</f>
        <v>56.463198624247639</v>
      </c>
      <c r="L61" s="10">
        <f>NRGSUP!L61-TI_E!L61+TO!L61-NRG_E!L61-DL!L61</f>
        <v>56.964832330180684</v>
      </c>
      <c r="M61" s="10">
        <f>NRGSUP!M61-TI_E!M61+TO!M61-NRG_E!M61-DL!M61</f>
        <v>60.690799656061813</v>
      </c>
      <c r="N61" s="10">
        <f>NRGSUP!N61-TI_E!N61+TO!N61-NRG_E!N61-DL!N61</f>
        <v>49.267325881341321</v>
      </c>
      <c r="O61" s="10">
        <f>NRGSUP!O61-TI_E!O61+TO!O61-NRG_E!O61-DL!O61</f>
        <v>67.428804815133333</v>
      </c>
      <c r="P61" s="10">
        <f>NRGSUP!P61-TI_E!P61+TO!P61-NRG_E!P61-DL!P61</f>
        <v>78.344883920894233</v>
      </c>
      <c r="Q61" s="10">
        <f>NRGSUP!Q61-TI_E!Q61+TO!Q61-NRG_E!Q61-DL!Q61</f>
        <v>108.15537403267422</v>
      </c>
      <c r="R61" s="10">
        <f>NRGSUP!R61-TI_E!R61+TO!R61-NRG_E!R61-DL!R61</f>
        <v>119.52742906276865</v>
      </c>
      <c r="S61" s="10">
        <f>NRGSUP!S61-TI_E!S61+TO!S61-NRG_E!S61-DL!S61</f>
        <v>155.06380051590713</v>
      </c>
      <c r="T61" s="10">
        <f>NRGSUP!T61-TI_E!T61+TO!T61-NRG_E!T61-DL!T61</f>
        <v>187.76620808254518</v>
      </c>
      <c r="U61" s="10">
        <f>NRGSUP!U61-TI_E!U61+TO!U61-NRG_E!U61-DL!U61</f>
        <v>198.92390369733459</v>
      </c>
      <c r="V61" s="10">
        <f>NRGSUP!V61-TI_E!V61+TO!V61-NRG_E!V61-DL!V61</f>
        <v>215.1987962166811</v>
      </c>
      <c r="W61" s="10">
        <f>NRGSUP!W61-TI_E!W61+TO!W61-NRG_E!W61-DL!W61</f>
        <v>232.68263112639761</v>
      </c>
      <c r="X61" s="10">
        <f>NRGSUP!X61-TI_E!X61+TO!X61-NRG_E!X61-DL!X61</f>
        <v>263.41590713671508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151.85829750644871</v>
      </c>
      <c r="D62" s="10">
        <f>NRGSUP!D62-TI_E!D62+TO!D62-NRG_E!D62-DL!D62</f>
        <v>177.31917454858126</v>
      </c>
      <c r="E62" s="10">
        <f>NRGSUP!E62-TI_E!E62+TO!E62-NRG_E!E62-DL!E62</f>
        <v>207.03155631986215</v>
      </c>
      <c r="F62" s="10">
        <f>NRGSUP!F62-TI_E!F62+TO!F62-NRG_E!F62-DL!F62</f>
        <v>238.24875322441949</v>
      </c>
      <c r="G62" s="10">
        <f>NRGSUP!G62-TI_E!G62+TO!G62-NRG_E!G62-DL!G62</f>
        <v>254.34686156491796</v>
      </c>
      <c r="H62" s="10">
        <f>NRGSUP!H62-TI_E!H62+TO!H62-NRG_E!H62-DL!H62</f>
        <v>63.413585554600516</v>
      </c>
      <c r="I62" s="10">
        <f>NRGSUP!I62-TI_E!I62+TO!I62-NRG_E!I62-DL!I62</f>
        <v>55.173430782459079</v>
      </c>
      <c r="J62" s="10">
        <f>NRGSUP!J62-TI_E!J62+TO!J62-NRG_E!J62-DL!J62</f>
        <v>95.430266552021152</v>
      </c>
      <c r="K62" s="10">
        <f>NRGSUP!K62-TI_E!K62+TO!K62-NRG_E!K62-DL!K62</f>
        <v>110.68925193465178</v>
      </c>
      <c r="L62" s="10">
        <f>NRGSUP!L62-TI_E!L62+TO!L62-NRG_E!L62-DL!L62</f>
        <v>152.35511607910587</v>
      </c>
      <c r="M62" s="10">
        <f>NRGSUP!M62-TI_E!M62+TO!M62-NRG_E!M62-DL!M62</f>
        <v>133.16638005159072</v>
      </c>
      <c r="N62" s="10">
        <f>NRGSUP!N62-TI_E!N62+TO!N62-NRG_E!N62-DL!N62</f>
        <v>69.81883061048984</v>
      </c>
      <c r="O62" s="10">
        <f>NRGSUP!O62-TI_E!O62+TO!O62-NRG_E!O62-DL!O62</f>
        <v>72.870421324161725</v>
      </c>
      <c r="P62" s="10">
        <f>NRGSUP!P62-TI_E!P62+TO!P62-NRG_E!P62-DL!P62</f>
        <v>90.631126397248863</v>
      </c>
      <c r="Q62" s="10">
        <f>NRGSUP!Q62-TI_E!Q62+TO!Q62-NRG_E!Q62-DL!Q62</f>
        <v>75.63766122097968</v>
      </c>
      <c r="R62" s="10">
        <f>NRGSUP!R62-TI_E!R62+TO!R62-NRG_E!R62-DL!R62</f>
        <v>53.215047291487735</v>
      </c>
      <c r="S62" s="10">
        <f>NRGSUP!S62-TI_E!S62+TO!S62-NRG_E!S62-DL!S62</f>
        <v>63.007824591573353</v>
      </c>
      <c r="T62" s="10">
        <f>NRGSUP!T62-TI_E!T62+TO!T62-NRG_E!T62-DL!T62</f>
        <v>75.732502149613083</v>
      </c>
      <c r="U62" s="10">
        <f>NRGSUP!U62-TI_E!U62+TO!U62-NRG_E!U62-DL!U62</f>
        <v>58.97919174548565</v>
      </c>
      <c r="V62" s="10">
        <f>NRGSUP!V62-TI_E!V62+TO!V62-NRG_E!V62-DL!V62</f>
        <v>59.168443680137443</v>
      </c>
      <c r="W62" s="10">
        <f>NRGSUP!W62-TI_E!W62+TO!W62-NRG_E!W62-DL!W62</f>
        <v>74.226999140155158</v>
      </c>
      <c r="X62" s="10">
        <f>NRGSUP!X62-TI_E!X62+TO!X62-NRG_E!X62-DL!X62</f>
        <v>90.202493551160387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7.1054273576010019E-15</v>
      </c>
      <c r="F63" s="10">
        <f>NRGSUP!F63-TI_E!F63+TO!F63-NRG_E!F63-DL!F63</f>
        <v>-7.1054273576010019E-15</v>
      </c>
      <c r="G63" s="10">
        <f>NRGSUP!G63-TI_E!G63+TO!G63-NRG_E!G63-DL!G63</f>
        <v>-7.1054273576010019E-15</v>
      </c>
      <c r="H63" s="10">
        <f>NRGSUP!H63-TI_E!H63+TO!H63-NRG_E!H63-DL!H63</f>
        <v>8.598452281205482E-5</v>
      </c>
      <c r="I63" s="10">
        <f>NRGSUP!I63-TI_E!I63+TO!I63-NRG_E!I63-DL!I63</f>
        <v>-5.6843418860808015E-14</v>
      </c>
      <c r="J63" s="10">
        <f>NRGSUP!J63-TI_E!J63+TO!J63-NRG_E!J63-DL!J63</f>
        <v>8.5984522854687384E-5</v>
      </c>
      <c r="K63" s="10">
        <f>NRGSUP!K63-TI_E!K63+TO!K63-NRG_E!K63-DL!K63</f>
        <v>-6.878761823259083E-4</v>
      </c>
      <c r="L63" s="10">
        <f>NRGSUP!L63-TI_E!L63+TO!L63-NRG_E!L63-DL!L63</f>
        <v>5.6843418860808015E-14</v>
      </c>
      <c r="M63" s="10">
        <f>NRGSUP!M63-TI_E!M63+TO!M63-NRG_E!M63-DL!M63</f>
        <v>8.5984522797843965E-5</v>
      </c>
      <c r="N63" s="10">
        <f>NRGSUP!N63-TI_E!N63+TO!N63-NRG_E!N63-DL!N63</f>
        <v>-5.6843418860808015E-14</v>
      </c>
      <c r="O63" s="10">
        <f>NRGSUP!O63-TI_E!O63+TO!O63-NRG_E!O63-DL!O63</f>
        <v>5.6843418860808015E-14</v>
      </c>
      <c r="P63" s="10">
        <f>NRGSUP!P63-TI_E!P63+TO!P63-NRG_E!P63-DL!P63</f>
        <v>6.0189165947122092E-4</v>
      </c>
      <c r="Q63" s="10">
        <f>NRGSUP!Q63-TI_E!Q63+TO!Q63-NRG_E!Q63-DL!Q63</f>
        <v>5.6843418860808015E-14</v>
      </c>
      <c r="R63" s="10">
        <f>NRGSUP!R63-TI_E!R63+TO!R63-NRG_E!R63-DL!R63</f>
        <v>6.8787618221222147E-4</v>
      </c>
      <c r="S63" s="10">
        <f>NRGSUP!S63-TI_E!S63+TO!S63-NRG_E!S63-DL!S63</f>
        <v>-5.6843418860808015E-14</v>
      </c>
      <c r="T63" s="10">
        <f>NRGSUP!T63-TI_E!T63+TO!T63-NRG_E!T63-DL!T63</f>
        <v>0</v>
      </c>
      <c r="U63" s="10">
        <f>NRGSUP!U63-TI_E!U63+TO!U63-NRG_E!U63-DL!U63</f>
        <v>-8.5984522684157128E-5</v>
      </c>
      <c r="V63" s="10">
        <f>NRGSUP!V63-TI_E!V63+TO!V63-NRG_E!V63-DL!V63</f>
        <v>7.7386070495322201E-4</v>
      </c>
      <c r="W63" s="10">
        <f>NRGSUP!W63-TI_E!W63+TO!W63-NRG_E!W63-DL!W63</f>
        <v>0</v>
      </c>
      <c r="X63" s="10">
        <f>NRGSUP!X63-TI_E!X63+TO!X63-NRG_E!X63-DL!X63</f>
        <v>-6.0189165958490776E-4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58.684436801375753</v>
      </c>
      <c r="D64" s="10">
        <f>NRGSUP!D64-TI_E!D64+TO!D64-NRG_E!D64-DL!D64</f>
        <v>53.52536543422184</v>
      </c>
      <c r="E64" s="10">
        <f>NRGSUP!E64-TI_E!E64+TO!E64-NRG_E!E64-DL!E64</f>
        <v>56.749785038693027</v>
      </c>
      <c r="F64" s="10">
        <f>NRGSUP!F64-TI_E!F64+TO!F64-NRG_E!F64-DL!F64</f>
        <v>47.721410146173689</v>
      </c>
      <c r="G64" s="10">
        <f>NRGSUP!G64-TI_E!G64+TO!G64-NRG_E!G64-DL!G64</f>
        <v>51.59071367153912</v>
      </c>
      <c r="H64" s="10">
        <f>NRGSUP!H64-TI_E!H64+TO!H64-NRG_E!H64-DL!H64</f>
        <v>100.60189165950131</v>
      </c>
      <c r="I64" s="10">
        <f>NRGSUP!I64-TI_E!I64+TO!I64-NRG_E!I64-DL!I64</f>
        <v>143.16423043852109</v>
      </c>
      <c r="J64" s="10">
        <f>NRGSUP!J64-TI_E!J64+TO!J64-NRG_E!J64-DL!J64</f>
        <v>273.43078245915729</v>
      </c>
      <c r="K64" s="10">
        <f>NRGSUP!K64-TI_E!K64+TO!K64-NRG_E!K64-DL!K64</f>
        <v>436.58641444539978</v>
      </c>
      <c r="L64" s="10">
        <f>NRGSUP!L64-TI_E!L64+TO!L64-NRG_E!L64-DL!L64</f>
        <v>402.40756663800511</v>
      </c>
      <c r="M64" s="10">
        <f>NRGSUP!M64-TI_E!M64+TO!M64-NRG_E!M64-DL!M64</f>
        <v>398.5382631126397</v>
      </c>
      <c r="N64" s="10">
        <f>NRGSUP!N64-TI_E!N64+TO!N64-NRG_E!N64-DL!N64</f>
        <v>393.3791917454858</v>
      </c>
      <c r="O64" s="10">
        <f>NRGSUP!O64-TI_E!O64+TO!O64-NRG_E!O64-DL!O64</f>
        <v>403.05245055889941</v>
      </c>
      <c r="P64" s="10">
        <f>NRGSUP!P64-TI_E!P64+TO!P64-NRG_E!P64-DL!P64</f>
        <v>397.89337919174551</v>
      </c>
      <c r="Q64" s="10">
        <f>NRGSUP!Q64-TI_E!Q64+TO!Q64-NRG_E!Q64-DL!Q64</f>
        <v>412.00644883920899</v>
      </c>
      <c r="R64" s="10">
        <f>NRGSUP!R64-TI_E!R64+TO!R64-NRG_E!R64-DL!R64</f>
        <v>434.62923473774725</v>
      </c>
      <c r="S64" s="10">
        <f>NRGSUP!S64-TI_E!S64+TO!S64-NRG_E!S64-DL!S64</f>
        <v>472.14634565778164</v>
      </c>
      <c r="T64" s="10">
        <f>NRGSUP!T64-TI_E!T64+TO!T64-NRG_E!T64-DL!T64</f>
        <v>537.95881341358552</v>
      </c>
      <c r="U64" s="10">
        <f>NRGSUP!U64-TI_E!U64+TO!U64-NRG_E!U64-DL!U64</f>
        <v>584.61375752364563</v>
      </c>
      <c r="V64" s="10">
        <f>NRGSUP!V64-TI_E!V64+TO!V64-NRG_E!V64-DL!V64</f>
        <v>653.43877901977646</v>
      </c>
      <c r="W64" s="10">
        <f>NRGSUP!W64-TI_E!W64+TO!W64-NRG_E!W64-DL!W64</f>
        <v>565.20490111779873</v>
      </c>
      <c r="X64" s="10">
        <f>NRGSUP!X64-TI_E!X64+TO!X64-NRG_E!X64-DL!X64</f>
        <v>718.35657781599298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-5.6843418860808015E-14</v>
      </c>
      <c r="D65" s="10">
        <f>NRGSUP!D65-TI_E!D65+TO!D65-NRG_E!D65-DL!D65</f>
        <v>5.6843418860808015E-14</v>
      </c>
      <c r="E65" s="10">
        <f>NRGSUP!E65-TI_E!E65+TO!E65-NRG_E!E65-DL!E65</f>
        <v>-1.1368683772161603E-13</v>
      </c>
      <c r="F65" s="10">
        <f>NRGSUP!F65-TI_E!F65+TO!F65-NRG_E!F65-DL!F65</f>
        <v>-5.6843418860808015E-14</v>
      </c>
      <c r="G65" s="10">
        <f>NRGSUP!G65-TI_E!G65+TO!G65-NRG_E!G65-DL!G65</f>
        <v>-5.6843418860808015E-14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4.5474735088646412E-13</v>
      </c>
      <c r="K65" s="10">
        <f>NRGSUP!K65-TI_E!K65+TO!K65-NRG_E!K65-DL!K65</f>
        <v>8.5984522911530803E-5</v>
      </c>
      <c r="L65" s="10">
        <f>NRGSUP!L65-TI_E!L65+TO!L65-NRG_E!L65-DL!L65</f>
        <v>0</v>
      </c>
      <c r="M65" s="10">
        <f>NRGSUP!M65-TI_E!M65+TO!M65-NRG_E!M65-DL!M65</f>
        <v>7.1367153914252413E-3</v>
      </c>
      <c r="N65" s="10">
        <f>NRGSUP!N65-TI_E!N65+TO!N65-NRG_E!N65-DL!N65</f>
        <v>6.8212102632969618E-13</v>
      </c>
      <c r="O65" s="10">
        <f>NRGSUP!O65-TI_E!O65+TO!O65-NRG_E!O65-DL!O65</f>
        <v>-4.5474735088646412E-13</v>
      </c>
      <c r="P65" s="10">
        <f>NRGSUP!P65-TI_E!P65+TO!P65-NRG_E!P65-DL!P65</f>
        <v>8.5984522775106598E-4</v>
      </c>
      <c r="Q65" s="10">
        <f>NRGSUP!Q65-TI_E!Q65+TO!Q65-NRG_E!Q65-DL!Q65</f>
        <v>0</v>
      </c>
      <c r="R65" s="10">
        <f>NRGSUP!R65-TI_E!R65+TO!R65-NRG_E!R65-DL!R65</f>
        <v>-4.5474735088646412E-13</v>
      </c>
      <c r="S65" s="10">
        <f>NRGSUP!S65-TI_E!S65+TO!S65-NRG_E!S65-DL!S65</f>
        <v>8.5984522229409777E-5</v>
      </c>
      <c r="T65" s="10">
        <f>NRGSUP!T65-TI_E!T65+TO!T65-NRG_E!T65-DL!T65</f>
        <v>0</v>
      </c>
      <c r="U65" s="10">
        <f>NRGSUP!U65-TI_E!U65+TO!U65-NRG_E!U65-DL!U65</f>
        <v>0</v>
      </c>
      <c r="V65" s="10">
        <f>NRGSUP!V65-TI_E!V65+TO!V65-NRG_E!V65-DL!V65</f>
        <v>-4.5474735088646412E-13</v>
      </c>
      <c r="W65" s="10">
        <f>NRGSUP!W65-TI_E!W65+TO!W65-NRG_E!W65-DL!W65</f>
        <v>0</v>
      </c>
      <c r="X65" s="10">
        <f>NRGSUP!X65-TI_E!X65+TO!X65-NRG_E!X65-DL!X65</f>
        <v>-4.5474735088646412E-13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267.77016337059331</v>
      </c>
      <c r="D66" s="10">
        <f>NRGSUP!D66-TI_E!D66+TO!D66-NRG_E!D66-DL!D66</f>
        <v>273.95623387790192</v>
      </c>
      <c r="E66" s="10">
        <f>NRGSUP!E66-TI_E!E66+TO!E66-NRG_E!E66-DL!E66</f>
        <v>285.44471195184872</v>
      </c>
      <c r="F66" s="10">
        <f>NRGSUP!F66-TI_E!F66+TO!F66-NRG_E!F66-DL!F66</f>
        <v>268.65382631126403</v>
      </c>
      <c r="G66" s="10">
        <f>NRGSUP!G66-TI_E!G66+TO!G66-NRG_E!G66-DL!G66</f>
        <v>293.3982803095443</v>
      </c>
      <c r="H66" s="10">
        <f>NRGSUP!H66-TI_E!H66+TO!H66-NRG_E!H66-DL!H66</f>
        <v>484.28392089423897</v>
      </c>
      <c r="I66" s="10">
        <f>NRGSUP!I66-TI_E!I66+TO!I66-NRG_E!I66-DL!I66</f>
        <v>564.70335339638859</v>
      </c>
      <c r="J66" s="10">
        <f>NRGSUP!J66-TI_E!J66+TO!J66-NRG_E!J66-DL!J66</f>
        <v>1153.267411865864</v>
      </c>
      <c r="K66" s="10">
        <f>NRGSUP!K66-TI_E!K66+TO!K66-NRG_E!K66-DL!K66</f>
        <v>1858.4838349097161</v>
      </c>
      <c r="L66" s="10">
        <f>NRGSUP!L66-TI_E!L66+TO!L66-NRG_E!L66-DL!L66</f>
        <v>2059.9742046431638</v>
      </c>
      <c r="M66" s="10">
        <f>NRGSUP!M66-TI_E!M66+TO!M66-NRG_E!M66-DL!M66</f>
        <v>2021.017884780739</v>
      </c>
      <c r="N66" s="10">
        <f>NRGSUP!N66-TI_E!N66+TO!N66-NRG_E!N66-DL!N66</f>
        <v>2046.4788478073947</v>
      </c>
      <c r="O66" s="10">
        <f>NRGSUP!O66-TI_E!O66+TO!O66-NRG_E!O66-DL!O66</f>
        <v>2273.5147893379194</v>
      </c>
      <c r="P66" s="10">
        <f>NRGSUP!P66-TI_E!P66+TO!P66-NRG_E!P66-DL!P66</f>
        <v>2284.1509028374894</v>
      </c>
      <c r="Q66" s="10">
        <f>NRGSUP!Q66-TI_E!Q66+TO!Q66-NRG_E!Q66-DL!Q66</f>
        <v>2493.4794496990539</v>
      </c>
      <c r="R66" s="10">
        <f>NRGSUP!R66-TI_E!R66+TO!R66-NRG_E!R66-DL!R66</f>
        <v>2527.8771281169393</v>
      </c>
      <c r="S66" s="10">
        <f>NRGSUP!S66-TI_E!S66+TO!S66-NRG_E!S66-DL!S66</f>
        <v>2617.5950128976783</v>
      </c>
      <c r="T66" s="10">
        <f>NRGSUP!T66-TI_E!T66+TO!T66-NRG_E!T66-DL!T66</f>
        <v>2789.8176268271704</v>
      </c>
      <c r="U66" s="10">
        <f>NRGSUP!U66-TI_E!U66+TO!U66-NRG_E!U66-DL!U66</f>
        <v>2830.1044711951845</v>
      </c>
      <c r="V66" s="10">
        <f>NRGSUP!V66-TI_E!V66+TO!V66-NRG_E!V66-DL!V66</f>
        <v>2794.2048151332765</v>
      </c>
      <c r="W66" s="10">
        <f>NRGSUP!W66-TI_E!W66+TO!W66-NRG_E!W66-DL!W66</f>
        <v>2341.9398968185728</v>
      </c>
      <c r="X66" s="10">
        <f>NRGSUP!X66-TI_E!X66+TO!X66-NRG_E!X66-DL!X66</f>
        <v>2475.9889939810832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14.61177987962167</v>
      </c>
      <c r="R69" s="10">
        <f>NRGSUP!R69-TI_E!R69+TO!R69-NRG_E!R69-DL!R69</f>
        <v>6.5226139294926906</v>
      </c>
      <c r="S69" s="10">
        <f>NRGSUP!S69-TI_E!S69+TO!S69-NRG_E!S69-DL!S69</f>
        <v>12.839466895958724</v>
      </c>
      <c r="T69" s="10">
        <f>NRGSUP!T69-TI_E!T69+TO!T69-NRG_E!T69-DL!T69</f>
        <v>1.5587274290627684</v>
      </c>
      <c r="U69" s="10">
        <f>NRGSUP!U69-TI_E!U69+TO!U69-NRG_E!U69-DL!U69</f>
        <v>7.4442820292347376</v>
      </c>
      <c r="V69" s="10">
        <f>NRGSUP!V69-TI_E!V69+TO!V69-NRG_E!V69-DL!V69</f>
        <v>23.167583834909717</v>
      </c>
      <c r="W69" s="10">
        <f>NRGSUP!W69-TI_E!W69+TO!W69-NRG_E!W69-DL!W69</f>
        <v>23.526913155631991</v>
      </c>
      <c r="X69" s="10">
        <f>NRGSUP!X69-TI_E!X69+TO!X69-NRG_E!X69-DL!X69</f>
        <v>1.8576096302665523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111.1161650902837</v>
      </c>
      <c r="H70" s="10">
        <f>NRGSUP!H70-TI_E!H70+TO!H70-NRG_E!H70-DL!H70</f>
        <v>209.0944969905417</v>
      </c>
      <c r="I70" s="10">
        <f>NRGSUP!I70-TI_E!I70+TO!I70-NRG_E!I70-DL!I70</f>
        <v>356.58503869303519</v>
      </c>
      <c r="J70" s="10">
        <f>NRGSUP!J70-TI_E!J70+TO!J70-NRG_E!J70-DL!J70</f>
        <v>529.34084264832325</v>
      </c>
      <c r="K70" s="10">
        <f>NRGSUP!K70-TI_E!K70+TO!K70-NRG_E!K70-DL!K70</f>
        <v>789.38684436801361</v>
      </c>
      <c r="L70" s="10">
        <f>NRGSUP!L70-TI_E!L70+TO!L70-NRG_E!L70-DL!L70</f>
        <v>1015.292691315563</v>
      </c>
      <c r="M70" s="10">
        <f>NRGSUP!M70-TI_E!M70+TO!M70-NRG_E!M70-DL!M70</f>
        <v>1319.8886500429919</v>
      </c>
      <c r="N70" s="10">
        <f>NRGSUP!N70-TI_E!N70+TO!N70-NRG_E!N70-DL!N70</f>
        <v>1264.5842648323305</v>
      </c>
      <c r="O70" s="10">
        <f>NRGSUP!O70-TI_E!O70+TO!O70-NRG_E!O70-DL!O70</f>
        <v>1584.614703353396</v>
      </c>
      <c r="P70" s="10">
        <f>NRGSUP!P70-TI_E!P70+TO!P70-NRG_E!P70-DL!P70</f>
        <v>1856.9172828890796</v>
      </c>
      <c r="Q70" s="10">
        <f>NRGSUP!Q70-TI_E!Q70+TO!Q70-NRG_E!Q70-DL!Q70</f>
        <v>1654.3080825451414</v>
      </c>
      <c r="R70" s="10">
        <f>NRGSUP!R70-TI_E!R70+TO!R70-NRG_E!R70-DL!R70</f>
        <v>1926.6911435941524</v>
      </c>
      <c r="S70" s="10">
        <f>NRGSUP!S70-TI_E!S70+TO!S70-NRG_E!S70-DL!S70</f>
        <v>2272.5501289767835</v>
      </c>
      <c r="T70" s="10">
        <f>NRGSUP!T70-TI_E!T70+TO!T70-NRG_E!T70-DL!T70</f>
        <v>2388.8386070507299</v>
      </c>
      <c r="U70" s="10">
        <f>NRGSUP!U70-TI_E!U70+TO!U70-NRG_E!U70-DL!U70</f>
        <v>2528.3680997420456</v>
      </c>
      <c r="V70" s="10">
        <f>NRGSUP!V70-TI_E!V70+TO!V70-NRG_E!V70-DL!V70</f>
        <v>2867.762080825451</v>
      </c>
      <c r="W70" s="10">
        <f>NRGSUP!W70-TI_E!W70+TO!W70-NRG_E!W70-DL!W70</f>
        <v>2965.279879621668</v>
      </c>
      <c r="X70" s="10">
        <f>NRGSUP!X70-TI_E!X70+TO!X70-NRG_E!X70-DL!X70</f>
        <v>3851.3534823731729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151.85829750644871</v>
      </c>
      <c r="D71" s="37">
        <f t="shared" si="22"/>
        <v>177.31917454858126</v>
      </c>
      <c r="E71" s="37">
        <f t="shared" si="22"/>
        <v>207.03155631986215</v>
      </c>
      <c r="F71" s="37">
        <f t="shared" si="22"/>
        <v>238.24875322441949</v>
      </c>
      <c r="G71" s="37">
        <f t="shared" si="22"/>
        <v>254.34686156491796</v>
      </c>
      <c r="H71" s="37">
        <f t="shared" si="22"/>
        <v>63.413585554600516</v>
      </c>
      <c r="I71" s="37">
        <f t="shared" si="22"/>
        <v>55.173430782459079</v>
      </c>
      <c r="J71" s="37">
        <f t="shared" si="22"/>
        <v>99.172226999140676</v>
      </c>
      <c r="K71" s="37">
        <f t="shared" si="22"/>
        <v>115.27067927773003</v>
      </c>
      <c r="L71" s="37">
        <f t="shared" si="22"/>
        <v>158.85030094582984</v>
      </c>
      <c r="M71" s="37">
        <f t="shared" si="22"/>
        <v>138.63508168529665</v>
      </c>
      <c r="N71" s="37">
        <f t="shared" si="22"/>
        <v>426.44015477214072</v>
      </c>
      <c r="O71" s="37">
        <f t="shared" si="22"/>
        <v>413.96190885640578</v>
      </c>
      <c r="P71" s="37">
        <f t="shared" si="22"/>
        <v>441.67368873602783</v>
      </c>
      <c r="Q71" s="37">
        <f t="shared" si="22"/>
        <v>430.93516766981884</v>
      </c>
      <c r="R71" s="37">
        <f t="shared" si="22"/>
        <v>401.84290627687034</v>
      </c>
      <c r="S71" s="37">
        <f t="shared" si="22"/>
        <v>462.42416165090265</v>
      </c>
      <c r="T71" s="37">
        <f t="shared" si="22"/>
        <v>404.18271711092001</v>
      </c>
      <c r="U71" s="37">
        <f t="shared" si="22"/>
        <v>427.83241616509019</v>
      </c>
      <c r="V71" s="37">
        <f t="shared" si="22"/>
        <v>452.29509888220105</v>
      </c>
      <c r="W71" s="37">
        <f t="shared" si="22"/>
        <v>383.80670679277762</v>
      </c>
      <c r="X71" s="37">
        <f t="shared" ref="X71" si="23">SUM(X72:X73)</f>
        <v>479.39828030954391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3.7419604471195242</v>
      </c>
      <c r="K72" s="10">
        <f>NRGSUP!K72-TI_E!K72+TO!K72-NRG_E!K72-DL!K72</f>
        <v>4.5814273430782499</v>
      </c>
      <c r="L72" s="10">
        <f>NRGSUP!L72-TI_E!L72+TO!L72-NRG_E!L72-DL!L72</f>
        <v>6.4951848667239851</v>
      </c>
      <c r="M72" s="10">
        <f>NRGSUP!M72-TI_E!M72+TO!M72-NRG_E!M72-DL!M72</f>
        <v>5.4687016337059369</v>
      </c>
      <c r="N72" s="10">
        <f>NRGSUP!N72-TI_E!N72+TO!N72-NRG_E!N72-DL!N72</f>
        <v>356.62132416165088</v>
      </c>
      <c r="O72" s="10">
        <f>NRGSUP!O72-TI_E!O72+TO!O72-NRG_E!O72-DL!O72</f>
        <v>341.09148753224406</v>
      </c>
      <c r="P72" s="10">
        <f>NRGSUP!P72-TI_E!P72+TO!P72-NRG_E!P72-DL!P72</f>
        <v>351.04256233877896</v>
      </c>
      <c r="Q72" s="10">
        <f>NRGSUP!Q72-TI_E!Q72+TO!Q72-NRG_E!Q72-DL!Q72</f>
        <v>355.29750644883916</v>
      </c>
      <c r="R72" s="10">
        <f>NRGSUP!R72-TI_E!R72+TO!R72-NRG_E!R72-DL!R72</f>
        <v>348.6278589853826</v>
      </c>
      <c r="S72" s="10">
        <f>NRGSUP!S72-TI_E!S72+TO!S72-NRG_E!S72-DL!S72</f>
        <v>399.41633705932929</v>
      </c>
      <c r="T72" s="10">
        <f>NRGSUP!T72-TI_E!T72+TO!T72-NRG_E!T72-DL!T72</f>
        <v>328.45021496130693</v>
      </c>
      <c r="U72" s="10">
        <f>NRGSUP!U72-TI_E!U72+TO!U72-NRG_E!U72-DL!U72</f>
        <v>368.85322441960454</v>
      </c>
      <c r="V72" s="10">
        <f>NRGSUP!V72-TI_E!V72+TO!V72-NRG_E!V72-DL!V72</f>
        <v>393.1266552020636</v>
      </c>
      <c r="W72" s="10">
        <f>NRGSUP!W72-TI_E!W72+TO!W72-NRG_E!W72-DL!W72</f>
        <v>309.57970765262246</v>
      </c>
      <c r="X72" s="10">
        <f>NRGSUP!X72-TI_E!X72+TO!X72-NRG_E!X72-DL!X72</f>
        <v>389.19578675838352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151.85829750644871</v>
      </c>
      <c r="D73" s="10">
        <f>NRGSUP!D73-TI_E!D73+TO!D73-NRG_E!D73-DL!D73</f>
        <v>177.31917454858126</v>
      </c>
      <c r="E73" s="10">
        <f>NRGSUP!E73-TI_E!E73+TO!E73-NRG_E!E73-DL!E73</f>
        <v>207.03155631986215</v>
      </c>
      <c r="F73" s="10">
        <f>NRGSUP!F73-TI_E!F73+TO!F73-NRG_E!F73-DL!F73</f>
        <v>238.24875322441949</v>
      </c>
      <c r="G73" s="10">
        <f>NRGSUP!G73-TI_E!G73+TO!G73-NRG_E!G73-DL!G73</f>
        <v>254.34686156491796</v>
      </c>
      <c r="H73" s="10">
        <f>NRGSUP!H73-TI_E!H73+TO!H73-NRG_E!H73-DL!H73</f>
        <v>63.413585554600516</v>
      </c>
      <c r="I73" s="10">
        <f>NRGSUP!I73-TI_E!I73+TO!I73-NRG_E!I73-DL!I73</f>
        <v>55.173430782459079</v>
      </c>
      <c r="J73" s="10">
        <f>NRGSUP!J73-TI_E!J73+TO!J73-NRG_E!J73-DL!J73</f>
        <v>95.430266552021152</v>
      </c>
      <c r="K73" s="10">
        <f>NRGSUP!K73-TI_E!K73+TO!K73-NRG_E!K73-DL!K73</f>
        <v>110.68925193465178</v>
      </c>
      <c r="L73" s="10">
        <f>NRGSUP!L73-TI_E!L73+TO!L73-NRG_E!L73-DL!L73</f>
        <v>152.35511607910587</v>
      </c>
      <c r="M73" s="10">
        <f>NRGSUP!M73-TI_E!M73+TO!M73-NRG_E!M73-DL!M73</f>
        <v>133.16638005159072</v>
      </c>
      <c r="N73" s="10">
        <f>NRGSUP!N73-TI_E!N73+TO!N73-NRG_E!N73-DL!N73</f>
        <v>69.81883061048984</v>
      </c>
      <c r="O73" s="10">
        <f>NRGSUP!O73-TI_E!O73+TO!O73-NRG_E!O73-DL!O73</f>
        <v>72.870421324161725</v>
      </c>
      <c r="P73" s="10">
        <f>NRGSUP!P73-TI_E!P73+TO!P73-NRG_E!P73-DL!P73</f>
        <v>90.631126397248863</v>
      </c>
      <c r="Q73" s="10">
        <f>NRGSUP!Q73-TI_E!Q73+TO!Q73-NRG_E!Q73-DL!Q73</f>
        <v>75.63766122097968</v>
      </c>
      <c r="R73" s="10">
        <f>NRGSUP!R73-TI_E!R73+TO!R73-NRG_E!R73-DL!R73</f>
        <v>53.215047291487735</v>
      </c>
      <c r="S73" s="10">
        <f>NRGSUP!S73-TI_E!S73+TO!S73-NRG_E!S73-DL!S73</f>
        <v>63.007824591573353</v>
      </c>
      <c r="T73" s="10">
        <f>NRGSUP!T73-TI_E!T73+TO!T73-NRG_E!T73-DL!T73</f>
        <v>75.732502149613083</v>
      </c>
      <c r="U73" s="10">
        <f>NRGSUP!U73-TI_E!U73+TO!U73-NRG_E!U73-DL!U73</f>
        <v>58.97919174548565</v>
      </c>
      <c r="V73" s="10">
        <f>NRGSUP!V73-TI_E!V73+TO!V73-NRG_E!V73-DL!V73</f>
        <v>59.168443680137443</v>
      </c>
      <c r="W73" s="10">
        <f>NRGSUP!W73-TI_E!W73+TO!W73-NRG_E!W73-DL!W73</f>
        <v>74.226999140155158</v>
      </c>
      <c r="X73" s="10">
        <f>NRGSUP!X73-TI_E!X73+TO!X73-NRG_E!X73-DL!X73</f>
        <v>90.202493551160387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3235.6453138435081</v>
      </c>
      <c r="D75" s="37">
        <f>NRGSUP!D75-TI_E!D75+TO!D75-NRG_E!D75-DL!D75</f>
        <v>3921.4913155631984</v>
      </c>
      <c r="E75" s="37">
        <f>NRGSUP!E75-TI_E!E75+TO!E75-NRG_E!E75-DL!E75</f>
        <v>4084.4797936371447</v>
      </c>
      <c r="F75" s="37">
        <f>NRGSUP!F75-TI_E!F75+TO!F75-NRG_E!F75-DL!F75</f>
        <v>3961.3308684436797</v>
      </c>
      <c r="G75" s="37">
        <f>NRGSUP!G75-TI_E!G75+TO!G75-NRG_E!G75-DL!G75</f>
        <v>4017.3879621668102</v>
      </c>
      <c r="H75" s="37">
        <f>NRGSUP!H75-TI_E!H75+TO!H75-NRG_E!H75-DL!H75</f>
        <v>4258.1446259673248</v>
      </c>
      <c r="I75" s="37">
        <f>NRGSUP!I75-TI_E!I75+TO!I75-NRG_E!I75-DL!I75</f>
        <v>3956.2673258813402</v>
      </c>
      <c r="J75" s="37">
        <f>NRGSUP!J75-TI_E!J75+TO!J75-NRG_E!J75-DL!J75</f>
        <v>3333.7271711091998</v>
      </c>
      <c r="K75" s="37">
        <f>NRGSUP!K75-TI_E!K75+TO!K75-NRG_E!K75-DL!K75</f>
        <v>3638.8775580395541</v>
      </c>
      <c r="L75" s="37">
        <f>NRGSUP!L75-TI_E!L75+TO!L75-NRG_E!L75-DL!L75</f>
        <v>3197.3013757523631</v>
      </c>
      <c r="M75" s="37">
        <f>NRGSUP!M75-TI_E!M75+TO!M75-NRG_E!M75-DL!M75</f>
        <v>2849.5711092003426</v>
      </c>
      <c r="N75" s="37">
        <f>NRGSUP!N75-TI_E!N75+TO!N75-NRG_E!N75-DL!N75</f>
        <v>2886.5811693895089</v>
      </c>
      <c r="O75" s="37">
        <f>NRGSUP!O75-TI_E!O75+TO!O75-NRG_E!O75-DL!O75</f>
        <v>3049.6204643164228</v>
      </c>
      <c r="P75" s="37">
        <f>NRGSUP!P75-TI_E!P75+TO!P75-NRG_E!P75-DL!P75</f>
        <v>3168.687790197765</v>
      </c>
      <c r="Q75" s="37">
        <f>NRGSUP!Q75-TI_E!Q75+TO!Q75-NRG_E!Q75-DL!Q75</f>
        <v>2786.0562338779018</v>
      </c>
      <c r="R75" s="37">
        <f>NRGSUP!R75-TI_E!R75+TO!R75-NRG_E!R75-DL!R75</f>
        <v>3097.6508168529667</v>
      </c>
      <c r="S75" s="37">
        <f>NRGSUP!S75-TI_E!S75+TO!S75-NRG_E!S75-DL!S75</f>
        <v>3465.7794496990523</v>
      </c>
      <c r="T75" s="37">
        <f>NRGSUP!T75-TI_E!T75+TO!T75-NRG_E!T75-DL!T75</f>
        <v>3583.0151332760106</v>
      </c>
      <c r="U75" s="37">
        <f>NRGSUP!U75-TI_E!U75+TO!U75-NRG_E!U75-DL!U75</f>
        <v>3517.5435081685296</v>
      </c>
      <c r="V75" s="37">
        <f>NRGSUP!V75-TI_E!V75+TO!V75-NRG_E!V75-DL!V75</f>
        <v>3703.5043852106623</v>
      </c>
      <c r="W75" s="37">
        <f>NRGSUP!W75-TI_E!W75+TO!W75-NRG_E!W75-DL!W75</f>
        <v>3593.4127257093724</v>
      </c>
      <c r="X75" s="37">
        <f>NRGSUP!X75-TI_E!X75+TO!X75-NRG_E!X75-DL!X75</f>
        <v>4137.5699054170245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32838.47996560618</v>
      </c>
      <c r="D76" s="40">
        <f>NRGSUP!D76-TI_E!D76+TO!D76-NRG_E!D76-DL!D76</f>
        <v>33805.029578675836</v>
      </c>
      <c r="E76" s="40">
        <f>NRGSUP!E76-TI_E!E76+TO!E76-NRG_E!E76-DL!E76</f>
        <v>33647.982115219267</v>
      </c>
      <c r="F76" s="40">
        <f>NRGSUP!F76-TI_E!F76+TO!F76-NRG_E!F76-DL!F76</f>
        <v>34903.229234737752</v>
      </c>
      <c r="G76" s="40">
        <f>NRGSUP!G76-TI_E!G76+TO!G76-NRG_E!G76-DL!G76</f>
        <v>35914.064660361131</v>
      </c>
      <c r="H76" s="40">
        <f>NRGSUP!H76-TI_E!H76+TO!H76-NRG_E!H76-DL!H76</f>
        <v>36166.97506448839</v>
      </c>
      <c r="I76" s="40">
        <f>NRGSUP!I76-TI_E!I76+TO!I76-NRG_E!I76-DL!I76</f>
        <v>36547.511693895103</v>
      </c>
      <c r="J76" s="40">
        <f>NRGSUP!J76-TI_E!J76+TO!J76-NRG_E!J76-DL!J76</f>
        <v>36417.438091143616</v>
      </c>
      <c r="K76" s="40">
        <f>NRGSUP!K76-TI_E!K76+TO!K76-NRG_E!K76-DL!K76</f>
        <v>36992.660705073067</v>
      </c>
      <c r="L76" s="40">
        <f>NRGSUP!L76-TI_E!L76+TO!L76-NRG_E!L76-DL!L76</f>
        <v>35500.624419604457</v>
      </c>
      <c r="M76" s="40">
        <f>NRGSUP!M76-TI_E!M76+TO!M76-NRG_E!M76-DL!M76</f>
        <v>37984.484780739454</v>
      </c>
      <c r="N76" s="40">
        <f>NRGSUP!N76-TI_E!N76+TO!N76-NRG_E!N76-DL!N76</f>
        <v>37140.084092863282</v>
      </c>
      <c r="O76" s="40">
        <f>NRGSUP!O76-TI_E!O76+TO!O76-NRG_E!O76-DL!O76</f>
        <v>38577.291401547722</v>
      </c>
      <c r="P76" s="40">
        <f>NRGSUP!P76-TI_E!P76+TO!P76-NRG_E!P76-DL!P76</f>
        <v>39172.281427343085</v>
      </c>
      <c r="Q76" s="40">
        <f>NRGSUP!Q76-TI_E!Q76+TO!Q76-NRG_E!Q76-DL!Q76</f>
        <v>37051.409458297501</v>
      </c>
      <c r="R76" s="40">
        <f>NRGSUP!R76-TI_E!R76+TO!R76-NRG_E!R76-DL!R76</f>
        <v>37837.262338779023</v>
      </c>
      <c r="S76" s="40">
        <f>NRGSUP!S76-TI_E!S76+TO!S76-NRG_E!S76-DL!S76</f>
        <v>38359.519604471192</v>
      </c>
      <c r="T76" s="40">
        <f>NRGSUP!T76-TI_E!T76+TO!T76-NRG_E!T76-DL!T76</f>
        <v>38163.766723989662</v>
      </c>
      <c r="U76" s="40">
        <f>NRGSUP!U76-TI_E!U76+TO!U76-NRG_E!U76-DL!U76</f>
        <v>37830.97403267413</v>
      </c>
      <c r="V76" s="40">
        <f>NRGSUP!V76-TI_E!V76+TO!V76-NRG_E!V76-DL!V76</f>
        <v>37481.700515907127</v>
      </c>
      <c r="W76" s="40">
        <f>NRGSUP!W76-TI_E!W76+TO!W76-NRG_E!W76-DL!W76</f>
        <v>35554.999312123815</v>
      </c>
      <c r="X76" s="40">
        <f>NRGSUP!X76-TI_E!X76+TO!X76-NRG_E!X76-DL!X76</f>
        <v>37226.384350816857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16954.66887360275</v>
      </c>
      <c r="D2" s="31">
        <f t="shared" si="0"/>
        <v>17140.084694754947</v>
      </c>
      <c r="E2" s="31">
        <f t="shared" si="0"/>
        <v>16327.739380911436</v>
      </c>
      <c r="F2" s="31">
        <f t="shared" si="0"/>
        <v>16552.837575236455</v>
      </c>
      <c r="G2" s="31">
        <f t="shared" si="0"/>
        <v>16506.279965606194</v>
      </c>
      <c r="H2" s="31">
        <f t="shared" si="0"/>
        <v>16080.358469475494</v>
      </c>
      <c r="I2" s="31">
        <f t="shared" si="0"/>
        <v>16656.787704213242</v>
      </c>
      <c r="J2" s="31">
        <f t="shared" si="0"/>
        <v>17460.921238177125</v>
      </c>
      <c r="K2" s="31">
        <f t="shared" si="0"/>
        <v>15944.203869303525</v>
      </c>
      <c r="L2" s="31">
        <f t="shared" si="0"/>
        <v>14198.97059329321</v>
      </c>
      <c r="M2" s="31">
        <f t="shared" si="0"/>
        <v>13932.631814273431</v>
      </c>
      <c r="N2" s="31">
        <f t="shared" si="0"/>
        <v>14278.909544282025</v>
      </c>
      <c r="O2" s="31">
        <f t="shared" si="0"/>
        <v>14117.972312983662</v>
      </c>
      <c r="P2" s="31">
        <f t="shared" si="0"/>
        <v>13801.74909716251</v>
      </c>
      <c r="Q2" s="31">
        <f t="shared" si="0"/>
        <v>14457.018400687875</v>
      </c>
      <c r="R2" s="31">
        <f t="shared" si="0"/>
        <v>13975.338263112641</v>
      </c>
      <c r="S2" s="31">
        <f t="shared" si="0"/>
        <v>13520.509802235596</v>
      </c>
      <c r="T2" s="31">
        <f t="shared" si="0"/>
        <v>14233.355030094583</v>
      </c>
      <c r="U2" s="31">
        <f t="shared" si="0"/>
        <v>13306.014015477213</v>
      </c>
      <c r="V2" s="31">
        <f t="shared" si="0"/>
        <v>13462.401547721407</v>
      </c>
      <c r="W2" s="31">
        <f t="shared" si="0"/>
        <v>12625.714445399826</v>
      </c>
      <c r="X2" s="31">
        <f t="shared" ref="X2" si="1">SUM(X3,X17,X22,X25,X26,X51,X52,X71,X74,X75,X76)</f>
        <v>13291.05313843508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111.684350816853</v>
      </c>
      <c r="D3" s="34">
        <f t="shared" si="2"/>
        <v>112.3531384350817</v>
      </c>
      <c r="E3" s="34">
        <f t="shared" si="2"/>
        <v>106.33422184006881</v>
      </c>
      <c r="F3" s="34">
        <f t="shared" si="2"/>
        <v>118.3720550300946</v>
      </c>
      <c r="G3" s="34">
        <f t="shared" si="2"/>
        <v>108.3404987102322</v>
      </c>
      <c r="H3" s="34">
        <f t="shared" si="2"/>
        <v>89.614961306964744</v>
      </c>
      <c r="I3" s="34">
        <f t="shared" si="2"/>
        <v>94.296388650042985</v>
      </c>
      <c r="J3" s="34">
        <f t="shared" si="2"/>
        <v>84.264832330180568</v>
      </c>
      <c r="K3" s="34">
        <f t="shared" si="2"/>
        <v>70.88942390369732</v>
      </c>
      <c r="L3" s="34">
        <f t="shared" si="2"/>
        <v>46.145055889939812</v>
      </c>
      <c r="M3" s="34">
        <f t="shared" si="2"/>
        <v>45.476268271711092</v>
      </c>
      <c r="N3" s="34">
        <f t="shared" si="2"/>
        <v>284.17480653482374</v>
      </c>
      <c r="O3" s="34">
        <f t="shared" si="2"/>
        <v>252.1303525365434</v>
      </c>
      <c r="P3" s="34">
        <f t="shared" si="2"/>
        <v>267.88675838349093</v>
      </c>
      <c r="Q3" s="34">
        <f t="shared" si="2"/>
        <v>345.26560619088559</v>
      </c>
      <c r="R3" s="34">
        <f t="shared" si="2"/>
        <v>304.14995700773858</v>
      </c>
      <c r="S3" s="34">
        <f t="shared" si="2"/>
        <v>319.37128116938948</v>
      </c>
      <c r="T3" s="34">
        <f t="shared" si="2"/>
        <v>297.13783319002584</v>
      </c>
      <c r="U3" s="34">
        <f t="shared" si="2"/>
        <v>333.00017196904548</v>
      </c>
      <c r="V3" s="34">
        <f t="shared" si="2"/>
        <v>268.61212381771281</v>
      </c>
      <c r="W3" s="34">
        <f t="shared" si="2"/>
        <v>242.99415305245049</v>
      </c>
      <c r="X3" s="34">
        <f t="shared" ref="X3" si="3">SUM(X4,X8,X11)</f>
        <v>276.48254514187443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165.90266552020637</v>
      </c>
      <c r="O4" s="29">
        <f t="shared" si="4"/>
        <v>137.63877901977645</v>
      </c>
      <c r="P4" s="29">
        <f t="shared" si="4"/>
        <v>148.83172828890798</v>
      </c>
      <c r="Q4" s="29">
        <f t="shared" si="4"/>
        <v>148.75073086844367</v>
      </c>
      <c r="R4" s="29">
        <f t="shared" si="4"/>
        <v>147.22381771281169</v>
      </c>
      <c r="S4" s="29">
        <f t="shared" si="4"/>
        <v>201.46973344797934</v>
      </c>
      <c r="T4" s="29">
        <f t="shared" si="4"/>
        <v>172.99337919174553</v>
      </c>
      <c r="U4" s="29">
        <f t="shared" si="4"/>
        <v>167.85141874462593</v>
      </c>
      <c r="V4" s="29">
        <f t="shared" si="4"/>
        <v>106.63903697334479</v>
      </c>
      <c r="W4" s="29">
        <f t="shared" si="4"/>
        <v>117.77661220980218</v>
      </c>
      <c r="X4" s="29">
        <f t="shared" ref="X4" si="5">SUM(X5:X7)</f>
        <v>124.81074806534821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67.163800515907127</v>
      </c>
      <c r="O5" s="10">
        <f>TI_NRG_FC_IND_NE!O5+FC_TRA_NE!O5+FC_OTH_NE!O5</f>
        <v>68.707824591573512</v>
      </c>
      <c r="P5" s="10">
        <f>TI_NRG_FC_IND_NE!P5+FC_TRA_NE!P5+FC_OTH_NE!P5</f>
        <v>94.183748925193456</v>
      </c>
      <c r="Q5" s="10">
        <f>TI_NRG_FC_IND_NE!Q5+FC_TRA_NE!Q5+FC_OTH_NE!Q5</f>
        <v>52.495872742906279</v>
      </c>
      <c r="R5" s="10">
        <f>TI_NRG_FC_IND_NE!R5+FC_TRA_NE!R5+FC_OTH_NE!R5</f>
        <v>47.863886500429921</v>
      </c>
      <c r="S5" s="10">
        <f>TI_NRG_FC_IND_NE!S5+FC_TRA_NE!S5+FC_OTH_NE!S5</f>
        <v>36.283920894239039</v>
      </c>
      <c r="T5" s="10">
        <f>TI_NRG_FC_IND_NE!T5+FC_TRA_NE!T5+FC_OTH_NE!T5</f>
        <v>22.540756663800519</v>
      </c>
      <c r="U5" s="10">
        <f>TI_NRG_FC_IND_NE!U5+FC_TRA_NE!U5+FC_OTH_NE!U5</f>
        <v>35.811435941530533</v>
      </c>
      <c r="V5" s="10">
        <f>TI_NRG_FC_IND_NE!V5+FC_TRA_NE!V5+FC_OTH_NE!V5</f>
        <v>20.67411865864144</v>
      </c>
      <c r="W5" s="10">
        <f>TI_NRG_FC_IND_NE!W5+FC_TRA_NE!W5+FC_OTH_NE!W5</f>
        <v>13.692175408426481</v>
      </c>
      <c r="X5" s="10">
        <f>TI_NRG_FC_IND_NE!X5+FC_TRA_NE!X5+FC_OTH_NE!X5</f>
        <v>17.85786758383491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98.738865004299228</v>
      </c>
      <c r="O7" s="10">
        <f>TI_NRG_FC_IND_NE!O7+FC_TRA_NE!O7+FC_OTH_NE!O7</f>
        <v>68.930954428202924</v>
      </c>
      <c r="P7" s="10">
        <f>TI_NRG_FC_IND_NE!P7+FC_TRA_NE!P7+FC_OTH_NE!P7</f>
        <v>54.647979363714533</v>
      </c>
      <c r="Q7" s="10">
        <f>TI_NRG_FC_IND_NE!Q7+FC_TRA_NE!Q7+FC_OTH_NE!Q7</f>
        <v>96.254858125537396</v>
      </c>
      <c r="R7" s="10">
        <f>TI_NRG_FC_IND_NE!R7+FC_TRA_NE!R7+FC_OTH_NE!R7</f>
        <v>99.359931212381767</v>
      </c>
      <c r="S7" s="10">
        <f>TI_NRG_FC_IND_NE!S7+FC_TRA_NE!S7+FC_OTH_NE!S7</f>
        <v>165.18581255374031</v>
      </c>
      <c r="T7" s="10">
        <f>TI_NRG_FC_IND_NE!T7+FC_TRA_NE!T7+FC_OTH_NE!T7</f>
        <v>150.45262252794501</v>
      </c>
      <c r="U7" s="10">
        <f>TI_NRG_FC_IND_NE!U7+FC_TRA_NE!U7+FC_OTH_NE!U7</f>
        <v>132.0399828030954</v>
      </c>
      <c r="V7" s="10">
        <f>TI_NRG_FC_IND_NE!V7+FC_TRA_NE!V7+FC_OTH_NE!V7</f>
        <v>85.964918314703354</v>
      </c>
      <c r="W7" s="10">
        <f>TI_NRG_FC_IND_NE!W7+FC_TRA_NE!W7+FC_OTH_NE!W7</f>
        <v>104.0844368013757</v>
      </c>
      <c r="X7" s="10">
        <f>TI_NRG_FC_IND_NE!X7+FC_TRA_NE!X7+FC_OTH_NE!X7</f>
        <v>106.9528804815133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5.2785038693035249</v>
      </c>
      <c r="O8" s="29">
        <f t="shared" si="6"/>
        <v>0.40601891659501288</v>
      </c>
      <c r="P8" s="29">
        <f t="shared" si="6"/>
        <v>0.40601891659501288</v>
      </c>
      <c r="Q8" s="29">
        <f t="shared" si="6"/>
        <v>0.40601891659501288</v>
      </c>
      <c r="R8" s="29">
        <f t="shared" si="6"/>
        <v>0</v>
      </c>
      <c r="S8" s="29">
        <f t="shared" si="6"/>
        <v>0</v>
      </c>
      <c r="T8" s="29">
        <f t="shared" si="6"/>
        <v>0.12347377472055029</v>
      </c>
      <c r="U8" s="29">
        <f t="shared" si="6"/>
        <v>0.14987102321582119</v>
      </c>
      <c r="V8" s="29">
        <f t="shared" si="6"/>
        <v>0.1583834909716251</v>
      </c>
      <c r="W8" s="29">
        <f t="shared" si="6"/>
        <v>6.5778159931212374E-2</v>
      </c>
      <c r="X8" s="29">
        <f t="shared" ref="X8" si="7">SUM(X9:X10)</f>
        <v>6.8615649183147026E-2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5.2785038693035249</v>
      </c>
      <c r="O10" s="10">
        <f>TI_NRG_FC_IND_NE!O10+FC_TRA_NE!O10+FC_OTH_NE!O10</f>
        <v>0.40601891659501288</v>
      </c>
      <c r="P10" s="10">
        <f>TI_NRG_FC_IND_NE!P10+FC_TRA_NE!P10+FC_OTH_NE!P10</f>
        <v>0.40601891659501288</v>
      </c>
      <c r="Q10" s="10">
        <f>TI_NRG_FC_IND_NE!Q10+FC_TRA_NE!Q10+FC_OTH_NE!Q10</f>
        <v>0.40601891659501288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0.12347377472055029</v>
      </c>
      <c r="U10" s="10">
        <f>TI_NRG_FC_IND_NE!U10+FC_TRA_NE!U10+FC_OTH_NE!U10</f>
        <v>0.14987102321582119</v>
      </c>
      <c r="V10" s="10">
        <f>TI_NRG_FC_IND_NE!V10+FC_TRA_NE!V10+FC_OTH_NE!V10</f>
        <v>0.1583834909716251</v>
      </c>
      <c r="W10" s="10">
        <f>TI_NRG_FC_IND_NE!W10+FC_TRA_NE!W10+FC_OTH_NE!W10</f>
        <v>6.5778159931212374E-2</v>
      </c>
      <c r="X10" s="10">
        <f>TI_NRG_FC_IND_NE!X10+FC_TRA_NE!X10+FC_OTH_NE!X10</f>
        <v>6.8615649183147026E-2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111.684350816853</v>
      </c>
      <c r="D11" s="29">
        <f t="shared" si="8"/>
        <v>112.3531384350817</v>
      </c>
      <c r="E11" s="29">
        <f t="shared" si="8"/>
        <v>106.33422184006881</v>
      </c>
      <c r="F11" s="29">
        <f t="shared" si="8"/>
        <v>118.3720550300946</v>
      </c>
      <c r="G11" s="29">
        <f t="shared" si="8"/>
        <v>108.3404987102322</v>
      </c>
      <c r="H11" s="29">
        <f t="shared" si="8"/>
        <v>89.614961306964744</v>
      </c>
      <c r="I11" s="29">
        <f t="shared" si="8"/>
        <v>94.296388650042985</v>
      </c>
      <c r="J11" s="29">
        <f t="shared" si="8"/>
        <v>84.264832330180568</v>
      </c>
      <c r="K11" s="29">
        <f t="shared" si="8"/>
        <v>70.88942390369732</v>
      </c>
      <c r="L11" s="29">
        <f t="shared" si="8"/>
        <v>46.145055889939812</v>
      </c>
      <c r="M11" s="29">
        <f t="shared" si="8"/>
        <v>45.476268271711092</v>
      </c>
      <c r="N11" s="29">
        <f t="shared" si="8"/>
        <v>112.99363714531384</v>
      </c>
      <c r="O11" s="29">
        <f t="shared" si="8"/>
        <v>114.08555460017196</v>
      </c>
      <c r="P11" s="29">
        <f t="shared" si="8"/>
        <v>118.64901117798794</v>
      </c>
      <c r="Q11" s="29">
        <f t="shared" si="8"/>
        <v>196.10885640584692</v>
      </c>
      <c r="R11" s="29">
        <f t="shared" si="8"/>
        <v>156.92613929492688</v>
      </c>
      <c r="S11" s="29">
        <f t="shared" si="8"/>
        <v>117.90154772141014</v>
      </c>
      <c r="T11" s="29">
        <f t="shared" si="8"/>
        <v>124.02098022355976</v>
      </c>
      <c r="U11" s="29">
        <f t="shared" si="8"/>
        <v>164.99888220120374</v>
      </c>
      <c r="V11" s="29">
        <f t="shared" si="8"/>
        <v>161.81470335339637</v>
      </c>
      <c r="W11" s="29">
        <f t="shared" si="8"/>
        <v>125.15176268271711</v>
      </c>
      <c r="X11" s="29">
        <f t="shared" ref="X11" si="9">SUM(X12:X16)</f>
        <v>151.60318142734306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0.76431642304385194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34.107222699914011</v>
      </c>
      <c r="O13" s="10">
        <f>TI_NRG_FC_IND_NE!O13+FC_TRA_NE!O13+FC_OTH_NE!O13</f>
        <v>25.41324161650903</v>
      </c>
      <c r="P13" s="10">
        <f>TI_NRG_FC_IND_NE!P13+FC_TRA_NE!P13+FC_OTH_NE!P13</f>
        <v>22.738091143594151</v>
      </c>
      <c r="Q13" s="10">
        <f>TI_NRG_FC_IND_NE!Q13+FC_TRA_NE!Q13+FC_OTH_NE!Q13</f>
        <v>62.195528804815133</v>
      </c>
      <c r="R13" s="10">
        <f>TI_NRG_FC_IND_NE!R13+FC_TRA_NE!R13+FC_OTH_NE!R13</f>
        <v>65.539294926913158</v>
      </c>
      <c r="S13" s="10">
        <f>TI_NRG_FC_IND_NE!S13+FC_TRA_NE!S13+FC_OTH_NE!S13</f>
        <v>27.419518486672398</v>
      </c>
      <c r="T13" s="10">
        <f>TI_NRG_FC_IND_NE!T13+FC_TRA_NE!T13+FC_OTH_NE!T13</f>
        <v>28.244797936371452</v>
      </c>
      <c r="U13" s="10">
        <f>TI_NRG_FC_IND_NE!U13+FC_TRA_NE!U13+FC_OTH_NE!U13</f>
        <v>32.717454858125542</v>
      </c>
      <c r="V13" s="10">
        <f>TI_NRG_FC_IND_NE!V13+FC_TRA_NE!V13+FC_OTH_NE!V13</f>
        <v>33.070593293207217</v>
      </c>
      <c r="W13" s="10">
        <f>TI_NRG_FC_IND_NE!W13+FC_TRA_NE!W13+FC_OTH_NE!W13</f>
        <v>29.591659501289769</v>
      </c>
      <c r="X13" s="10">
        <f>TI_NRG_FC_IND_NE!X13+FC_TRA_NE!X13+FC_OTH_NE!X13</f>
        <v>54.078589853826308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111.684350816853</v>
      </c>
      <c r="D15" s="10">
        <f>TI_NRG_FC_IND_NE!D15+FC_TRA_NE!D15+FC_OTH_NE!D15</f>
        <v>112.3531384350817</v>
      </c>
      <c r="E15" s="10">
        <f>TI_NRG_FC_IND_NE!E15+FC_TRA_NE!E15+FC_OTH_NE!E15</f>
        <v>106.33422184006881</v>
      </c>
      <c r="F15" s="10">
        <f>TI_NRG_FC_IND_NE!F15+FC_TRA_NE!F15+FC_OTH_NE!F15</f>
        <v>118.3720550300946</v>
      </c>
      <c r="G15" s="10">
        <f>TI_NRG_FC_IND_NE!G15+FC_TRA_NE!G15+FC_OTH_NE!G15</f>
        <v>108.3404987102322</v>
      </c>
      <c r="H15" s="10">
        <f>TI_NRG_FC_IND_NE!H15+FC_TRA_NE!H15+FC_OTH_NE!H15</f>
        <v>89.614961306964744</v>
      </c>
      <c r="I15" s="10">
        <f>TI_NRG_FC_IND_NE!I15+FC_TRA_NE!I15+FC_OTH_NE!I15</f>
        <v>94.296388650042985</v>
      </c>
      <c r="J15" s="10">
        <f>TI_NRG_FC_IND_NE!J15+FC_TRA_NE!J15+FC_OTH_NE!J15</f>
        <v>84.264832330180568</v>
      </c>
      <c r="K15" s="10">
        <f>TI_NRG_FC_IND_NE!K15+FC_TRA_NE!K15+FC_OTH_NE!K15</f>
        <v>70.88942390369732</v>
      </c>
      <c r="L15" s="10">
        <f>TI_NRG_FC_IND_NE!L15+FC_TRA_NE!L15+FC_OTH_NE!L15</f>
        <v>46.145055889939812</v>
      </c>
      <c r="M15" s="10">
        <f>TI_NRG_FC_IND_NE!M15+FC_TRA_NE!M15+FC_OTH_NE!M15</f>
        <v>45.476268271711092</v>
      </c>
      <c r="N15" s="10">
        <f>TI_NRG_FC_IND_NE!N15+FC_TRA_NE!N15+FC_OTH_NE!N15</f>
        <v>76.909716251074798</v>
      </c>
      <c r="O15" s="10">
        <f>TI_NRG_FC_IND_NE!O15+FC_TRA_NE!O15+FC_OTH_NE!O15</f>
        <v>88.672312983662934</v>
      </c>
      <c r="P15" s="10">
        <f>TI_NRG_FC_IND_NE!P15+FC_TRA_NE!P15+FC_OTH_NE!P15</f>
        <v>95.910920034393797</v>
      </c>
      <c r="Q15" s="10">
        <f>TI_NRG_FC_IND_NE!Q15+FC_TRA_NE!Q15+FC_OTH_NE!Q15</f>
        <v>133.9133276010318</v>
      </c>
      <c r="R15" s="10">
        <f>TI_NRG_FC_IND_NE!R15+FC_TRA_NE!R15+FC_OTH_NE!R15</f>
        <v>91.38684436801374</v>
      </c>
      <c r="S15" s="10">
        <f>TI_NRG_FC_IND_NE!S15+FC_TRA_NE!S15+FC_OTH_NE!S15</f>
        <v>90.482029234737738</v>
      </c>
      <c r="T15" s="10">
        <f>TI_NRG_FC_IND_NE!T15+FC_TRA_NE!T15+FC_OTH_NE!T15</f>
        <v>95.686500429922617</v>
      </c>
      <c r="U15" s="10">
        <f>TI_NRG_FC_IND_NE!U15+FC_TRA_NE!U15+FC_OTH_NE!U15</f>
        <v>132.21676698194321</v>
      </c>
      <c r="V15" s="10">
        <f>TI_NRG_FC_IND_NE!V15+FC_TRA_NE!V15+FC_OTH_NE!V15</f>
        <v>128.64909716251071</v>
      </c>
      <c r="W15" s="10">
        <f>TI_NRG_FC_IND_NE!W15+FC_TRA_NE!W15+FC_OTH_NE!W15</f>
        <v>95.535425623387781</v>
      </c>
      <c r="X15" s="10">
        <f>TI_NRG_FC_IND_NE!X15+FC_TRA_NE!X15+FC_OTH_NE!X15</f>
        <v>97.501547721410134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1.2123817712811691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8.9681857265692166E-2</v>
      </c>
      <c r="U16" s="10">
        <f>TI_NRG_FC_IND_NE!U16+FC_TRA_NE!U16+FC_OTH_NE!U16</f>
        <v>6.4660361134995695E-2</v>
      </c>
      <c r="V16" s="10">
        <f>TI_NRG_FC_IND_NE!V16+FC_TRA_NE!V16+FC_OTH_NE!V16</f>
        <v>9.5012897678417876E-2</v>
      </c>
      <c r="W16" s="10">
        <f>TI_NRG_FC_IND_NE!W16+FC_TRA_NE!W16+FC_OTH_NE!W16</f>
        <v>2.4677558039552881E-2</v>
      </c>
      <c r="X16" s="10">
        <f>TI_NRG_FC_IND_NE!X16+FC_TRA_NE!X16+FC_OTH_NE!X16</f>
        <v>2.3043852106620809E-2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14521.426999140152</v>
      </c>
      <c r="D26" s="37">
        <f t="shared" si="14"/>
        <v>14945.750816852969</v>
      </c>
      <c r="E26" s="37">
        <f t="shared" si="14"/>
        <v>14418.228546861566</v>
      </c>
      <c r="F26" s="37">
        <f t="shared" si="14"/>
        <v>14653.585210662079</v>
      </c>
      <c r="G26" s="37">
        <f t="shared" si="14"/>
        <v>14684.597936371454</v>
      </c>
      <c r="H26" s="37">
        <f t="shared" si="14"/>
        <v>14779.621840068787</v>
      </c>
      <c r="I26" s="37">
        <f t="shared" si="14"/>
        <v>15613.721754084265</v>
      </c>
      <c r="J26" s="37">
        <f t="shared" si="14"/>
        <v>16247.520120378329</v>
      </c>
      <c r="K26" s="37">
        <f t="shared" si="14"/>
        <v>14701.222871883059</v>
      </c>
      <c r="L26" s="37">
        <f t="shared" si="14"/>
        <v>13099.956749785042</v>
      </c>
      <c r="M26" s="37">
        <f t="shared" si="14"/>
        <v>12895.353310404127</v>
      </c>
      <c r="N26" s="37">
        <f t="shared" si="14"/>
        <v>12969.97540842648</v>
      </c>
      <c r="O26" s="37">
        <f t="shared" si="14"/>
        <v>12844.299914015477</v>
      </c>
      <c r="P26" s="37">
        <f t="shared" si="14"/>
        <v>12459.118486672398</v>
      </c>
      <c r="Q26" s="37">
        <f t="shared" si="14"/>
        <v>13032.219518486672</v>
      </c>
      <c r="R26" s="37">
        <f t="shared" si="14"/>
        <v>12534.060533104041</v>
      </c>
      <c r="S26" s="37">
        <f t="shared" si="14"/>
        <v>12026.469217540842</v>
      </c>
      <c r="T26" s="37">
        <f t="shared" si="14"/>
        <v>12760.395786758383</v>
      </c>
      <c r="U26" s="37">
        <f t="shared" si="14"/>
        <v>11841.9377472055</v>
      </c>
      <c r="V26" s="37">
        <f t="shared" si="14"/>
        <v>12085.266638005156</v>
      </c>
      <c r="W26" s="37">
        <f t="shared" si="14"/>
        <v>11381.82407566638</v>
      </c>
      <c r="X26" s="37">
        <f t="shared" ref="X26" si="15">SUM(X27,X33)</f>
        <v>11993.252622527943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14521.426999140152</v>
      </c>
      <c r="D33" s="29">
        <f t="shared" si="18"/>
        <v>14945.750816852969</v>
      </c>
      <c r="E33" s="29">
        <f t="shared" si="18"/>
        <v>14418.228546861566</v>
      </c>
      <c r="F33" s="29">
        <f t="shared" si="18"/>
        <v>14653.585210662079</v>
      </c>
      <c r="G33" s="29">
        <f t="shared" si="18"/>
        <v>14684.597936371454</v>
      </c>
      <c r="H33" s="29">
        <f t="shared" si="18"/>
        <v>14779.621840068787</v>
      </c>
      <c r="I33" s="29">
        <f t="shared" si="18"/>
        <v>15613.721754084265</v>
      </c>
      <c r="J33" s="29">
        <f t="shared" si="18"/>
        <v>16247.520120378329</v>
      </c>
      <c r="K33" s="29">
        <f t="shared" si="18"/>
        <v>14701.222871883059</v>
      </c>
      <c r="L33" s="29">
        <f t="shared" si="18"/>
        <v>13099.956749785042</v>
      </c>
      <c r="M33" s="29">
        <f t="shared" si="18"/>
        <v>12895.353310404127</v>
      </c>
      <c r="N33" s="29">
        <f t="shared" si="18"/>
        <v>12969.97540842648</v>
      </c>
      <c r="O33" s="29">
        <f t="shared" si="18"/>
        <v>12844.299914015477</v>
      </c>
      <c r="P33" s="29">
        <f t="shared" si="18"/>
        <v>12459.118486672398</v>
      </c>
      <c r="Q33" s="29">
        <f t="shared" si="18"/>
        <v>13032.219518486672</v>
      </c>
      <c r="R33" s="29">
        <f t="shared" si="18"/>
        <v>12534.060533104041</v>
      </c>
      <c r="S33" s="29">
        <f t="shared" si="18"/>
        <v>12026.469217540842</v>
      </c>
      <c r="T33" s="29">
        <f t="shared" si="18"/>
        <v>12760.395786758383</v>
      </c>
      <c r="U33" s="29">
        <f t="shared" si="18"/>
        <v>11841.9377472055</v>
      </c>
      <c r="V33" s="29">
        <f t="shared" si="18"/>
        <v>12085.266638005156</v>
      </c>
      <c r="W33" s="29">
        <f t="shared" si="18"/>
        <v>11381.82407566638</v>
      </c>
      <c r="X33" s="29">
        <f t="shared" ref="X33" si="19">SUM(X34:X50)</f>
        <v>11993.252622527943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76.468873602751501</v>
      </c>
      <c r="D35" s="10">
        <f>TI_NRG_FC_IND_NE!D35+FC_TRA_NE!D35+FC_OTH_NE!D35</f>
        <v>80.901891659501288</v>
      </c>
      <c r="E35" s="10">
        <f>TI_NRG_FC_IND_NE!E35+FC_TRA_NE!E35+FC_OTH_NE!E35</f>
        <v>85.334823731728278</v>
      </c>
      <c r="F35" s="10">
        <f>TI_NRG_FC_IND_NE!F35+FC_TRA_NE!F35+FC_OTH_NE!F35</f>
        <v>83.944110060189161</v>
      </c>
      <c r="G35" s="10">
        <f>TI_NRG_FC_IND_NE!G35+FC_TRA_NE!G35+FC_OTH_NE!G35</f>
        <v>79.214875322441955</v>
      </c>
      <c r="H35" s="10">
        <f>TI_NRG_FC_IND_NE!H35+FC_TRA_NE!H35+FC_OTH_NE!H35</f>
        <v>68.574032674118655</v>
      </c>
      <c r="I35" s="10">
        <f>TI_NRG_FC_IND_NE!I35+FC_TRA_NE!I35+FC_OTH_NE!I35</f>
        <v>16.552364574376611</v>
      </c>
      <c r="J35" s="10">
        <f>TI_NRG_FC_IND_NE!J35+FC_TRA_NE!J35+FC_OTH_NE!J35</f>
        <v>10.6408426483233</v>
      </c>
      <c r="K35" s="10">
        <f>TI_NRG_FC_IND_NE!K35+FC_TRA_NE!K35+FC_OTH_NE!K35</f>
        <v>13.005417024935509</v>
      </c>
      <c r="L35" s="10">
        <f>TI_NRG_FC_IND_NE!L35+FC_TRA_NE!L35+FC_OTH_NE!L35</f>
        <v>11.823129836629411</v>
      </c>
      <c r="M35" s="10">
        <f>TI_NRG_FC_IND_NE!M35+FC_TRA_NE!M35+FC_OTH_NE!M35</f>
        <v>20.099312123817711</v>
      </c>
      <c r="N35" s="10">
        <f>TI_NRG_FC_IND_NE!N35+FC_TRA_NE!N35+FC_OTH_NE!N35</f>
        <v>23.646259673258811</v>
      </c>
      <c r="O35" s="10">
        <f>TI_NRG_FC_IND_NE!O35+FC_TRA_NE!O35+FC_OTH_NE!O35</f>
        <v>7.0938950988822</v>
      </c>
      <c r="P35" s="10">
        <f>TI_NRG_FC_IND_NE!P35+FC_TRA_NE!P35+FC_OTH_NE!P35</f>
        <v>18.916938950988818</v>
      </c>
      <c r="Q35" s="10">
        <f>TI_NRG_FC_IND_NE!Q35+FC_TRA_NE!Q35+FC_OTH_NE!Q35</f>
        <v>11.823129836629411</v>
      </c>
      <c r="R35" s="10">
        <f>TI_NRG_FC_IND_NE!R35+FC_TRA_NE!R35+FC_OTH_NE!R35</f>
        <v>2.364660361134995</v>
      </c>
      <c r="S35" s="10">
        <f>TI_NRG_FC_IND_NE!S35+FC_TRA_NE!S35+FC_OTH_NE!S35</f>
        <v>9.4584694754944092</v>
      </c>
      <c r="T35" s="10">
        <f>TI_NRG_FC_IND_NE!T35+FC_TRA_NE!T35+FC_OTH_NE!T35</f>
        <v>20.099312123817711</v>
      </c>
      <c r="U35" s="10">
        <f>TI_NRG_FC_IND_NE!U35+FC_TRA_NE!U35+FC_OTH_NE!U35</f>
        <v>7.0938950988822</v>
      </c>
      <c r="V35" s="10">
        <f>TI_NRG_FC_IND_NE!V35+FC_TRA_NE!V35+FC_OTH_NE!V35</f>
        <v>9.3284608770421311</v>
      </c>
      <c r="W35" s="10">
        <f>TI_NRG_FC_IND_NE!W35+FC_TRA_NE!W35+FC_OTH_NE!W35</f>
        <v>8.4357695614789332</v>
      </c>
      <c r="X35" s="10">
        <f>TI_NRG_FC_IND_NE!X35+FC_TRA_NE!X35+FC_OTH_NE!X35</f>
        <v>2.6400687876182292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245.153826311264</v>
      </c>
      <c r="D36" s="10">
        <f>TI_NRG_FC_IND_NE!D36+FC_TRA_NE!D36+FC_OTH_NE!D36</f>
        <v>471.10206362854689</v>
      </c>
      <c r="E36" s="10">
        <f>TI_NRG_FC_IND_NE!E36+FC_TRA_NE!E36+FC_OTH_NE!E36</f>
        <v>760.3157351676698</v>
      </c>
      <c r="F36" s="10">
        <f>TI_NRG_FC_IND_NE!F36+FC_TRA_NE!F36+FC_OTH_NE!F36</f>
        <v>702.06362854686154</v>
      </c>
      <c r="G36" s="10">
        <f>TI_NRG_FC_IND_NE!G36+FC_TRA_NE!G36+FC_OTH_NE!G36</f>
        <v>685.58323301805672</v>
      </c>
      <c r="H36" s="10">
        <f>TI_NRG_FC_IND_NE!H36+FC_TRA_NE!H36+FC_OTH_NE!H36</f>
        <v>803.14325021496131</v>
      </c>
      <c r="I36" s="10">
        <f>TI_NRG_FC_IND_NE!I36+FC_TRA_NE!I36+FC_OTH_NE!I36</f>
        <v>1446.9761822871881</v>
      </c>
      <c r="J36" s="10">
        <f>TI_NRG_FC_IND_NE!J36+FC_TRA_NE!J36+FC_OTH_NE!J36</f>
        <v>1729.33981083405</v>
      </c>
      <c r="K36" s="10">
        <f>TI_NRG_FC_IND_NE!K36+FC_TRA_NE!K36+FC_OTH_NE!K36</f>
        <v>1799.6560619088559</v>
      </c>
      <c r="L36" s="10">
        <f>TI_NRG_FC_IND_NE!L36+FC_TRA_NE!L36+FC_OTH_NE!L36</f>
        <v>1737.0306964746351</v>
      </c>
      <c r="M36" s="10">
        <f>TI_NRG_FC_IND_NE!M36+FC_TRA_NE!M36+FC_OTH_NE!M36</f>
        <v>1484.3317282889079</v>
      </c>
      <c r="N36" s="10">
        <f>TI_NRG_FC_IND_NE!N36+FC_TRA_NE!N36+FC_OTH_NE!N36</f>
        <v>1488.7264832330179</v>
      </c>
      <c r="O36" s="10">
        <f>TI_NRG_FC_IND_NE!O36+FC_TRA_NE!O36+FC_OTH_NE!O36</f>
        <v>1475.5422184006879</v>
      </c>
      <c r="P36" s="10">
        <f>TI_NRG_FC_IND_NE!P36+FC_TRA_NE!P36+FC_OTH_NE!P36</f>
        <v>1866.6761822871881</v>
      </c>
      <c r="Q36" s="10">
        <f>TI_NRG_FC_IND_NE!Q36+FC_TRA_NE!Q36+FC_OTH_NE!Q36</f>
        <v>2486.3380051590711</v>
      </c>
      <c r="R36" s="10">
        <f>TI_NRG_FC_IND_NE!R36+FC_TRA_NE!R36+FC_OTH_NE!R36</f>
        <v>2413.8244196044711</v>
      </c>
      <c r="S36" s="10">
        <f>TI_NRG_FC_IND_NE!S36+FC_TRA_NE!S36+FC_OTH_NE!S36</f>
        <v>2261.1063628546858</v>
      </c>
      <c r="T36" s="10">
        <f>TI_NRG_FC_IND_NE!T36+FC_TRA_NE!T36+FC_OTH_NE!T36</f>
        <v>2180.901891659501</v>
      </c>
      <c r="U36" s="10">
        <f>TI_NRG_FC_IND_NE!U36+FC_TRA_NE!U36+FC_OTH_NE!U36</f>
        <v>2279.784092863285</v>
      </c>
      <c r="V36" s="10">
        <f>TI_NRG_FC_IND_NE!V36+FC_TRA_NE!V36+FC_OTH_NE!V36</f>
        <v>2709.9030094582972</v>
      </c>
      <c r="W36" s="10">
        <f>TI_NRG_FC_IND_NE!W36+FC_TRA_NE!W36+FC_OTH_NE!W36</f>
        <v>2031.9995700773859</v>
      </c>
      <c r="X36" s="10">
        <f>TI_NRG_FC_IND_NE!X36+FC_TRA_NE!X36+FC_OTH_NE!X36</f>
        <v>1942.265090283749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7065.9214961306961</v>
      </c>
      <c r="D42" s="10">
        <f>TI_NRG_FC_IND_NE!D42+FC_TRA_NE!D42+FC_OTH_NE!D42</f>
        <v>6735.3706792777302</v>
      </c>
      <c r="E42" s="10">
        <f>TI_NRG_FC_IND_NE!E42+FC_TRA_NE!E42+FC_OTH_NE!E42</f>
        <v>6652.4672398968187</v>
      </c>
      <c r="F42" s="10">
        <f>TI_NRG_FC_IND_NE!F42+FC_TRA_NE!F42+FC_OTH_NE!F42</f>
        <v>7136.64875322442</v>
      </c>
      <c r="G42" s="10">
        <f>TI_NRG_FC_IND_NE!G42+FC_TRA_NE!G42+FC_OTH_NE!G42</f>
        <v>6975.8613069647463</v>
      </c>
      <c r="H42" s="10">
        <f>TI_NRG_FC_IND_NE!H42+FC_TRA_NE!H42+FC_OTH_NE!H42</f>
        <v>7003.1846947549438</v>
      </c>
      <c r="I42" s="10">
        <f>TI_NRG_FC_IND_NE!I42+FC_TRA_NE!I42+FC_OTH_NE!I42</f>
        <v>7023.1517626827172</v>
      </c>
      <c r="J42" s="10">
        <f>TI_NRG_FC_IND_NE!J42+FC_TRA_NE!J42+FC_OTH_NE!J42</f>
        <v>6962.1996560619082</v>
      </c>
      <c r="K42" s="10">
        <f>TI_NRG_FC_IND_NE!K42+FC_TRA_NE!K42+FC_OTH_NE!K42</f>
        <v>6366.340412725709</v>
      </c>
      <c r="L42" s="10">
        <f>TI_NRG_FC_IND_NE!L42+FC_TRA_NE!L42+FC_OTH_NE!L42</f>
        <v>4958.1370593293204</v>
      </c>
      <c r="M42" s="10">
        <f>TI_NRG_FC_IND_NE!M42+FC_TRA_NE!M42+FC_OTH_NE!M42</f>
        <v>5124.1789337919172</v>
      </c>
      <c r="N42" s="10">
        <f>TI_NRG_FC_IND_NE!N42+FC_TRA_NE!N42+FC_OTH_NE!N42</f>
        <v>5048.5142734307819</v>
      </c>
      <c r="O42" s="10">
        <f>TI_NRG_FC_IND_NE!O42+FC_TRA_NE!O42+FC_OTH_NE!O42</f>
        <v>5499.3495270851236</v>
      </c>
      <c r="P42" s="10">
        <f>TI_NRG_FC_IND_NE!P42+FC_TRA_NE!P42+FC_OTH_NE!P42</f>
        <v>4735.3466895958727</v>
      </c>
      <c r="Q42" s="10">
        <f>TI_NRG_FC_IND_NE!Q42+FC_TRA_NE!Q42+FC_OTH_NE!Q42</f>
        <v>5007.5292347377472</v>
      </c>
      <c r="R42" s="10">
        <f>TI_NRG_FC_IND_NE!R42+FC_TRA_NE!R42+FC_OTH_NE!R42</f>
        <v>4493.6400687876176</v>
      </c>
      <c r="S42" s="10">
        <f>TI_NRG_FC_IND_NE!S42+FC_TRA_NE!S42+FC_OTH_NE!S42</f>
        <v>4051.2120378331902</v>
      </c>
      <c r="T42" s="10">
        <f>TI_NRG_FC_IND_NE!T42+FC_TRA_NE!T42+FC_OTH_NE!T42</f>
        <v>4670.1909716251084</v>
      </c>
      <c r="U42" s="10">
        <f>TI_NRG_FC_IND_NE!U42+FC_TRA_NE!U42+FC_OTH_NE!U42</f>
        <v>3815.8108340498711</v>
      </c>
      <c r="V42" s="10">
        <f>TI_NRG_FC_IND_NE!V42+FC_TRA_NE!V42+FC_OTH_NE!V42</f>
        <v>4031.1661220980218</v>
      </c>
      <c r="W42" s="10">
        <f>TI_NRG_FC_IND_NE!W42+FC_TRA_NE!W42+FC_OTH_NE!W42</f>
        <v>4745.3617368873602</v>
      </c>
      <c r="X42" s="10">
        <f>TI_NRG_FC_IND_NE!X42+FC_TRA_NE!X42+FC_OTH_NE!X42</f>
        <v>5488.2257953568351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1782.936887360275</v>
      </c>
      <c r="D43" s="10">
        <f>TI_NRG_FC_IND_NE!D43+FC_TRA_NE!D43+FC_OTH_NE!D43</f>
        <v>1558.0156491831469</v>
      </c>
      <c r="E43" s="10">
        <f>TI_NRG_FC_IND_NE!E43+FC_TRA_NE!E43+FC_OTH_NE!E43</f>
        <v>1245.79630266552</v>
      </c>
      <c r="F43" s="10">
        <f>TI_NRG_FC_IND_NE!F43+FC_TRA_NE!F43+FC_OTH_NE!F43</f>
        <v>1509.9809974204641</v>
      </c>
      <c r="G43" s="10">
        <f>TI_NRG_FC_IND_NE!G43+FC_TRA_NE!G43+FC_OTH_NE!G43</f>
        <v>1532.3661220980221</v>
      </c>
      <c r="H43" s="10">
        <f>TI_NRG_FC_IND_NE!H43+FC_TRA_NE!H43+FC_OTH_NE!H43</f>
        <v>1683.9747205503011</v>
      </c>
      <c r="I43" s="10">
        <f>TI_NRG_FC_IND_NE!I43+FC_TRA_NE!I43+FC_OTH_NE!I43</f>
        <v>1718.5699914015479</v>
      </c>
      <c r="J43" s="10">
        <f>TI_NRG_FC_IND_NE!J43+FC_TRA_NE!J43+FC_OTH_NE!J43</f>
        <v>1768.427858985382</v>
      </c>
      <c r="K43" s="10">
        <f>TI_NRG_FC_IND_NE!K43+FC_TRA_NE!K43+FC_OTH_NE!K43</f>
        <v>1307.496990541702</v>
      </c>
      <c r="L43" s="10">
        <f>TI_NRG_FC_IND_NE!L43+FC_TRA_NE!L43+FC_OTH_NE!L43</f>
        <v>1295.286930352537</v>
      </c>
      <c r="M43" s="10">
        <f>TI_NRG_FC_IND_NE!M43+FC_TRA_NE!M43+FC_OTH_NE!M43</f>
        <v>1383.8100601891661</v>
      </c>
      <c r="N43" s="10">
        <f>TI_NRG_FC_IND_NE!N43+FC_TRA_NE!N43+FC_OTH_NE!N43</f>
        <v>1384.8276010318141</v>
      </c>
      <c r="O43" s="10">
        <f>TI_NRG_FC_IND_NE!O43+FC_TRA_NE!O43+FC_OTH_NE!O43</f>
        <v>1301.3920034393809</v>
      </c>
      <c r="P43" s="10">
        <f>TI_NRG_FC_IND_NE!P43+FC_TRA_NE!P43+FC_OTH_NE!P43</f>
        <v>1173.1860705073091</v>
      </c>
      <c r="Q43" s="10">
        <f>TI_NRG_FC_IND_NE!Q43+FC_TRA_NE!Q43+FC_OTH_NE!Q43</f>
        <v>962.56199484092849</v>
      </c>
      <c r="R43" s="10">
        <f>TI_NRG_FC_IND_NE!R43+FC_TRA_NE!R43+FC_OTH_NE!R43</f>
        <v>1157.9233877901979</v>
      </c>
      <c r="S43" s="10">
        <f>TI_NRG_FC_IND_NE!S43+FC_TRA_NE!S43+FC_OTH_NE!S43</f>
        <v>1148.7658641444541</v>
      </c>
      <c r="T43" s="10">
        <f>TI_NRG_FC_IND_NE!T43+FC_TRA_NE!T43+FC_OTH_NE!T43</f>
        <v>1178.273602751505</v>
      </c>
      <c r="U43" s="10">
        <f>TI_NRG_FC_IND_NE!U43+FC_TRA_NE!U43+FC_OTH_NE!U43</f>
        <v>1009.367325881341</v>
      </c>
      <c r="V43" s="10">
        <f>TI_NRG_FC_IND_NE!V43+FC_TRA_NE!V43+FC_OTH_NE!V43</f>
        <v>851.62519346517615</v>
      </c>
      <c r="W43" s="10">
        <f>TI_NRG_FC_IND_NE!W43+FC_TRA_NE!W43+FC_OTH_NE!W43</f>
        <v>689.26663800515905</v>
      </c>
      <c r="X43" s="10">
        <f>TI_NRG_FC_IND_NE!X43+FC_TRA_NE!X43+FC_OTH_NE!X43</f>
        <v>603.52433361994838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103.6973344797936</v>
      </c>
      <c r="D45" s="10">
        <f>TI_NRG_FC_IND_NE!D45+FC_TRA_NE!D45+FC_OTH_NE!D45</f>
        <v>111.3785898538263</v>
      </c>
      <c r="E45" s="10">
        <f>TI_NRG_FC_IND_NE!E45+FC_TRA_NE!E45+FC_OTH_NE!E45</f>
        <v>117.1395528804815</v>
      </c>
      <c r="F45" s="10">
        <f>TI_NRG_FC_IND_NE!F45+FC_TRA_NE!F45+FC_OTH_NE!F45</f>
        <v>122.8842648323302</v>
      </c>
      <c r="G45" s="10">
        <f>TI_NRG_FC_IND_NE!G45+FC_TRA_NE!G45+FC_OTH_NE!G45</f>
        <v>112.47033533963889</v>
      </c>
      <c r="H45" s="10">
        <f>TI_NRG_FC_IND_NE!H45+FC_TRA_NE!H45+FC_OTH_NE!H45</f>
        <v>103.0978503869303</v>
      </c>
      <c r="I45" s="10">
        <f>TI_NRG_FC_IND_NE!I45+FC_TRA_NE!I45+FC_OTH_NE!I45</f>
        <v>114.55313843508171</v>
      </c>
      <c r="J45" s="10">
        <f>TI_NRG_FC_IND_NE!J45+FC_TRA_NE!J45+FC_OTH_NE!J45</f>
        <v>115.5944969905417</v>
      </c>
      <c r="K45" s="10">
        <f>TI_NRG_FC_IND_NE!K45+FC_TRA_NE!K45+FC_OTH_NE!K45</f>
        <v>118.71865864144451</v>
      </c>
      <c r="L45" s="10">
        <f>TI_NRG_FC_IND_NE!L45+FC_TRA_NE!L45+FC_OTH_NE!L45</f>
        <v>296.79673258813409</v>
      </c>
      <c r="M45" s="10">
        <f>TI_NRG_FC_IND_NE!M45+FC_TRA_NE!M45+FC_OTH_NE!M45</f>
        <v>225.98202923473769</v>
      </c>
      <c r="N45" s="10">
        <f>TI_NRG_FC_IND_NE!N45+FC_TRA_NE!N45+FC_OTH_NE!N45</f>
        <v>244.7270851246775</v>
      </c>
      <c r="O45" s="10">
        <f>TI_NRG_FC_IND_NE!O45+FC_TRA_NE!O45+FC_OTH_NE!O45</f>
        <v>194.74032674118661</v>
      </c>
      <c r="P45" s="10">
        <f>TI_NRG_FC_IND_NE!P45+FC_TRA_NE!P45+FC_OTH_NE!P45</f>
        <v>203.07145313843509</v>
      </c>
      <c r="Q45" s="10">
        <f>TI_NRG_FC_IND_NE!Q45+FC_TRA_NE!Q45+FC_OTH_NE!Q45</f>
        <v>196.82312983662939</v>
      </c>
      <c r="R45" s="10">
        <f>TI_NRG_FC_IND_NE!R45+FC_TRA_NE!R45+FC_OTH_NE!R45</f>
        <v>198.90584694754941</v>
      </c>
      <c r="S45" s="10">
        <f>TI_NRG_FC_IND_NE!S45+FC_TRA_NE!S45+FC_OTH_NE!S45</f>
        <v>178.07807394668961</v>
      </c>
      <c r="T45" s="10">
        <f>TI_NRG_FC_IND_NE!T45+FC_TRA_NE!T45+FC_OTH_NE!T45</f>
        <v>171.82966466036109</v>
      </c>
      <c r="U45" s="10">
        <f>TI_NRG_FC_IND_NE!U45+FC_TRA_NE!U45+FC_OTH_NE!U45</f>
        <v>158.70816852966459</v>
      </c>
      <c r="V45" s="10">
        <f>TI_NRG_FC_IND_NE!V45+FC_TRA_NE!V45+FC_OTH_NE!V45</f>
        <v>69.981513327601022</v>
      </c>
      <c r="W45" s="10">
        <f>TI_NRG_FC_IND_NE!W45+FC_TRA_NE!W45+FC_OTH_NE!W45</f>
        <v>19.439638865004301</v>
      </c>
      <c r="X45" s="10">
        <f>TI_NRG_FC_IND_NE!X45+FC_TRA_NE!X45+FC_OTH_NE!X45</f>
        <v>59.359329320722267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853.58271711092004</v>
      </c>
      <c r="D46" s="10">
        <f>TI_NRG_FC_IND_NE!D46+FC_TRA_NE!D46+FC_OTH_NE!D46</f>
        <v>825.73800515907146</v>
      </c>
      <c r="E46" s="10">
        <f>TI_NRG_FC_IND_NE!E46+FC_TRA_NE!E46+FC_OTH_NE!E46</f>
        <v>808.45511607910589</v>
      </c>
      <c r="F46" s="10">
        <f>TI_NRG_FC_IND_NE!F46+FC_TRA_NE!F46+FC_OTH_NE!F46</f>
        <v>799.55081685296636</v>
      </c>
      <c r="G46" s="10">
        <f>TI_NRG_FC_IND_NE!G46+FC_TRA_NE!G46+FC_OTH_NE!G46</f>
        <v>791.52527944969893</v>
      </c>
      <c r="H46" s="10">
        <f>TI_NRG_FC_IND_NE!H46+FC_TRA_NE!H46+FC_OTH_NE!H46</f>
        <v>771.46122098022352</v>
      </c>
      <c r="I46" s="10">
        <f>TI_NRG_FC_IND_NE!I46+FC_TRA_NE!I46+FC_OTH_NE!I46</f>
        <v>738.35563198624254</v>
      </c>
      <c r="J46" s="10">
        <f>TI_NRG_FC_IND_NE!J46+FC_TRA_NE!J46+FC_OTH_NE!J46</f>
        <v>739.35872742906281</v>
      </c>
      <c r="K46" s="10">
        <f>TI_NRG_FC_IND_NE!K46+FC_TRA_NE!K46+FC_OTH_NE!K46</f>
        <v>689.19879621668088</v>
      </c>
      <c r="L46" s="10">
        <f>TI_NRG_FC_IND_NE!L46+FC_TRA_NE!L46+FC_OTH_NE!L46</f>
        <v>605.9331040412726</v>
      </c>
      <c r="M46" s="10">
        <f>TI_NRG_FC_IND_NE!M46+FC_TRA_NE!M46+FC_OTH_NE!M46</f>
        <v>622.98753224419602</v>
      </c>
      <c r="N46" s="10">
        <f>TI_NRG_FC_IND_NE!N46+FC_TRA_NE!N46+FC_OTH_NE!N46</f>
        <v>640.04196044711944</v>
      </c>
      <c r="O46" s="10">
        <f>TI_NRG_FC_IND_NE!O46+FC_TRA_NE!O46+FC_OTH_NE!O46</f>
        <v>610.94918314703352</v>
      </c>
      <c r="P46" s="10">
        <f>TI_NRG_FC_IND_NE!P46+FC_TRA_NE!P46+FC_OTH_NE!P46</f>
        <v>596.90429922613919</v>
      </c>
      <c r="Q46" s="10">
        <f>TI_NRG_FC_IND_NE!Q46+FC_TRA_NE!Q46+FC_OTH_NE!Q46</f>
        <v>585.86904557179707</v>
      </c>
      <c r="R46" s="10">
        <f>TI_NRG_FC_IND_NE!R46+FC_TRA_NE!R46+FC_OTH_NE!R46</f>
        <v>581.8563198624247</v>
      </c>
      <c r="S46" s="10">
        <f>TI_NRG_FC_IND_NE!S46+FC_TRA_NE!S46+FC_OTH_NE!S46</f>
        <v>579.84995700773868</v>
      </c>
      <c r="T46" s="10">
        <f>TI_NRG_FC_IND_NE!T46+FC_TRA_NE!T46+FC_OTH_NE!T46</f>
        <v>560.78907996560611</v>
      </c>
      <c r="U46" s="10">
        <f>TI_NRG_FC_IND_NE!U46+FC_TRA_NE!U46+FC_OTH_NE!U46</f>
        <v>569.8179707652622</v>
      </c>
      <c r="V46" s="10">
        <f>TI_NRG_FC_IND_NE!V46+FC_TRA_NE!V46+FC_OTH_NE!V46</f>
        <v>538.96956147893377</v>
      </c>
      <c r="W46" s="10">
        <f>TI_NRG_FC_IND_NE!W46+FC_TRA_NE!W46+FC_OTH_NE!W46</f>
        <v>540.2034393809115</v>
      </c>
      <c r="X46" s="10">
        <f>TI_NRG_FC_IND_NE!X46+FC_TRA_NE!X46+FC_OTH_NE!X46</f>
        <v>556.70008598452273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3240.5417024935509</v>
      </c>
      <c r="D47" s="10">
        <f>TI_NRG_FC_IND_NE!D47+FC_TRA_NE!D47+FC_OTH_NE!D47</f>
        <v>3274.1472914875321</v>
      </c>
      <c r="E47" s="10">
        <f>TI_NRG_FC_IND_NE!E47+FC_TRA_NE!E47+FC_OTH_NE!E47</f>
        <v>3112.8403267411859</v>
      </c>
      <c r="F47" s="10">
        <f>TI_NRG_FC_IND_NE!F47+FC_TRA_NE!F47+FC_OTH_NE!F47</f>
        <v>3076.7411865864142</v>
      </c>
      <c r="G47" s="10">
        <f>TI_NRG_FC_IND_NE!G47+FC_TRA_NE!G47+FC_OTH_NE!G47</f>
        <v>3187.5895958727428</v>
      </c>
      <c r="H47" s="10">
        <f>TI_NRG_FC_IND_NE!H47+FC_TRA_NE!H47+FC_OTH_NE!H47</f>
        <v>3117.7271711091998</v>
      </c>
      <c r="I47" s="10">
        <f>TI_NRG_FC_IND_NE!I47+FC_TRA_NE!I47+FC_OTH_NE!I47</f>
        <v>3156.8501289767842</v>
      </c>
      <c r="J47" s="10">
        <f>TI_NRG_FC_IND_NE!J47+FC_TRA_NE!J47+FC_OTH_NE!J47</f>
        <v>3279.8079965606189</v>
      </c>
      <c r="K47" s="10">
        <f>TI_NRG_FC_IND_NE!K47+FC_TRA_NE!K47+FC_OTH_NE!K47</f>
        <v>3138.220120378332</v>
      </c>
      <c r="L47" s="10">
        <f>TI_NRG_FC_IND_NE!L47+FC_TRA_NE!L47+FC_OTH_NE!L47</f>
        <v>2994.769303525366</v>
      </c>
      <c r="M47" s="10">
        <f>TI_NRG_FC_IND_NE!M47+FC_TRA_NE!M47+FC_OTH_NE!M47</f>
        <v>2931.4273430782459</v>
      </c>
      <c r="N47" s="10">
        <f>TI_NRG_FC_IND_NE!N47+FC_TRA_NE!N47+FC_OTH_NE!N47</f>
        <v>2910.9343938091142</v>
      </c>
      <c r="O47" s="10">
        <f>TI_NRG_FC_IND_NE!O47+FC_TRA_NE!O47+FC_OTH_NE!O47</f>
        <v>2581.183748925193</v>
      </c>
      <c r="P47" s="10">
        <f>TI_NRG_FC_IND_NE!P47+FC_TRA_NE!P47+FC_OTH_NE!P47</f>
        <v>2545.7867583834909</v>
      </c>
      <c r="Q47" s="10">
        <f>TI_NRG_FC_IND_NE!Q47+FC_TRA_NE!Q47+FC_OTH_NE!Q47</f>
        <v>2342.7199484092862</v>
      </c>
      <c r="R47" s="10">
        <f>TI_NRG_FC_IND_NE!R47+FC_TRA_NE!R47+FC_OTH_NE!R47</f>
        <v>2289.624505588994</v>
      </c>
      <c r="S47" s="10">
        <f>TI_NRG_FC_IND_NE!S47+FC_TRA_NE!S47+FC_OTH_NE!S47</f>
        <v>2393.0208942390368</v>
      </c>
      <c r="T47" s="10">
        <f>TI_NRG_FC_IND_NE!T47+FC_TRA_NE!T47+FC_OTH_NE!T47</f>
        <v>2479.6503009458288</v>
      </c>
      <c r="U47" s="10">
        <f>TI_NRG_FC_IND_NE!U47+FC_TRA_NE!U47+FC_OTH_NE!U47</f>
        <v>2570.937231298366</v>
      </c>
      <c r="V47" s="10">
        <f>TI_NRG_FC_IND_NE!V47+FC_TRA_NE!V47+FC_OTH_NE!V47</f>
        <v>2551.450300945829</v>
      </c>
      <c r="W47" s="10">
        <f>TI_NRG_FC_IND_NE!W47+FC_TRA_NE!W47+FC_OTH_NE!W47</f>
        <v>2354.1653482373172</v>
      </c>
      <c r="X47" s="10">
        <f>TI_NRG_FC_IND_NE!X47+FC_TRA_NE!X47+FC_OTH_NE!X47</f>
        <v>2512.2602751504728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125.7523645743766</v>
      </c>
      <c r="D48" s="10">
        <f>TI_NRG_FC_IND_NE!D48+FC_TRA_NE!D48+FC_OTH_NE!D48</f>
        <v>135.84359415305249</v>
      </c>
      <c r="E48" s="10">
        <f>TI_NRG_FC_IND_NE!E48+FC_TRA_NE!E48+FC_OTH_NE!E48</f>
        <v>142.82983662940671</v>
      </c>
      <c r="F48" s="10">
        <f>TI_NRG_FC_IND_NE!F48+FC_TRA_NE!F48+FC_OTH_NE!F48</f>
        <v>145.98263112639731</v>
      </c>
      <c r="G48" s="10">
        <f>TI_NRG_FC_IND_NE!G48+FC_TRA_NE!G48+FC_OTH_NE!G48</f>
        <v>150.56844368013759</v>
      </c>
      <c r="H48" s="10">
        <f>TI_NRG_FC_IND_NE!H48+FC_TRA_NE!H48+FC_OTH_NE!H48</f>
        <v>161.26878761822871</v>
      </c>
      <c r="I48" s="10">
        <f>TI_NRG_FC_IND_NE!I48+FC_TRA_NE!I48+FC_OTH_NE!I48</f>
        <v>160.50447119518489</v>
      </c>
      <c r="J48" s="10">
        <f>TI_NRG_FC_IND_NE!J48+FC_TRA_NE!J48+FC_OTH_NE!J48</f>
        <v>145.98263112639731</v>
      </c>
      <c r="K48" s="10">
        <f>TI_NRG_FC_IND_NE!K48+FC_TRA_NE!K48+FC_OTH_NE!K48</f>
        <v>145.98263112639731</v>
      </c>
      <c r="L48" s="10">
        <f>TI_NRG_FC_IND_NE!L48+FC_TRA_NE!L48+FC_OTH_NE!L48</f>
        <v>121.5247635425623</v>
      </c>
      <c r="M48" s="10">
        <f>TI_NRG_FC_IND_NE!M48+FC_TRA_NE!M48+FC_OTH_NE!M48</f>
        <v>152.86139294926909</v>
      </c>
      <c r="N48" s="10">
        <f>TI_NRG_FC_IND_NE!N48+FC_TRA_NE!N48+FC_OTH_NE!N48</f>
        <v>168.055030094583</v>
      </c>
      <c r="O48" s="10">
        <f>TI_NRG_FC_IND_NE!O48+FC_TRA_NE!O48+FC_OTH_NE!O48</f>
        <v>154.6292347377472</v>
      </c>
      <c r="P48" s="10">
        <f>TI_NRG_FC_IND_NE!P48+FC_TRA_NE!P48+FC_OTH_NE!P48</f>
        <v>136.43568357695611</v>
      </c>
      <c r="Q48" s="10">
        <f>TI_NRG_FC_IND_NE!Q48+FC_TRA_NE!Q48+FC_OTH_NE!Q48</f>
        <v>108.6278589853826</v>
      </c>
      <c r="R48" s="10">
        <f>TI_NRG_FC_IND_NE!R48+FC_TRA_NE!R48+FC_OTH_NE!R48</f>
        <v>125.2294067067928</v>
      </c>
      <c r="S48" s="10">
        <f>TI_NRG_FC_IND_NE!S48+FC_TRA_NE!S48+FC_OTH_NE!S48</f>
        <v>197.34247635425621</v>
      </c>
      <c r="T48" s="10">
        <f>TI_NRG_FC_IND_NE!T48+FC_TRA_NE!T48+FC_OTH_NE!T48</f>
        <v>167.77833190025791</v>
      </c>
      <c r="U48" s="10">
        <f>TI_NRG_FC_IND_NE!U48+FC_TRA_NE!U48+FC_OTH_NE!U48</f>
        <v>134.5990541702493</v>
      </c>
      <c r="V48" s="10">
        <f>TI_NRG_FC_IND_NE!V48+FC_TRA_NE!V48+FC_OTH_NE!V48</f>
        <v>168.9730008598452</v>
      </c>
      <c r="W48" s="10">
        <f>TI_NRG_FC_IND_NE!W48+FC_TRA_NE!W48+FC_OTH_NE!W48</f>
        <v>146.20963026655201</v>
      </c>
      <c r="X48" s="10">
        <f>TI_NRG_FC_IND_NE!X48+FC_TRA_NE!X48+FC_OTH_NE!X48</f>
        <v>164.53310404127259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110.418486672399</v>
      </c>
      <c r="D49" s="10">
        <f>TI_NRG_FC_IND_NE!D49+FC_TRA_NE!D49+FC_OTH_NE!D49</f>
        <v>151.70533104041269</v>
      </c>
      <c r="E49" s="10">
        <f>TI_NRG_FC_IND_NE!E49+FC_TRA_NE!E49+FC_OTH_NE!E49</f>
        <v>121.94041272570939</v>
      </c>
      <c r="F49" s="10">
        <f>TI_NRG_FC_IND_NE!F49+FC_TRA_NE!F49+FC_OTH_NE!F49</f>
        <v>161.46388650042991</v>
      </c>
      <c r="G49" s="10">
        <f>TI_NRG_FC_IND_NE!G49+FC_TRA_NE!G49+FC_OTH_NE!G49</f>
        <v>183.4382631126397</v>
      </c>
      <c r="H49" s="10">
        <f>TI_NRG_FC_IND_NE!H49+FC_TRA_NE!H49+FC_OTH_NE!H49</f>
        <v>145.2219260533104</v>
      </c>
      <c r="I49" s="10">
        <f>TI_NRG_FC_IND_NE!I49+FC_TRA_NE!I49+FC_OTH_NE!I49</f>
        <v>158.59767841788479</v>
      </c>
      <c r="J49" s="10">
        <f>TI_NRG_FC_IND_NE!J49+FC_TRA_NE!J49+FC_OTH_NE!J49</f>
        <v>278.02355975924331</v>
      </c>
      <c r="K49" s="10">
        <f>TI_NRG_FC_IND_NE!K49+FC_TRA_NE!K49+FC_OTH_NE!K49</f>
        <v>158.59767841788479</v>
      </c>
      <c r="L49" s="10">
        <f>TI_NRG_FC_IND_NE!L49+FC_TRA_NE!L49+FC_OTH_NE!L49</f>
        <v>123.2475494411006</v>
      </c>
      <c r="M49" s="10">
        <f>TI_NRG_FC_IND_NE!M49+FC_TRA_NE!M49+FC_OTH_NE!M49</f>
        <v>128.02459157351669</v>
      </c>
      <c r="N49" s="10">
        <f>TI_NRG_FC_IND_NE!N49+FC_TRA_NE!N49+FC_OTH_NE!N49</f>
        <v>146.17738607050731</v>
      </c>
      <c r="O49" s="10">
        <f>TI_NRG_FC_IND_NE!O49+FC_TRA_NE!O49+FC_OTH_NE!O49</f>
        <v>72.611006018916598</v>
      </c>
      <c r="P49" s="10">
        <f>TI_NRG_FC_IND_NE!P49+FC_TRA_NE!P49+FC_OTH_NE!P49</f>
        <v>27.70679277730008</v>
      </c>
      <c r="Q49" s="10">
        <f>TI_NRG_FC_IND_NE!Q49+FC_TRA_NE!Q49+FC_OTH_NE!Q49</f>
        <v>20.063542562338782</v>
      </c>
      <c r="R49" s="10">
        <f>TI_NRG_FC_IND_NE!R49+FC_TRA_NE!R49+FC_OTH_NE!R49</f>
        <v>52.547377472055032</v>
      </c>
      <c r="S49" s="10">
        <f>TI_NRG_FC_IND_NE!S49+FC_TRA_NE!S49+FC_OTH_NE!S49</f>
        <v>51.592003439380903</v>
      </c>
      <c r="T49" s="10">
        <f>TI_NRG_FC_IND_NE!T49+FC_TRA_NE!T49+FC_OTH_NE!T49</f>
        <v>63.056921754084257</v>
      </c>
      <c r="U49" s="10">
        <f>TI_NRG_FC_IND_NE!U49+FC_TRA_NE!U49+FC_OTH_NE!U49</f>
        <v>65.25434221840068</v>
      </c>
      <c r="V49" s="10">
        <f>TI_NRG_FC_IND_NE!V49+FC_TRA_NE!V49+FC_OTH_NE!V49</f>
        <v>59.834307824591583</v>
      </c>
      <c r="W49" s="10">
        <f>TI_NRG_FC_IND_NE!W49+FC_TRA_NE!W49+FC_OTH_NE!W49</f>
        <v>53.326999140154768</v>
      </c>
      <c r="X49" s="10">
        <f>TI_NRG_FC_IND_NE!X49+FC_TRA_NE!X49+FC_OTH_NE!X49</f>
        <v>63.082717110920044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916.95331040412714</v>
      </c>
      <c r="D50" s="10">
        <f>TI_NRG_FC_IND_NE!D50+FC_TRA_NE!D50+FC_OTH_NE!D50</f>
        <v>1601.5477214101461</v>
      </c>
      <c r="E50" s="10">
        <f>TI_NRG_FC_IND_NE!E50+FC_TRA_NE!E50+FC_OTH_NE!E50</f>
        <v>1371.109200343938</v>
      </c>
      <c r="F50" s="10">
        <f>TI_NRG_FC_IND_NE!F50+FC_TRA_NE!F50+FC_OTH_NE!F50</f>
        <v>914.32493551160792</v>
      </c>
      <c r="G50" s="10">
        <f>TI_NRG_FC_IND_NE!G50+FC_TRA_NE!G50+FC_OTH_NE!G50</f>
        <v>985.9804815133275</v>
      </c>
      <c r="H50" s="10">
        <f>TI_NRG_FC_IND_NE!H50+FC_TRA_NE!H50+FC_OTH_NE!H50</f>
        <v>921.96818572656912</v>
      </c>
      <c r="I50" s="10">
        <f>TI_NRG_FC_IND_NE!I50+FC_TRA_NE!I50+FC_OTH_NE!I50</f>
        <v>1079.610404127257</v>
      </c>
      <c r="J50" s="10">
        <f>TI_NRG_FC_IND_NE!J50+FC_TRA_NE!J50+FC_OTH_NE!J50</f>
        <v>1218.1445399828031</v>
      </c>
      <c r="K50" s="10">
        <f>TI_NRG_FC_IND_NE!K50+FC_TRA_NE!K50+FC_OTH_NE!K50</f>
        <v>964.00610490111774</v>
      </c>
      <c r="L50" s="10">
        <f>TI_NRG_FC_IND_NE!L50+FC_TRA_NE!L50+FC_OTH_NE!L50</f>
        <v>955.40748065348225</v>
      </c>
      <c r="M50" s="10">
        <f>TI_NRG_FC_IND_NE!M50+FC_TRA_NE!M50+FC_OTH_NE!M50</f>
        <v>821.65038693035251</v>
      </c>
      <c r="N50" s="10">
        <f>TI_NRG_FC_IND_NE!N50+FC_TRA_NE!N50+FC_OTH_NE!N50</f>
        <v>914.32493551160792</v>
      </c>
      <c r="O50" s="10">
        <f>TI_NRG_FC_IND_NE!O50+FC_TRA_NE!O50+FC_OTH_NE!O50</f>
        <v>946.80877042132408</v>
      </c>
      <c r="P50" s="10">
        <f>TI_NRG_FC_IND_NE!P50+FC_TRA_NE!P50+FC_OTH_NE!P50</f>
        <v>1155.0876182287191</v>
      </c>
      <c r="Q50" s="10">
        <f>TI_NRG_FC_IND_NE!Q50+FC_TRA_NE!Q50+FC_OTH_NE!Q50</f>
        <v>1309.863628546861</v>
      </c>
      <c r="R50" s="10">
        <f>TI_NRG_FC_IND_NE!R50+FC_TRA_NE!R50+FC_OTH_NE!R50</f>
        <v>1218.1445399828031</v>
      </c>
      <c r="S50" s="10">
        <f>TI_NRG_FC_IND_NE!S50+FC_TRA_NE!S50+FC_OTH_NE!S50</f>
        <v>1156.0430782459159</v>
      </c>
      <c r="T50" s="10">
        <f>TI_NRG_FC_IND_NE!T50+FC_TRA_NE!T50+FC_OTH_NE!T50</f>
        <v>1267.825709372313</v>
      </c>
      <c r="U50" s="10">
        <f>TI_NRG_FC_IND_NE!U50+FC_TRA_NE!U50+FC_OTH_NE!U50</f>
        <v>1230.56483233018</v>
      </c>
      <c r="V50" s="10">
        <f>TI_NRG_FC_IND_NE!V50+FC_TRA_NE!V50+FC_OTH_NE!V50</f>
        <v>1094.035167669819</v>
      </c>
      <c r="W50" s="10">
        <f>TI_NRG_FC_IND_NE!W50+FC_TRA_NE!W50+FC_OTH_NE!W50</f>
        <v>793.41530524505583</v>
      </c>
      <c r="X50" s="10">
        <f>TI_NRG_FC_IND_NE!X50+FC_TRA_NE!X50+FC_OTH_NE!X50</f>
        <v>600.66182287188303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2321.557523645743</v>
      </c>
      <c r="D51" s="37">
        <f>TI_NRG_FC_IND_NE!D51+FC_TRA_NE!D51+FC_OTH_NE!D51</f>
        <v>2081.980739466896</v>
      </c>
      <c r="E51" s="37">
        <f>TI_NRG_FC_IND_NE!E51+FC_TRA_NE!E51+FC_OTH_NE!E51</f>
        <v>1803.176612209802</v>
      </c>
      <c r="F51" s="37">
        <f>TI_NRG_FC_IND_NE!F51+FC_TRA_NE!F51+FC_OTH_NE!F51</f>
        <v>1780.880309544282</v>
      </c>
      <c r="G51" s="37">
        <f>TI_NRG_FC_IND_NE!G51+FC_TRA_NE!G51+FC_OTH_NE!G51</f>
        <v>1713.341530524506</v>
      </c>
      <c r="H51" s="37">
        <f>TI_NRG_FC_IND_NE!H51+FC_TRA_NE!H51+FC_OTH_NE!H51</f>
        <v>1211.121668099742</v>
      </c>
      <c r="I51" s="37">
        <f>TI_NRG_FC_IND_NE!I51+FC_TRA_NE!I51+FC_OTH_NE!I51</f>
        <v>948.76956147893372</v>
      </c>
      <c r="J51" s="37">
        <f>TI_NRG_FC_IND_NE!J51+FC_TRA_NE!J51+FC_OTH_NE!J51</f>
        <v>1129.1362854686161</v>
      </c>
      <c r="K51" s="37">
        <f>TI_NRG_FC_IND_NE!K51+FC_TRA_NE!K51+FC_OTH_NE!K51</f>
        <v>1172.0915735167671</v>
      </c>
      <c r="L51" s="37">
        <f>TI_NRG_FC_IND_NE!L51+FC_TRA_NE!L51+FC_OTH_NE!L51</f>
        <v>1052.8687876182289</v>
      </c>
      <c r="M51" s="37">
        <f>TI_NRG_FC_IND_NE!M51+FC_TRA_NE!M51+FC_OTH_NE!M51</f>
        <v>991.80223559759236</v>
      </c>
      <c r="N51" s="37">
        <f>TI_NRG_FC_IND_NE!N51+FC_TRA_NE!N51+FC_OTH_NE!N51</f>
        <v>1024.7593293207219</v>
      </c>
      <c r="O51" s="37">
        <f>TI_NRG_FC_IND_NE!O51+FC_TRA_NE!O51+FC_OTH_NE!O51</f>
        <v>1021.542046431642</v>
      </c>
      <c r="P51" s="37">
        <f>TI_NRG_FC_IND_NE!P51+FC_TRA_NE!P51+FC_OTH_NE!P51</f>
        <v>1074.743852106621</v>
      </c>
      <c r="Q51" s="37">
        <f>TI_NRG_FC_IND_NE!Q51+FC_TRA_NE!Q51+FC_OTH_NE!Q51</f>
        <v>1079.5332760103181</v>
      </c>
      <c r="R51" s="37">
        <f>TI_NRG_FC_IND_NE!R51+FC_TRA_NE!R51+FC_OTH_NE!R51</f>
        <v>1137.1277730008601</v>
      </c>
      <c r="S51" s="37">
        <f>TI_NRG_FC_IND_NE!S51+FC_TRA_NE!S51+FC_OTH_NE!S51</f>
        <v>1174.669303525365</v>
      </c>
      <c r="T51" s="37">
        <f>TI_NRG_FC_IND_NE!T51+FC_TRA_NE!T51+FC_OTH_NE!T51</f>
        <v>1175.821410146174</v>
      </c>
      <c r="U51" s="37">
        <f>TI_NRG_FC_IND_NE!U51+FC_TRA_NE!U51+FC_OTH_NE!U51</f>
        <v>1131.076096302666</v>
      </c>
      <c r="V51" s="37">
        <f>TI_NRG_FC_IND_NE!V51+FC_TRA_NE!V51+FC_OTH_NE!V51</f>
        <v>1108.5227858985379</v>
      </c>
      <c r="W51" s="37">
        <f>TI_NRG_FC_IND_NE!W51+FC_TRA_NE!W51+FC_OTH_NE!W51</f>
        <v>1000.896216680997</v>
      </c>
      <c r="X51" s="37">
        <f>TI_NRG_FC_IND_NE!X51+FC_TRA_NE!X51+FC_OTH_NE!X51</f>
        <v>1021.317970765262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16398.430180567495</v>
      </c>
      <c r="D2" s="31">
        <f t="shared" si="0"/>
        <v>16589.89836629407</v>
      </c>
      <c r="E2" s="31">
        <f t="shared" si="0"/>
        <v>15788.372828890799</v>
      </c>
      <c r="F2" s="31">
        <f t="shared" si="0"/>
        <v>16014.12450558899</v>
      </c>
      <c r="G2" s="31">
        <f t="shared" si="0"/>
        <v>15985.623989681857</v>
      </c>
      <c r="H2" s="31">
        <f t="shared" si="0"/>
        <v>15598.492089423902</v>
      </c>
      <c r="I2" s="31">
        <f t="shared" si="0"/>
        <v>16183.281513327602</v>
      </c>
      <c r="J2" s="31">
        <f t="shared" si="0"/>
        <v>17000.4562338779</v>
      </c>
      <c r="K2" s="31">
        <f t="shared" si="0"/>
        <v>15528.213413585554</v>
      </c>
      <c r="L2" s="31">
        <f t="shared" si="0"/>
        <v>13828.791745485814</v>
      </c>
      <c r="M2" s="31">
        <f t="shared" si="0"/>
        <v>13568.137747205499</v>
      </c>
      <c r="N2" s="31">
        <f t="shared" si="0"/>
        <v>13946.850128976781</v>
      </c>
      <c r="O2" s="31">
        <f t="shared" si="0"/>
        <v>13778.890455717969</v>
      </c>
      <c r="P2" s="31">
        <f t="shared" si="0"/>
        <v>13488.750558899399</v>
      </c>
      <c r="Q2" s="31">
        <f t="shared" si="0"/>
        <v>14151.711092003439</v>
      </c>
      <c r="R2" s="31">
        <f t="shared" si="0"/>
        <v>13655.317368873602</v>
      </c>
      <c r="S2" s="31">
        <f t="shared" si="0"/>
        <v>13197.479191745486</v>
      </c>
      <c r="T2" s="31">
        <f t="shared" si="0"/>
        <v>13935.404471195183</v>
      </c>
      <c r="U2" s="31">
        <f t="shared" si="0"/>
        <v>12989.002579535681</v>
      </c>
      <c r="V2" s="31">
        <f t="shared" si="0"/>
        <v>13166.306878761819</v>
      </c>
      <c r="W2" s="31">
        <f t="shared" si="0"/>
        <v>12335.199570077384</v>
      </c>
      <c r="X2" s="31">
        <f t="shared" ref="X2" si="1">SUM(X3,X17,X22,X25,X26,X51,X52,X71,X74,X75,X76)</f>
        <v>12984.080739466895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284.17480653482374</v>
      </c>
      <c r="O3" s="34">
        <f t="shared" si="2"/>
        <v>252.1303525365434</v>
      </c>
      <c r="P3" s="34">
        <f t="shared" si="2"/>
        <v>267.88675838349093</v>
      </c>
      <c r="Q3" s="34">
        <f t="shared" si="2"/>
        <v>343.92803095442815</v>
      </c>
      <c r="R3" s="34">
        <f t="shared" si="2"/>
        <v>302.14368013757519</v>
      </c>
      <c r="S3" s="34">
        <f t="shared" si="2"/>
        <v>319.37128116938948</v>
      </c>
      <c r="T3" s="34">
        <f t="shared" si="2"/>
        <v>297.13783319002584</v>
      </c>
      <c r="U3" s="34">
        <f t="shared" si="2"/>
        <v>333.00017196904548</v>
      </c>
      <c r="V3" s="34">
        <f t="shared" si="2"/>
        <v>268.61212381771281</v>
      </c>
      <c r="W3" s="34">
        <f t="shared" si="2"/>
        <v>242.99415305245049</v>
      </c>
      <c r="X3" s="34">
        <f t="shared" ref="X3" si="3">SUM(X4,X8,X11)</f>
        <v>276.48254514187443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165.90266552020637</v>
      </c>
      <c r="O4" s="29">
        <f t="shared" si="4"/>
        <v>137.63877901977645</v>
      </c>
      <c r="P4" s="29">
        <f t="shared" si="4"/>
        <v>148.83172828890798</v>
      </c>
      <c r="Q4" s="29">
        <f t="shared" si="4"/>
        <v>148.75073086844367</v>
      </c>
      <c r="R4" s="29">
        <f t="shared" si="4"/>
        <v>147.22381771281169</v>
      </c>
      <c r="S4" s="29">
        <f t="shared" si="4"/>
        <v>201.46973344797934</v>
      </c>
      <c r="T4" s="29">
        <f t="shared" si="4"/>
        <v>172.99337919174553</v>
      </c>
      <c r="U4" s="29">
        <f t="shared" si="4"/>
        <v>167.85141874462593</v>
      </c>
      <c r="V4" s="29">
        <f t="shared" si="4"/>
        <v>106.63903697334479</v>
      </c>
      <c r="W4" s="29">
        <f t="shared" si="4"/>
        <v>117.77661220980218</v>
      </c>
      <c r="X4" s="29">
        <f t="shared" ref="X4" si="5">SUM(X5:X7)</f>
        <v>124.81074806534821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67.163800515907127</v>
      </c>
      <c r="O5" s="10">
        <v>68.707824591573512</v>
      </c>
      <c r="P5" s="10">
        <v>94.183748925193456</v>
      </c>
      <c r="Q5" s="10">
        <v>52.495872742906279</v>
      </c>
      <c r="R5" s="10">
        <v>47.863886500429921</v>
      </c>
      <c r="S5" s="10">
        <v>36.283920894239039</v>
      </c>
      <c r="T5" s="10">
        <v>22.540756663800519</v>
      </c>
      <c r="U5" s="10">
        <v>35.811435941530533</v>
      </c>
      <c r="V5" s="10">
        <v>20.67411865864144</v>
      </c>
      <c r="W5" s="10">
        <v>13.692175408426481</v>
      </c>
      <c r="X5" s="10">
        <v>17.85786758383491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98.738865004299228</v>
      </c>
      <c r="O7" s="10">
        <v>68.930954428202924</v>
      </c>
      <c r="P7" s="10">
        <v>54.647979363714533</v>
      </c>
      <c r="Q7" s="10">
        <v>96.254858125537396</v>
      </c>
      <c r="R7" s="10">
        <v>99.359931212381767</v>
      </c>
      <c r="S7" s="10">
        <v>165.18581255374031</v>
      </c>
      <c r="T7" s="10">
        <v>150.45262252794501</v>
      </c>
      <c r="U7" s="10">
        <v>132.0399828030954</v>
      </c>
      <c r="V7" s="10">
        <v>85.964918314703354</v>
      </c>
      <c r="W7" s="10">
        <v>104.0844368013757</v>
      </c>
      <c r="X7" s="10">
        <v>106.9528804815133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5.2785038693035249</v>
      </c>
      <c r="O8" s="29">
        <f t="shared" si="6"/>
        <v>0.40601891659501288</v>
      </c>
      <c r="P8" s="29">
        <f t="shared" si="6"/>
        <v>0.40601891659501288</v>
      </c>
      <c r="Q8" s="29">
        <f t="shared" si="6"/>
        <v>0.40601891659501288</v>
      </c>
      <c r="R8" s="29">
        <f t="shared" si="6"/>
        <v>0</v>
      </c>
      <c r="S8" s="29">
        <f t="shared" si="6"/>
        <v>0</v>
      </c>
      <c r="T8" s="29">
        <f t="shared" si="6"/>
        <v>0.12347377472055029</v>
      </c>
      <c r="U8" s="29">
        <f t="shared" si="6"/>
        <v>0.14987102321582119</v>
      </c>
      <c r="V8" s="29">
        <f t="shared" si="6"/>
        <v>0.1583834909716251</v>
      </c>
      <c r="W8" s="29">
        <f t="shared" si="6"/>
        <v>6.5778159931212374E-2</v>
      </c>
      <c r="X8" s="29">
        <f t="shared" ref="X8" si="7">SUM(X9:X10)</f>
        <v>6.8615649183147026E-2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5.2785038693035249</v>
      </c>
      <c r="O10" s="10">
        <v>0.40601891659501288</v>
      </c>
      <c r="P10" s="10">
        <v>0.40601891659501288</v>
      </c>
      <c r="Q10" s="10">
        <v>0.40601891659501288</v>
      </c>
      <c r="R10" s="10">
        <v>0</v>
      </c>
      <c r="S10" s="10">
        <v>0</v>
      </c>
      <c r="T10" s="10">
        <v>0.12347377472055029</v>
      </c>
      <c r="U10" s="10">
        <v>0.14987102321582119</v>
      </c>
      <c r="V10" s="10">
        <v>0.1583834909716251</v>
      </c>
      <c r="W10" s="10">
        <v>6.5778159931212374E-2</v>
      </c>
      <c r="X10" s="10">
        <v>6.8615649183147026E-2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112.99363714531384</v>
      </c>
      <c r="O11" s="29">
        <f t="shared" si="8"/>
        <v>114.08555460017196</v>
      </c>
      <c r="P11" s="29">
        <f t="shared" si="8"/>
        <v>118.64901117798794</v>
      </c>
      <c r="Q11" s="29">
        <f t="shared" si="8"/>
        <v>194.77128116938948</v>
      </c>
      <c r="R11" s="29">
        <f t="shared" si="8"/>
        <v>154.91986242476352</v>
      </c>
      <c r="S11" s="29">
        <f t="shared" si="8"/>
        <v>117.90154772141014</v>
      </c>
      <c r="T11" s="29">
        <f t="shared" si="8"/>
        <v>124.02098022355976</v>
      </c>
      <c r="U11" s="29">
        <f t="shared" si="8"/>
        <v>164.99888220120374</v>
      </c>
      <c r="V11" s="29">
        <f t="shared" si="8"/>
        <v>161.81470335339637</v>
      </c>
      <c r="W11" s="29">
        <f t="shared" si="8"/>
        <v>125.15176268271711</v>
      </c>
      <c r="X11" s="29">
        <f t="shared" ref="X11" si="9">SUM(X12:X16)</f>
        <v>151.60318142734306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0.76431642304385194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34.107222699914011</v>
      </c>
      <c r="O13" s="10">
        <v>25.41324161650903</v>
      </c>
      <c r="P13" s="10">
        <v>22.738091143594151</v>
      </c>
      <c r="Q13" s="10">
        <v>60.857953568357694</v>
      </c>
      <c r="R13" s="10">
        <v>63.533018056749782</v>
      </c>
      <c r="S13" s="10">
        <v>27.419518486672398</v>
      </c>
      <c r="T13" s="10">
        <v>28.244797936371452</v>
      </c>
      <c r="U13" s="10">
        <v>32.717454858125542</v>
      </c>
      <c r="V13" s="10">
        <v>33.070593293207217</v>
      </c>
      <c r="W13" s="10">
        <v>29.591659501289769</v>
      </c>
      <c r="X13" s="10">
        <v>54.078589853826308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76.909716251074798</v>
      </c>
      <c r="O15" s="10">
        <v>88.672312983662934</v>
      </c>
      <c r="P15" s="10">
        <v>95.910920034393797</v>
      </c>
      <c r="Q15" s="10">
        <v>133.9133276010318</v>
      </c>
      <c r="R15" s="10">
        <v>91.38684436801374</v>
      </c>
      <c r="S15" s="10">
        <v>90.482029234737738</v>
      </c>
      <c r="T15" s="10">
        <v>95.686500429922617</v>
      </c>
      <c r="U15" s="10">
        <v>132.21676698194321</v>
      </c>
      <c r="V15" s="10">
        <v>128.64909716251071</v>
      </c>
      <c r="W15" s="10">
        <v>95.535425623387781</v>
      </c>
      <c r="X15" s="10">
        <v>97.501547721410134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1.2123817712811691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8.9681857265692166E-2</v>
      </c>
      <c r="U16" s="10">
        <v>6.4660361134995695E-2</v>
      </c>
      <c r="V16" s="10">
        <v>9.5012897678417876E-2</v>
      </c>
      <c r="W16" s="10">
        <v>2.4677558039552881E-2</v>
      </c>
      <c r="X16" s="10">
        <v>2.3043852106620809E-2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14076.872656921752</v>
      </c>
      <c r="D26" s="37">
        <f t="shared" si="14"/>
        <v>14507.917626827173</v>
      </c>
      <c r="E26" s="37">
        <f t="shared" si="14"/>
        <v>13985.196216680997</v>
      </c>
      <c r="F26" s="37">
        <f t="shared" si="14"/>
        <v>14233.244196044709</v>
      </c>
      <c r="G26" s="37">
        <f t="shared" si="14"/>
        <v>14272.282459157352</v>
      </c>
      <c r="H26" s="37">
        <f t="shared" si="14"/>
        <v>14387.37042132416</v>
      </c>
      <c r="I26" s="37">
        <f t="shared" si="14"/>
        <v>15234.511951848668</v>
      </c>
      <c r="J26" s="37">
        <f t="shared" si="14"/>
        <v>15871.319948409284</v>
      </c>
      <c r="K26" s="37">
        <f t="shared" si="14"/>
        <v>14356.121840068787</v>
      </c>
      <c r="L26" s="37">
        <f t="shared" si="14"/>
        <v>12775.922957867586</v>
      </c>
      <c r="M26" s="37">
        <f t="shared" si="14"/>
        <v>12576.335511607907</v>
      </c>
      <c r="N26" s="37">
        <f t="shared" si="14"/>
        <v>12637.915993121236</v>
      </c>
      <c r="O26" s="37">
        <f t="shared" si="14"/>
        <v>12505.218056749783</v>
      </c>
      <c r="P26" s="37">
        <f t="shared" si="14"/>
        <v>12146.119948409287</v>
      </c>
      <c r="Q26" s="37">
        <f t="shared" si="14"/>
        <v>12728.249785038694</v>
      </c>
      <c r="R26" s="37">
        <f t="shared" si="14"/>
        <v>12216.045915735167</v>
      </c>
      <c r="S26" s="37">
        <f t="shared" si="14"/>
        <v>11703.438607050732</v>
      </c>
      <c r="T26" s="37">
        <f t="shared" si="14"/>
        <v>12462.445227858983</v>
      </c>
      <c r="U26" s="37">
        <f t="shared" si="14"/>
        <v>11524.926311263969</v>
      </c>
      <c r="V26" s="37">
        <f t="shared" si="14"/>
        <v>11789.171969045568</v>
      </c>
      <c r="W26" s="37">
        <f t="shared" si="14"/>
        <v>11091.309200343938</v>
      </c>
      <c r="X26" s="37">
        <f t="shared" ref="X26" si="15">SUM(X27,X33)</f>
        <v>11686.280223559759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14076.872656921752</v>
      </c>
      <c r="D33" s="29">
        <f t="shared" si="18"/>
        <v>14507.917626827173</v>
      </c>
      <c r="E33" s="29">
        <f t="shared" si="18"/>
        <v>13985.196216680997</v>
      </c>
      <c r="F33" s="29">
        <f t="shared" si="18"/>
        <v>14233.244196044709</v>
      </c>
      <c r="G33" s="29">
        <f t="shared" si="18"/>
        <v>14272.282459157352</v>
      </c>
      <c r="H33" s="29">
        <f t="shared" si="18"/>
        <v>14387.37042132416</v>
      </c>
      <c r="I33" s="29">
        <f t="shared" si="18"/>
        <v>15234.511951848668</v>
      </c>
      <c r="J33" s="29">
        <f t="shared" si="18"/>
        <v>15871.319948409284</v>
      </c>
      <c r="K33" s="29">
        <f t="shared" si="18"/>
        <v>14356.121840068787</v>
      </c>
      <c r="L33" s="29">
        <f t="shared" si="18"/>
        <v>12775.922957867586</v>
      </c>
      <c r="M33" s="29">
        <f t="shared" si="18"/>
        <v>12576.335511607907</v>
      </c>
      <c r="N33" s="29">
        <f t="shared" si="18"/>
        <v>12637.915993121236</v>
      </c>
      <c r="O33" s="29">
        <f t="shared" si="18"/>
        <v>12505.218056749783</v>
      </c>
      <c r="P33" s="29">
        <f t="shared" si="18"/>
        <v>12146.119948409287</v>
      </c>
      <c r="Q33" s="29">
        <f t="shared" si="18"/>
        <v>12728.249785038694</v>
      </c>
      <c r="R33" s="29">
        <f t="shared" si="18"/>
        <v>12216.045915735167</v>
      </c>
      <c r="S33" s="29">
        <f t="shared" si="18"/>
        <v>11703.438607050732</v>
      </c>
      <c r="T33" s="29">
        <f t="shared" si="18"/>
        <v>12462.445227858983</v>
      </c>
      <c r="U33" s="29">
        <f t="shared" si="18"/>
        <v>11524.926311263969</v>
      </c>
      <c r="V33" s="29">
        <f t="shared" si="18"/>
        <v>11789.171969045568</v>
      </c>
      <c r="W33" s="29">
        <f t="shared" si="18"/>
        <v>11091.309200343938</v>
      </c>
      <c r="X33" s="29">
        <f t="shared" ref="X33" si="19">SUM(X34:X50)</f>
        <v>11686.280223559759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76.468873602751501</v>
      </c>
      <c r="D35" s="10">
        <v>80.901891659501288</v>
      </c>
      <c r="E35" s="10">
        <v>85.334823731728278</v>
      </c>
      <c r="F35" s="10">
        <v>83.944110060189161</v>
      </c>
      <c r="G35" s="10">
        <v>79.214875322441955</v>
      </c>
      <c r="H35" s="10">
        <v>68.574032674118655</v>
      </c>
      <c r="I35" s="10">
        <v>16.552364574376611</v>
      </c>
      <c r="J35" s="10">
        <v>10.6408426483233</v>
      </c>
      <c r="K35" s="10">
        <v>13.005417024935509</v>
      </c>
      <c r="L35" s="10">
        <v>11.823129836629411</v>
      </c>
      <c r="M35" s="10">
        <v>20.099312123817711</v>
      </c>
      <c r="N35" s="10">
        <v>23.646259673258811</v>
      </c>
      <c r="O35" s="10">
        <v>7.0938950988822</v>
      </c>
      <c r="P35" s="10">
        <v>18.916938950988818</v>
      </c>
      <c r="Q35" s="10">
        <v>11.823129836629411</v>
      </c>
      <c r="R35" s="10">
        <v>2.364660361134995</v>
      </c>
      <c r="S35" s="10">
        <v>9.4584694754944092</v>
      </c>
      <c r="T35" s="10">
        <v>20.099312123817711</v>
      </c>
      <c r="U35" s="10">
        <v>7.0938950988822</v>
      </c>
      <c r="V35" s="10">
        <v>9.3284608770421311</v>
      </c>
      <c r="W35" s="10">
        <v>8.4357695614789332</v>
      </c>
      <c r="X35" s="10">
        <v>2.6400687876182292</v>
      </c>
    </row>
    <row r="36" spans="1:24" ht="11.25" customHeight="1" x14ac:dyDescent="0.2">
      <c r="A36" s="41" t="s">
        <v>59</v>
      </c>
      <c r="B36" s="9" t="s">
        <v>60</v>
      </c>
      <c r="C36" s="10">
        <v>245.153826311264</v>
      </c>
      <c r="D36" s="10">
        <v>471.10206362854689</v>
      </c>
      <c r="E36" s="10">
        <v>760.3157351676698</v>
      </c>
      <c r="F36" s="10">
        <v>702.06362854686154</v>
      </c>
      <c r="G36" s="10">
        <v>685.58323301805672</v>
      </c>
      <c r="H36" s="10">
        <v>803.14325021496131</v>
      </c>
      <c r="I36" s="10">
        <v>1446.9761822871881</v>
      </c>
      <c r="J36" s="10">
        <v>1729.33981083405</v>
      </c>
      <c r="K36" s="10">
        <v>1799.6560619088559</v>
      </c>
      <c r="L36" s="10">
        <v>1737.0306964746351</v>
      </c>
      <c r="M36" s="10">
        <v>1484.3317282889079</v>
      </c>
      <c r="N36" s="10">
        <v>1488.7264832330179</v>
      </c>
      <c r="O36" s="10">
        <v>1475.5422184006879</v>
      </c>
      <c r="P36" s="10">
        <v>1866.6761822871881</v>
      </c>
      <c r="Q36" s="10">
        <v>2486.3380051590711</v>
      </c>
      <c r="R36" s="10">
        <v>2413.8244196044711</v>
      </c>
      <c r="S36" s="10">
        <v>2261.1063628546858</v>
      </c>
      <c r="T36" s="10">
        <v>2180.901891659501</v>
      </c>
      <c r="U36" s="10">
        <v>2279.784092863285</v>
      </c>
      <c r="V36" s="10">
        <v>2709.9030094582972</v>
      </c>
      <c r="W36" s="10">
        <v>2031.9995700773859</v>
      </c>
      <c r="X36" s="10">
        <v>1942.265090283749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7065.9214961306961</v>
      </c>
      <c r="D42" s="10">
        <v>6735.3706792777302</v>
      </c>
      <c r="E42" s="10">
        <v>6652.4672398968187</v>
      </c>
      <c r="F42" s="10">
        <v>7136.64875322442</v>
      </c>
      <c r="G42" s="10">
        <v>6975.8613069647463</v>
      </c>
      <c r="H42" s="10">
        <v>7003.1846947549438</v>
      </c>
      <c r="I42" s="10">
        <v>7023.1517626827172</v>
      </c>
      <c r="J42" s="10">
        <v>6962.1996560619082</v>
      </c>
      <c r="K42" s="10">
        <v>6366.340412725709</v>
      </c>
      <c r="L42" s="10">
        <v>4958.1370593293204</v>
      </c>
      <c r="M42" s="10">
        <v>5124.1789337919172</v>
      </c>
      <c r="N42" s="10">
        <v>5048.5142734307819</v>
      </c>
      <c r="O42" s="10">
        <v>5499.3495270851236</v>
      </c>
      <c r="P42" s="10">
        <v>4735.3466895958727</v>
      </c>
      <c r="Q42" s="10">
        <v>5007.5292347377472</v>
      </c>
      <c r="R42" s="10">
        <v>4493.6400687876176</v>
      </c>
      <c r="S42" s="10">
        <v>4051.2120378331902</v>
      </c>
      <c r="T42" s="10">
        <v>4670.1909716251084</v>
      </c>
      <c r="U42" s="10">
        <v>3815.8108340498711</v>
      </c>
      <c r="V42" s="10">
        <v>4031.1661220980218</v>
      </c>
      <c r="W42" s="10">
        <v>4745.3617368873602</v>
      </c>
      <c r="X42" s="10">
        <v>5488.2257953568351</v>
      </c>
    </row>
    <row r="43" spans="1:24" ht="11.25" customHeight="1" x14ac:dyDescent="0.2">
      <c r="A43" s="41" t="s">
        <v>73</v>
      </c>
      <c r="B43" s="9" t="s">
        <v>74</v>
      </c>
      <c r="C43" s="10">
        <v>1782.936887360275</v>
      </c>
      <c r="D43" s="10">
        <v>1558.0156491831469</v>
      </c>
      <c r="E43" s="10">
        <v>1245.79630266552</v>
      </c>
      <c r="F43" s="10">
        <v>1509.9809974204641</v>
      </c>
      <c r="G43" s="10">
        <v>1532.3661220980221</v>
      </c>
      <c r="H43" s="10">
        <v>1683.9747205503011</v>
      </c>
      <c r="I43" s="10">
        <v>1718.5699914015479</v>
      </c>
      <c r="J43" s="10">
        <v>1768.427858985382</v>
      </c>
      <c r="K43" s="10">
        <v>1307.496990541702</v>
      </c>
      <c r="L43" s="10">
        <v>1295.286930352537</v>
      </c>
      <c r="M43" s="10">
        <v>1383.8100601891661</v>
      </c>
      <c r="N43" s="10">
        <v>1384.8276010318141</v>
      </c>
      <c r="O43" s="10">
        <v>1301.3920034393809</v>
      </c>
      <c r="P43" s="10">
        <v>1173.1860705073091</v>
      </c>
      <c r="Q43" s="10">
        <v>962.56199484092849</v>
      </c>
      <c r="R43" s="10">
        <v>1157.9233877901979</v>
      </c>
      <c r="S43" s="10">
        <v>1148.7658641444541</v>
      </c>
      <c r="T43" s="10">
        <v>1178.273602751505</v>
      </c>
      <c r="U43" s="10">
        <v>1009.367325881341</v>
      </c>
      <c r="V43" s="10">
        <v>851.62519346517615</v>
      </c>
      <c r="W43" s="10">
        <v>689.26663800515905</v>
      </c>
      <c r="X43" s="10">
        <v>603.52433361994838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103.6973344797936</v>
      </c>
      <c r="D45" s="10">
        <v>111.3785898538263</v>
      </c>
      <c r="E45" s="10">
        <v>117.1395528804815</v>
      </c>
      <c r="F45" s="10">
        <v>122.8842648323302</v>
      </c>
      <c r="G45" s="10">
        <v>112.47033533963889</v>
      </c>
      <c r="H45" s="10">
        <v>103.0978503869303</v>
      </c>
      <c r="I45" s="10">
        <v>114.55313843508171</v>
      </c>
      <c r="J45" s="10">
        <v>115.5944969905417</v>
      </c>
      <c r="K45" s="10">
        <v>118.71865864144451</v>
      </c>
      <c r="L45" s="10">
        <v>296.79673258813409</v>
      </c>
      <c r="M45" s="10">
        <v>225.98202923473769</v>
      </c>
      <c r="N45" s="10">
        <v>244.7270851246775</v>
      </c>
      <c r="O45" s="10">
        <v>194.74032674118661</v>
      </c>
      <c r="P45" s="10">
        <v>203.07145313843509</v>
      </c>
      <c r="Q45" s="10">
        <v>196.82312983662939</v>
      </c>
      <c r="R45" s="10">
        <v>198.90584694754941</v>
      </c>
      <c r="S45" s="10">
        <v>178.07807394668961</v>
      </c>
      <c r="T45" s="10">
        <v>171.82966466036109</v>
      </c>
      <c r="U45" s="10">
        <v>158.70816852966459</v>
      </c>
      <c r="V45" s="10">
        <v>69.981513327601022</v>
      </c>
      <c r="W45" s="10">
        <v>19.439638865004301</v>
      </c>
      <c r="X45" s="10">
        <v>59.359329320722267</v>
      </c>
    </row>
    <row r="46" spans="1:24" ht="11.25" customHeight="1" x14ac:dyDescent="0.2">
      <c r="A46" s="41" t="s">
        <v>79</v>
      </c>
      <c r="B46" s="9" t="s">
        <v>80</v>
      </c>
      <c r="C46" s="10">
        <v>409.02837489251931</v>
      </c>
      <c r="D46" s="10">
        <v>387.90481513327597</v>
      </c>
      <c r="E46" s="10">
        <v>375.42278589853828</v>
      </c>
      <c r="F46" s="10">
        <v>379.20980223559758</v>
      </c>
      <c r="G46" s="10">
        <v>379.20980223559758</v>
      </c>
      <c r="H46" s="10">
        <v>379.20980223559758</v>
      </c>
      <c r="I46" s="10">
        <v>359.14582975064491</v>
      </c>
      <c r="J46" s="10">
        <v>363.15855546001723</v>
      </c>
      <c r="K46" s="10">
        <v>344.09776440240762</v>
      </c>
      <c r="L46" s="10">
        <v>281.89931212381771</v>
      </c>
      <c r="M46" s="10">
        <v>303.96973344797942</v>
      </c>
      <c r="N46" s="10">
        <v>307.98254514187443</v>
      </c>
      <c r="O46" s="10">
        <v>271.86732588134129</v>
      </c>
      <c r="P46" s="10">
        <v>283.90576096302658</v>
      </c>
      <c r="Q46" s="10">
        <v>281.89931212381771</v>
      </c>
      <c r="R46" s="10">
        <v>263.84170249355111</v>
      </c>
      <c r="S46" s="10">
        <v>256.81934651762691</v>
      </c>
      <c r="T46" s="10">
        <v>262.83852106620799</v>
      </c>
      <c r="U46" s="10">
        <v>252.80653482373171</v>
      </c>
      <c r="V46" s="10">
        <v>242.8748925193465</v>
      </c>
      <c r="W46" s="10">
        <v>249.6885640584695</v>
      </c>
      <c r="X46" s="10">
        <v>249.72768701633709</v>
      </c>
    </row>
    <row r="47" spans="1:24" ht="11.25" customHeight="1" x14ac:dyDescent="0.2">
      <c r="A47" s="41" t="s">
        <v>81</v>
      </c>
      <c r="B47" s="9" t="s">
        <v>82</v>
      </c>
      <c r="C47" s="10">
        <v>3240.5417024935509</v>
      </c>
      <c r="D47" s="10">
        <v>3274.1472914875321</v>
      </c>
      <c r="E47" s="10">
        <v>3112.8403267411859</v>
      </c>
      <c r="F47" s="10">
        <v>3076.7411865864142</v>
      </c>
      <c r="G47" s="10">
        <v>3187.5895958727428</v>
      </c>
      <c r="H47" s="10">
        <v>3117.7271711091998</v>
      </c>
      <c r="I47" s="10">
        <v>3156.8501289767842</v>
      </c>
      <c r="J47" s="10">
        <v>3279.8079965606189</v>
      </c>
      <c r="K47" s="10">
        <v>3138.220120378332</v>
      </c>
      <c r="L47" s="10">
        <v>2994.769303525366</v>
      </c>
      <c r="M47" s="10">
        <v>2931.4273430782459</v>
      </c>
      <c r="N47" s="10">
        <v>2910.9343938091142</v>
      </c>
      <c r="O47" s="10">
        <v>2581.183748925193</v>
      </c>
      <c r="P47" s="10">
        <v>2545.7867583834909</v>
      </c>
      <c r="Q47" s="10">
        <v>2342.7199484092862</v>
      </c>
      <c r="R47" s="10">
        <v>2289.624505588994</v>
      </c>
      <c r="S47" s="10">
        <v>2393.0208942390368</v>
      </c>
      <c r="T47" s="10">
        <v>2479.6503009458288</v>
      </c>
      <c r="U47" s="10">
        <v>2570.937231298366</v>
      </c>
      <c r="V47" s="10">
        <v>2551.450300945829</v>
      </c>
      <c r="W47" s="10">
        <v>2354.1653482373172</v>
      </c>
      <c r="X47" s="10">
        <v>2512.2602751504728</v>
      </c>
    </row>
    <row r="48" spans="1:24" ht="11.25" customHeight="1" x14ac:dyDescent="0.2">
      <c r="A48" s="41" t="s">
        <v>83</v>
      </c>
      <c r="B48" s="9" t="s">
        <v>84</v>
      </c>
      <c r="C48" s="10">
        <v>125.7523645743766</v>
      </c>
      <c r="D48" s="10">
        <v>135.84359415305249</v>
      </c>
      <c r="E48" s="10">
        <v>142.82983662940671</v>
      </c>
      <c r="F48" s="10">
        <v>145.98263112639731</v>
      </c>
      <c r="G48" s="10">
        <v>150.56844368013759</v>
      </c>
      <c r="H48" s="10">
        <v>161.26878761822871</v>
      </c>
      <c r="I48" s="10">
        <v>160.50447119518489</v>
      </c>
      <c r="J48" s="10">
        <v>145.98263112639731</v>
      </c>
      <c r="K48" s="10">
        <v>145.98263112639731</v>
      </c>
      <c r="L48" s="10">
        <v>121.5247635425623</v>
      </c>
      <c r="M48" s="10">
        <v>152.86139294926909</v>
      </c>
      <c r="N48" s="10">
        <v>168.055030094583</v>
      </c>
      <c r="O48" s="10">
        <v>154.6292347377472</v>
      </c>
      <c r="P48" s="10">
        <v>136.43568357695611</v>
      </c>
      <c r="Q48" s="10">
        <v>108.6278589853826</v>
      </c>
      <c r="R48" s="10">
        <v>125.2294067067928</v>
      </c>
      <c r="S48" s="10">
        <v>197.34247635425621</v>
      </c>
      <c r="T48" s="10">
        <v>167.77833190025791</v>
      </c>
      <c r="U48" s="10">
        <v>134.5990541702493</v>
      </c>
      <c r="V48" s="10">
        <v>168.9730008598452</v>
      </c>
      <c r="W48" s="10">
        <v>146.20963026655201</v>
      </c>
      <c r="X48" s="10">
        <v>164.53310404127259</v>
      </c>
    </row>
    <row r="49" spans="1:24" ht="11.25" customHeight="1" x14ac:dyDescent="0.2">
      <c r="A49" s="41" t="s">
        <v>85</v>
      </c>
      <c r="B49" s="9" t="s">
        <v>86</v>
      </c>
      <c r="C49" s="10">
        <v>110.418486672399</v>
      </c>
      <c r="D49" s="10">
        <v>151.70533104041269</v>
      </c>
      <c r="E49" s="10">
        <v>121.94041272570939</v>
      </c>
      <c r="F49" s="10">
        <v>161.46388650042991</v>
      </c>
      <c r="G49" s="10">
        <v>183.4382631126397</v>
      </c>
      <c r="H49" s="10">
        <v>145.2219260533104</v>
      </c>
      <c r="I49" s="10">
        <v>158.59767841788479</v>
      </c>
      <c r="J49" s="10">
        <v>278.02355975924331</v>
      </c>
      <c r="K49" s="10">
        <v>158.59767841788479</v>
      </c>
      <c r="L49" s="10">
        <v>123.2475494411006</v>
      </c>
      <c r="M49" s="10">
        <v>128.02459157351669</v>
      </c>
      <c r="N49" s="10">
        <v>146.17738607050731</v>
      </c>
      <c r="O49" s="10">
        <v>72.611006018916598</v>
      </c>
      <c r="P49" s="10">
        <v>27.70679277730008</v>
      </c>
      <c r="Q49" s="10">
        <v>20.063542562338782</v>
      </c>
      <c r="R49" s="10">
        <v>52.547377472055032</v>
      </c>
      <c r="S49" s="10">
        <v>51.592003439380903</v>
      </c>
      <c r="T49" s="10">
        <v>63.056921754084257</v>
      </c>
      <c r="U49" s="10">
        <v>65.25434221840068</v>
      </c>
      <c r="V49" s="10">
        <v>59.834307824591583</v>
      </c>
      <c r="W49" s="10">
        <v>53.326999140154768</v>
      </c>
      <c r="X49" s="10">
        <v>63.082717110920044</v>
      </c>
    </row>
    <row r="50" spans="1:24" ht="11.25" customHeight="1" x14ac:dyDescent="0.2">
      <c r="A50" s="41" t="s">
        <v>87</v>
      </c>
      <c r="B50" s="9" t="s">
        <v>88</v>
      </c>
      <c r="C50" s="10">
        <v>916.95331040412714</v>
      </c>
      <c r="D50" s="10">
        <v>1601.5477214101461</v>
      </c>
      <c r="E50" s="10">
        <v>1371.109200343938</v>
      </c>
      <c r="F50" s="10">
        <v>914.32493551160792</v>
      </c>
      <c r="G50" s="10">
        <v>985.9804815133275</v>
      </c>
      <c r="H50" s="10">
        <v>921.96818572656912</v>
      </c>
      <c r="I50" s="10">
        <v>1079.610404127257</v>
      </c>
      <c r="J50" s="10">
        <v>1218.1445399828031</v>
      </c>
      <c r="K50" s="10">
        <v>964.00610490111774</v>
      </c>
      <c r="L50" s="10">
        <v>955.40748065348225</v>
      </c>
      <c r="M50" s="10">
        <v>821.65038693035251</v>
      </c>
      <c r="N50" s="10">
        <v>914.32493551160792</v>
      </c>
      <c r="O50" s="10">
        <v>946.80877042132408</v>
      </c>
      <c r="P50" s="10">
        <v>1155.0876182287191</v>
      </c>
      <c r="Q50" s="10">
        <v>1309.863628546861</v>
      </c>
      <c r="R50" s="10">
        <v>1218.1445399828031</v>
      </c>
      <c r="S50" s="10">
        <v>1156.0430782459159</v>
      </c>
      <c r="T50" s="10">
        <v>1267.825709372313</v>
      </c>
      <c r="U50" s="10">
        <v>1230.56483233018</v>
      </c>
      <c r="V50" s="10">
        <v>1094.035167669819</v>
      </c>
      <c r="W50" s="10">
        <v>793.41530524505583</v>
      </c>
      <c r="X50" s="10">
        <v>600.66182287188303</v>
      </c>
    </row>
    <row r="51" spans="1:24" ht="11.25" customHeight="1" x14ac:dyDescent="0.2">
      <c r="A51" s="35" t="s">
        <v>89</v>
      </c>
      <c r="B51" s="36" t="s">
        <v>90</v>
      </c>
      <c r="C51" s="37">
        <v>2321.557523645743</v>
      </c>
      <c r="D51" s="37">
        <v>2081.980739466896</v>
      </c>
      <c r="E51" s="37">
        <v>1803.176612209802</v>
      </c>
      <c r="F51" s="37">
        <v>1780.880309544282</v>
      </c>
      <c r="G51" s="37">
        <v>1713.341530524506</v>
      </c>
      <c r="H51" s="37">
        <v>1211.121668099742</v>
      </c>
      <c r="I51" s="37">
        <v>948.76956147893372</v>
      </c>
      <c r="J51" s="37">
        <v>1129.1362854686161</v>
      </c>
      <c r="K51" s="37">
        <v>1172.0915735167671</v>
      </c>
      <c r="L51" s="37">
        <v>1052.8687876182289</v>
      </c>
      <c r="M51" s="37">
        <v>991.80223559759236</v>
      </c>
      <c r="N51" s="37">
        <v>1024.7593293207219</v>
      </c>
      <c r="O51" s="37">
        <v>1021.542046431642</v>
      </c>
      <c r="P51" s="37">
        <v>1074.743852106621</v>
      </c>
      <c r="Q51" s="37">
        <v>1079.5332760103181</v>
      </c>
      <c r="R51" s="37">
        <v>1137.1277730008601</v>
      </c>
      <c r="S51" s="37">
        <v>1174.669303525365</v>
      </c>
      <c r="T51" s="37">
        <v>1175.821410146174</v>
      </c>
      <c r="U51" s="37">
        <v>1131.076096302666</v>
      </c>
      <c r="V51" s="37">
        <v>1108.5227858985379</v>
      </c>
      <c r="W51" s="37">
        <v>1000.896216680997</v>
      </c>
      <c r="X51" s="37">
        <v>1021.317970765262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16398.430180567495</v>
      </c>
      <c r="D2" s="31">
        <f t="shared" si="0"/>
        <v>16589.89836629407</v>
      </c>
      <c r="E2" s="31">
        <f t="shared" si="0"/>
        <v>15788.372828890799</v>
      </c>
      <c r="F2" s="31">
        <f t="shared" si="0"/>
        <v>16014.12450558899</v>
      </c>
      <c r="G2" s="31">
        <f t="shared" si="0"/>
        <v>15985.623989681857</v>
      </c>
      <c r="H2" s="31">
        <f t="shared" si="0"/>
        <v>15598.492089423902</v>
      </c>
      <c r="I2" s="31">
        <f t="shared" si="0"/>
        <v>16183.281513327602</v>
      </c>
      <c r="J2" s="31">
        <f t="shared" si="0"/>
        <v>17000.4562338779</v>
      </c>
      <c r="K2" s="31">
        <f t="shared" si="0"/>
        <v>15528.213413585554</v>
      </c>
      <c r="L2" s="31">
        <f t="shared" si="0"/>
        <v>13828.791745485814</v>
      </c>
      <c r="M2" s="31">
        <f t="shared" si="0"/>
        <v>13568.137747205499</v>
      </c>
      <c r="N2" s="31">
        <f t="shared" si="0"/>
        <v>13662.675322441959</v>
      </c>
      <c r="O2" s="31">
        <f t="shared" si="0"/>
        <v>13526.760103181425</v>
      </c>
      <c r="P2" s="31">
        <f t="shared" si="0"/>
        <v>13220.863800515908</v>
      </c>
      <c r="Q2" s="31">
        <f t="shared" si="0"/>
        <v>13807.783061049011</v>
      </c>
      <c r="R2" s="31">
        <f t="shared" si="0"/>
        <v>13353.173688736028</v>
      </c>
      <c r="S2" s="31">
        <f t="shared" si="0"/>
        <v>12878.107910576096</v>
      </c>
      <c r="T2" s="31">
        <f t="shared" si="0"/>
        <v>13638.266638005158</v>
      </c>
      <c r="U2" s="31">
        <f t="shared" si="0"/>
        <v>12656.002407566635</v>
      </c>
      <c r="V2" s="31">
        <f t="shared" si="0"/>
        <v>12897.694754944107</v>
      </c>
      <c r="W2" s="31">
        <f t="shared" si="0"/>
        <v>12092.205417024936</v>
      </c>
      <c r="X2" s="31">
        <f t="shared" ref="X2" si="1">SUM(X3,X17,X22,X25,X26,X51,X52,X71,X74,X75,X76)</f>
        <v>12707.598194325021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14076.872656921752</v>
      </c>
      <c r="D26" s="37">
        <f t="shared" si="14"/>
        <v>14507.917626827173</v>
      </c>
      <c r="E26" s="37">
        <f t="shared" si="14"/>
        <v>13985.196216680997</v>
      </c>
      <c r="F26" s="37">
        <f t="shared" si="14"/>
        <v>14233.244196044709</v>
      </c>
      <c r="G26" s="37">
        <f t="shared" si="14"/>
        <v>14272.282459157352</v>
      </c>
      <c r="H26" s="37">
        <f t="shared" si="14"/>
        <v>14387.37042132416</v>
      </c>
      <c r="I26" s="37">
        <f t="shared" si="14"/>
        <v>15234.511951848668</v>
      </c>
      <c r="J26" s="37">
        <f t="shared" si="14"/>
        <v>15871.319948409284</v>
      </c>
      <c r="K26" s="37">
        <f t="shared" si="14"/>
        <v>14356.121840068787</v>
      </c>
      <c r="L26" s="37">
        <f t="shared" si="14"/>
        <v>12775.922957867586</v>
      </c>
      <c r="M26" s="37">
        <f t="shared" si="14"/>
        <v>12576.335511607907</v>
      </c>
      <c r="N26" s="37">
        <f t="shared" si="14"/>
        <v>12637.915993121236</v>
      </c>
      <c r="O26" s="37">
        <f t="shared" si="14"/>
        <v>12505.218056749783</v>
      </c>
      <c r="P26" s="37">
        <f t="shared" si="14"/>
        <v>12146.119948409287</v>
      </c>
      <c r="Q26" s="37">
        <f t="shared" si="14"/>
        <v>12728.249785038694</v>
      </c>
      <c r="R26" s="37">
        <f t="shared" si="14"/>
        <v>12216.045915735167</v>
      </c>
      <c r="S26" s="37">
        <f t="shared" si="14"/>
        <v>11703.438607050732</v>
      </c>
      <c r="T26" s="37">
        <f t="shared" si="14"/>
        <v>12462.445227858983</v>
      </c>
      <c r="U26" s="37">
        <f t="shared" si="14"/>
        <v>11524.926311263969</v>
      </c>
      <c r="V26" s="37">
        <f t="shared" si="14"/>
        <v>11789.171969045568</v>
      </c>
      <c r="W26" s="37">
        <f t="shared" si="14"/>
        <v>11091.309200343938</v>
      </c>
      <c r="X26" s="37">
        <f t="shared" ref="X26" si="15">SUM(X27,X33)</f>
        <v>11686.280223559759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14076.872656921752</v>
      </c>
      <c r="D33" s="29">
        <f t="shared" si="18"/>
        <v>14507.917626827173</v>
      </c>
      <c r="E33" s="29">
        <f t="shared" si="18"/>
        <v>13985.196216680997</v>
      </c>
      <c r="F33" s="29">
        <f t="shared" si="18"/>
        <v>14233.244196044709</v>
      </c>
      <c r="G33" s="29">
        <f t="shared" si="18"/>
        <v>14272.282459157352</v>
      </c>
      <c r="H33" s="29">
        <f t="shared" si="18"/>
        <v>14387.37042132416</v>
      </c>
      <c r="I33" s="29">
        <f t="shared" si="18"/>
        <v>15234.511951848668</v>
      </c>
      <c r="J33" s="29">
        <f t="shared" si="18"/>
        <v>15871.319948409284</v>
      </c>
      <c r="K33" s="29">
        <f t="shared" si="18"/>
        <v>14356.121840068787</v>
      </c>
      <c r="L33" s="29">
        <f t="shared" si="18"/>
        <v>12775.922957867586</v>
      </c>
      <c r="M33" s="29">
        <f t="shared" si="18"/>
        <v>12576.335511607907</v>
      </c>
      <c r="N33" s="29">
        <f t="shared" si="18"/>
        <v>12637.915993121236</v>
      </c>
      <c r="O33" s="29">
        <f t="shared" si="18"/>
        <v>12505.218056749783</v>
      </c>
      <c r="P33" s="29">
        <f t="shared" si="18"/>
        <v>12146.119948409287</v>
      </c>
      <c r="Q33" s="29">
        <f t="shared" si="18"/>
        <v>12728.249785038694</v>
      </c>
      <c r="R33" s="29">
        <f t="shared" si="18"/>
        <v>12216.045915735167</v>
      </c>
      <c r="S33" s="29">
        <f t="shared" si="18"/>
        <v>11703.438607050732</v>
      </c>
      <c r="T33" s="29">
        <f t="shared" si="18"/>
        <v>12462.445227858983</v>
      </c>
      <c r="U33" s="29">
        <f t="shared" si="18"/>
        <v>11524.926311263969</v>
      </c>
      <c r="V33" s="29">
        <f t="shared" si="18"/>
        <v>11789.171969045568</v>
      </c>
      <c r="W33" s="29">
        <f t="shared" si="18"/>
        <v>11091.309200343938</v>
      </c>
      <c r="X33" s="29">
        <f t="shared" ref="X33" si="19">SUM(X34:X50)</f>
        <v>11686.280223559759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76.468873602751501</v>
      </c>
      <c r="D35" s="10">
        <v>80.901891659501288</v>
      </c>
      <c r="E35" s="10">
        <v>85.334823731728278</v>
      </c>
      <c r="F35" s="10">
        <v>83.944110060189161</v>
      </c>
      <c r="G35" s="10">
        <v>79.214875322441955</v>
      </c>
      <c r="H35" s="10">
        <v>68.574032674118655</v>
      </c>
      <c r="I35" s="10">
        <v>16.552364574376611</v>
      </c>
      <c r="J35" s="10">
        <v>10.6408426483233</v>
      </c>
      <c r="K35" s="10">
        <v>13.005417024935509</v>
      </c>
      <c r="L35" s="10">
        <v>11.823129836629411</v>
      </c>
      <c r="M35" s="10">
        <v>20.099312123817711</v>
      </c>
      <c r="N35" s="10">
        <v>23.646259673258811</v>
      </c>
      <c r="O35" s="10">
        <v>7.0938950988822</v>
      </c>
      <c r="P35" s="10">
        <v>18.916938950988818</v>
      </c>
      <c r="Q35" s="10">
        <v>11.823129836629411</v>
      </c>
      <c r="R35" s="10">
        <v>2.364660361134995</v>
      </c>
      <c r="S35" s="10">
        <v>9.4584694754944092</v>
      </c>
      <c r="T35" s="10">
        <v>20.099312123817711</v>
      </c>
      <c r="U35" s="10">
        <v>7.0938950988822</v>
      </c>
      <c r="V35" s="10">
        <v>9.3284608770421311</v>
      </c>
      <c r="W35" s="10">
        <v>8.4357695614789332</v>
      </c>
      <c r="X35" s="10">
        <v>2.6400687876182292</v>
      </c>
    </row>
    <row r="36" spans="1:24" ht="11.25" customHeight="1" x14ac:dyDescent="0.2">
      <c r="A36" s="41" t="s">
        <v>59</v>
      </c>
      <c r="B36" s="9" t="s">
        <v>60</v>
      </c>
      <c r="C36" s="10">
        <v>245.153826311264</v>
      </c>
      <c r="D36" s="10">
        <v>471.10206362854689</v>
      </c>
      <c r="E36" s="10">
        <v>760.3157351676698</v>
      </c>
      <c r="F36" s="10">
        <v>702.06362854686154</v>
      </c>
      <c r="G36" s="10">
        <v>685.58323301805672</v>
      </c>
      <c r="H36" s="10">
        <v>803.14325021496131</v>
      </c>
      <c r="I36" s="10">
        <v>1446.9761822871881</v>
      </c>
      <c r="J36" s="10">
        <v>1729.33981083405</v>
      </c>
      <c r="K36" s="10">
        <v>1799.6560619088559</v>
      </c>
      <c r="L36" s="10">
        <v>1737.0306964746351</v>
      </c>
      <c r="M36" s="10">
        <v>1484.3317282889079</v>
      </c>
      <c r="N36" s="10">
        <v>1488.7264832330179</v>
      </c>
      <c r="O36" s="10">
        <v>1475.5422184006879</v>
      </c>
      <c r="P36" s="10">
        <v>1866.6761822871881</v>
      </c>
      <c r="Q36" s="10">
        <v>2486.3380051590711</v>
      </c>
      <c r="R36" s="10">
        <v>2413.8244196044711</v>
      </c>
      <c r="S36" s="10">
        <v>2261.1063628546858</v>
      </c>
      <c r="T36" s="10">
        <v>2180.901891659501</v>
      </c>
      <c r="U36" s="10">
        <v>2279.784092863285</v>
      </c>
      <c r="V36" s="10">
        <v>2709.9030094582972</v>
      </c>
      <c r="W36" s="10">
        <v>2031.9995700773859</v>
      </c>
      <c r="X36" s="10">
        <v>1942.265090283749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7065.9214961306961</v>
      </c>
      <c r="D42" s="10">
        <v>6735.3706792777302</v>
      </c>
      <c r="E42" s="10">
        <v>6652.4672398968187</v>
      </c>
      <c r="F42" s="10">
        <v>7136.64875322442</v>
      </c>
      <c r="G42" s="10">
        <v>6975.8613069647463</v>
      </c>
      <c r="H42" s="10">
        <v>7003.1846947549438</v>
      </c>
      <c r="I42" s="10">
        <v>7023.1517626827172</v>
      </c>
      <c r="J42" s="10">
        <v>6962.1996560619082</v>
      </c>
      <c r="K42" s="10">
        <v>6366.340412725709</v>
      </c>
      <c r="L42" s="10">
        <v>4958.1370593293204</v>
      </c>
      <c r="M42" s="10">
        <v>5124.1789337919172</v>
      </c>
      <c r="N42" s="10">
        <v>5048.5142734307819</v>
      </c>
      <c r="O42" s="10">
        <v>5499.3495270851236</v>
      </c>
      <c r="P42" s="10">
        <v>4735.3466895958727</v>
      </c>
      <c r="Q42" s="10">
        <v>5007.5292347377472</v>
      </c>
      <c r="R42" s="10">
        <v>4493.6400687876176</v>
      </c>
      <c r="S42" s="10">
        <v>4051.2120378331902</v>
      </c>
      <c r="T42" s="10">
        <v>4670.1909716251084</v>
      </c>
      <c r="U42" s="10">
        <v>3815.8108340498711</v>
      </c>
      <c r="V42" s="10">
        <v>4031.1661220980218</v>
      </c>
      <c r="W42" s="10">
        <v>4745.3617368873602</v>
      </c>
      <c r="X42" s="10">
        <v>5488.2257953568351</v>
      </c>
    </row>
    <row r="43" spans="1:24" ht="11.25" customHeight="1" x14ac:dyDescent="0.2">
      <c r="A43" s="41" t="s">
        <v>73</v>
      </c>
      <c r="B43" s="9" t="s">
        <v>74</v>
      </c>
      <c r="C43" s="10">
        <v>1782.936887360275</v>
      </c>
      <c r="D43" s="10">
        <v>1558.0156491831469</v>
      </c>
      <c r="E43" s="10">
        <v>1245.79630266552</v>
      </c>
      <c r="F43" s="10">
        <v>1509.9809974204641</v>
      </c>
      <c r="G43" s="10">
        <v>1532.3661220980221</v>
      </c>
      <c r="H43" s="10">
        <v>1683.9747205503011</v>
      </c>
      <c r="I43" s="10">
        <v>1718.5699914015479</v>
      </c>
      <c r="J43" s="10">
        <v>1768.427858985382</v>
      </c>
      <c r="K43" s="10">
        <v>1307.496990541702</v>
      </c>
      <c r="L43" s="10">
        <v>1295.286930352537</v>
      </c>
      <c r="M43" s="10">
        <v>1383.8100601891661</v>
      </c>
      <c r="N43" s="10">
        <v>1384.8276010318141</v>
      </c>
      <c r="O43" s="10">
        <v>1301.3920034393809</v>
      </c>
      <c r="P43" s="10">
        <v>1173.1860705073091</v>
      </c>
      <c r="Q43" s="10">
        <v>962.56199484092849</v>
      </c>
      <c r="R43" s="10">
        <v>1157.9233877901979</v>
      </c>
      <c r="S43" s="10">
        <v>1148.7658641444541</v>
      </c>
      <c r="T43" s="10">
        <v>1178.273602751505</v>
      </c>
      <c r="U43" s="10">
        <v>1009.367325881341</v>
      </c>
      <c r="V43" s="10">
        <v>851.62519346517615</v>
      </c>
      <c r="W43" s="10">
        <v>689.26663800515905</v>
      </c>
      <c r="X43" s="10">
        <v>603.52433361994838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103.6973344797936</v>
      </c>
      <c r="D45" s="10">
        <v>111.3785898538263</v>
      </c>
      <c r="E45" s="10">
        <v>117.1395528804815</v>
      </c>
      <c r="F45" s="10">
        <v>122.8842648323302</v>
      </c>
      <c r="G45" s="10">
        <v>112.47033533963889</v>
      </c>
      <c r="H45" s="10">
        <v>103.0978503869303</v>
      </c>
      <c r="I45" s="10">
        <v>114.55313843508171</v>
      </c>
      <c r="J45" s="10">
        <v>115.5944969905417</v>
      </c>
      <c r="K45" s="10">
        <v>118.71865864144451</v>
      </c>
      <c r="L45" s="10">
        <v>296.79673258813409</v>
      </c>
      <c r="M45" s="10">
        <v>225.98202923473769</v>
      </c>
      <c r="N45" s="10">
        <v>244.7270851246775</v>
      </c>
      <c r="O45" s="10">
        <v>194.74032674118661</v>
      </c>
      <c r="P45" s="10">
        <v>203.07145313843509</v>
      </c>
      <c r="Q45" s="10">
        <v>196.82312983662939</v>
      </c>
      <c r="R45" s="10">
        <v>198.90584694754941</v>
      </c>
      <c r="S45" s="10">
        <v>178.07807394668961</v>
      </c>
      <c r="T45" s="10">
        <v>171.82966466036109</v>
      </c>
      <c r="U45" s="10">
        <v>158.70816852966459</v>
      </c>
      <c r="V45" s="10">
        <v>69.981513327601022</v>
      </c>
      <c r="W45" s="10">
        <v>19.439638865004301</v>
      </c>
      <c r="X45" s="10">
        <v>59.359329320722267</v>
      </c>
    </row>
    <row r="46" spans="1:24" ht="11.25" customHeight="1" x14ac:dyDescent="0.2">
      <c r="A46" s="41" t="s">
        <v>79</v>
      </c>
      <c r="B46" s="9" t="s">
        <v>80</v>
      </c>
      <c r="C46" s="10">
        <v>409.02837489251931</v>
      </c>
      <c r="D46" s="10">
        <v>387.90481513327597</v>
      </c>
      <c r="E46" s="10">
        <v>375.42278589853828</v>
      </c>
      <c r="F46" s="10">
        <v>379.20980223559758</v>
      </c>
      <c r="G46" s="10">
        <v>379.20980223559758</v>
      </c>
      <c r="H46" s="10">
        <v>379.20980223559758</v>
      </c>
      <c r="I46" s="10">
        <v>359.14582975064491</v>
      </c>
      <c r="J46" s="10">
        <v>363.15855546001723</v>
      </c>
      <c r="K46" s="10">
        <v>344.09776440240762</v>
      </c>
      <c r="L46" s="10">
        <v>281.89931212381771</v>
      </c>
      <c r="M46" s="10">
        <v>303.96973344797942</v>
      </c>
      <c r="N46" s="10">
        <v>307.98254514187443</v>
      </c>
      <c r="O46" s="10">
        <v>271.86732588134129</v>
      </c>
      <c r="P46" s="10">
        <v>283.90576096302658</v>
      </c>
      <c r="Q46" s="10">
        <v>281.89931212381771</v>
      </c>
      <c r="R46" s="10">
        <v>263.84170249355111</v>
      </c>
      <c r="S46" s="10">
        <v>256.81934651762691</v>
      </c>
      <c r="T46" s="10">
        <v>262.83852106620799</v>
      </c>
      <c r="U46" s="10">
        <v>252.80653482373171</v>
      </c>
      <c r="V46" s="10">
        <v>242.8748925193465</v>
      </c>
      <c r="W46" s="10">
        <v>249.6885640584695</v>
      </c>
      <c r="X46" s="10">
        <v>249.72768701633709</v>
      </c>
    </row>
    <row r="47" spans="1:24" ht="11.25" customHeight="1" x14ac:dyDescent="0.2">
      <c r="A47" s="41" t="s">
        <v>81</v>
      </c>
      <c r="B47" s="9" t="s">
        <v>82</v>
      </c>
      <c r="C47" s="10">
        <v>3240.5417024935509</v>
      </c>
      <c r="D47" s="10">
        <v>3274.1472914875321</v>
      </c>
      <c r="E47" s="10">
        <v>3112.8403267411859</v>
      </c>
      <c r="F47" s="10">
        <v>3076.7411865864142</v>
      </c>
      <c r="G47" s="10">
        <v>3187.5895958727428</v>
      </c>
      <c r="H47" s="10">
        <v>3117.7271711091998</v>
      </c>
      <c r="I47" s="10">
        <v>3156.8501289767842</v>
      </c>
      <c r="J47" s="10">
        <v>3279.8079965606189</v>
      </c>
      <c r="K47" s="10">
        <v>3138.220120378332</v>
      </c>
      <c r="L47" s="10">
        <v>2994.769303525366</v>
      </c>
      <c r="M47" s="10">
        <v>2931.4273430782459</v>
      </c>
      <c r="N47" s="10">
        <v>2910.9343938091142</v>
      </c>
      <c r="O47" s="10">
        <v>2581.183748925193</v>
      </c>
      <c r="P47" s="10">
        <v>2545.7867583834909</v>
      </c>
      <c r="Q47" s="10">
        <v>2342.7199484092862</v>
      </c>
      <c r="R47" s="10">
        <v>2289.624505588994</v>
      </c>
      <c r="S47" s="10">
        <v>2393.0208942390368</v>
      </c>
      <c r="T47" s="10">
        <v>2479.6503009458288</v>
      </c>
      <c r="U47" s="10">
        <v>2570.937231298366</v>
      </c>
      <c r="V47" s="10">
        <v>2551.450300945829</v>
      </c>
      <c r="W47" s="10">
        <v>2354.1653482373172</v>
      </c>
      <c r="X47" s="10">
        <v>2512.2602751504728</v>
      </c>
    </row>
    <row r="48" spans="1:24" ht="11.25" customHeight="1" x14ac:dyDescent="0.2">
      <c r="A48" s="41" t="s">
        <v>83</v>
      </c>
      <c r="B48" s="9" t="s">
        <v>84</v>
      </c>
      <c r="C48" s="10">
        <v>125.7523645743766</v>
      </c>
      <c r="D48" s="10">
        <v>135.84359415305249</v>
      </c>
      <c r="E48" s="10">
        <v>142.82983662940671</v>
      </c>
      <c r="F48" s="10">
        <v>145.98263112639731</v>
      </c>
      <c r="G48" s="10">
        <v>150.56844368013759</v>
      </c>
      <c r="H48" s="10">
        <v>161.26878761822871</v>
      </c>
      <c r="I48" s="10">
        <v>160.50447119518489</v>
      </c>
      <c r="J48" s="10">
        <v>145.98263112639731</v>
      </c>
      <c r="K48" s="10">
        <v>145.98263112639731</v>
      </c>
      <c r="L48" s="10">
        <v>121.5247635425623</v>
      </c>
      <c r="M48" s="10">
        <v>152.86139294926909</v>
      </c>
      <c r="N48" s="10">
        <v>168.055030094583</v>
      </c>
      <c r="O48" s="10">
        <v>154.6292347377472</v>
      </c>
      <c r="P48" s="10">
        <v>136.43568357695611</v>
      </c>
      <c r="Q48" s="10">
        <v>108.6278589853826</v>
      </c>
      <c r="R48" s="10">
        <v>125.2294067067928</v>
      </c>
      <c r="S48" s="10">
        <v>197.34247635425621</v>
      </c>
      <c r="T48" s="10">
        <v>167.77833190025791</v>
      </c>
      <c r="U48" s="10">
        <v>134.5990541702493</v>
      </c>
      <c r="V48" s="10">
        <v>168.9730008598452</v>
      </c>
      <c r="W48" s="10">
        <v>146.20963026655201</v>
      </c>
      <c r="X48" s="10">
        <v>164.53310404127259</v>
      </c>
    </row>
    <row r="49" spans="1:24" ht="11.25" customHeight="1" x14ac:dyDescent="0.2">
      <c r="A49" s="41" t="s">
        <v>85</v>
      </c>
      <c r="B49" s="9" t="s">
        <v>86</v>
      </c>
      <c r="C49" s="10">
        <v>110.418486672399</v>
      </c>
      <c r="D49" s="10">
        <v>151.70533104041269</v>
      </c>
      <c r="E49" s="10">
        <v>121.94041272570939</v>
      </c>
      <c r="F49" s="10">
        <v>161.46388650042991</v>
      </c>
      <c r="G49" s="10">
        <v>183.4382631126397</v>
      </c>
      <c r="H49" s="10">
        <v>145.2219260533104</v>
      </c>
      <c r="I49" s="10">
        <v>158.59767841788479</v>
      </c>
      <c r="J49" s="10">
        <v>278.02355975924331</v>
      </c>
      <c r="K49" s="10">
        <v>158.59767841788479</v>
      </c>
      <c r="L49" s="10">
        <v>123.2475494411006</v>
      </c>
      <c r="M49" s="10">
        <v>128.02459157351669</v>
      </c>
      <c r="N49" s="10">
        <v>146.17738607050731</v>
      </c>
      <c r="O49" s="10">
        <v>72.611006018916598</v>
      </c>
      <c r="P49" s="10">
        <v>27.70679277730008</v>
      </c>
      <c r="Q49" s="10">
        <v>20.063542562338782</v>
      </c>
      <c r="R49" s="10">
        <v>52.547377472055032</v>
      </c>
      <c r="S49" s="10">
        <v>51.592003439380903</v>
      </c>
      <c r="T49" s="10">
        <v>63.056921754084257</v>
      </c>
      <c r="U49" s="10">
        <v>65.25434221840068</v>
      </c>
      <c r="V49" s="10">
        <v>59.834307824591583</v>
      </c>
      <c r="W49" s="10">
        <v>53.326999140154768</v>
      </c>
      <c r="X49" s="10">
        <v>63.082717110920044</v>
      </c>
    </row>
    <row r="50" spans="1:24" ht="11.25" customHeight="1" x14ac:dyDescent="0.2">
      <c r="A50" s="41" t="s">
        <v>87</v>
      </c>
      <c r="B50" s="9" t="s">
        <v>88</v>
      </c>
      <c r="C50" s="10">
        <v>916.95331040412714</v>
      </c>
      <c r="D50" s="10">
        <v>1601.5477214101461</v>
      </c>
      <c r="E50" s="10">
        <v>1371.109200343938</v>
      </c>
      <c r="F50" s="10">
        <v>914.32493551160792</v>
      </c>
      <c r="G50" s="10">
        <v>985.9804815133275</v>
      </c>
      <c r="H50" s="10">
        <v>921.96818572656912</v>
      </c>
      <c r="I50" s="10">
        <v>1079.610404127257</v>
      </c>
      <c r="J50" s="10">
        <v>1218.1445399828031</v>
      </c>
      <c r="K50" s="10">
        <v>964.00610490111774</v>
      </c>
      <c r="L50" s="10">
        <v>955.40748065348225</v>
      </c>
      <c r="M50" s="10">
        <v>821.65038693035251</v>
      </c>
      <c r="N50" s="10">
        <v>914.32493551160792</v>
      </c>
      <c r="O50" s="10">
        <v>946.80877042132408</v>
      </c>
      <c r="P50" s="10">
        <v>1155.0876182287191</v>
      </c>
      <c r="Q50" s="10">
        <v>1309.863628546861</v>
      </c>
      <c r="R50" s="10">
        <v>1218.1445399828031</v>
      </c>
      <c r="S50" s="10">
        <v>1156.0430782459159</v>
      </c>
      <c r="T50" s="10">
        <v>1267.825709372313</v>
      </c>
      <c r="U50" s="10">
        <v>1230.56483233018</v>
      </c>
      <c r="V50" s="10">
        <v>1094.035167669819</v>
      </c>
      <c r="W50" s="10">
        <v>793.41530524505583</v>
      </c>
      <c r="X50" s="10">
        <v>600.66182287188303</v>
      </c>
    </row>
    <row r="51" spans="1:24" ht="11.25" customHeight="1" x14ac:dyDescent="0.2">
      <c r="A51" s="35" t="s">
        <v>89</v>
      </c>
      <c r="B51" s="36" t="s">
        <v>90</v>
      </c>
      <c r="C51" s="37">
        <v>2321.557523645743</v>
      </c>
      <c r="D51" s="37">
        <v>2081.980739466896</v>
      </c>
      <c r="E51" s="37">
        <v>1803.176612209802</v>
      </c>
      <c r="F51" s="37">
        <v>1780.880309544282</v>
      </c>
      <c r="G51" s="37">
        <v>1713.341530524506</v>
      </c>
      <c r="H51" s="37">
        <v>1211.121668099742</v>
      </c>
      <c r="I51" s="37">
        <v>948.76956147893372</v>
      </c>
      <c r="J51" s="37">
        <v>1129.1362854686161</v>
      </c>
      <c r="K51" s="37">
        <v>1172.0915735167671</v>
      </c>
      <c r="L51" s="37">
        <v>1052.8687876182289</v>
      </c>
      <c r="M51" s="37">
        <v>991.80223559759236</v>
      </c>
      <c r="N51" s="37">
        <v>1024.7593293207219</v>
      </c>
      <c r="O51" s="37">
        <v>1021.542046431642</v>
      </c>
      <c r="P51" s="37">
        <v>1074.743852106621</v>
      </c>
      <c r="Q51" s="37">
        <v>1079.5332760103181</v>
      </c>
      <c r="R51" s="37">
        <v>1137.1277730008601</v>
      </c>
      <c r="S51" s="37">
        <v>1174.669303525365</v>
      </c>
      <c r="T51" s="37">
        <v>1175.821410146174</v>
      </c>
      <c r="U51" s="37">
        <v>1131.076096302666</v>
      </c>
      <c r="V51" s="37">
        <v>1108.5227858985379</v>
      </c>
      <c r="W51" s="37">
        <v>1000.896216680997</v>
      </c>
      <c r="X51" s="37">
        <v>1021.317970765262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12408.991917454856</v>
      </c>
      <c r="D2" s="31">
        <f t="shared" si="0"/>
        <v>12528.918744625968</v>
      </c>
      <c r="E2" s="31">
        <f t="shared" si="0"/>
        <v>11918.199914015477</v>
      </c>
      <c r="F2" s="31">
        <f t="shared" si="0"/>
        <v>12127.842734307824</v>
      </c>
      <c r="G2" s="31">
        <f t="shared" si="0"/>
        <v>11972.347549441101</v>
      </c>
      <c r="H2" s="31">
        <f t="shared" si="0"/>
        <v>11691.966552020636</v>
      </c>
      <c r="I2" s="31">
        <f t="shared" si="0"/>
        <v>12233.63026655202</v>
      </c>
      <c r="J2" s="31">
        <f t="shared" si="0"/>
        <v>12817.888993981082</v>
      </c>
      <c r="K2" s="31">
        <f t="shared" si="0"/>
        <v>11622.596560619088</v>
      </c>
      <c r="L2" s="31">
        <f t="shared" si="0"/>
        <v>10010.554084264833</v>
      </c>
      <c r="M2" s="31">
        <f t="shared" si="0"/>
        <v>9825.8726569217524</v>
      </c>
      <c r="N2" s="31">
        <f t="shared" si="0"/>
        <v>9884.7988822012012</v>
      </c>
      <c r="O2" s="31">
        <f t="shared" si="0"/>
        <v>10251.728460877041</v>
      </c>
      <c r="P2" s="31">
        <f t="shared" si="0"/>
        <v>10023.9573516767</v>
      </c>
      <c r="Q2" s="31">
        <f t="shared" si="0"/>
        <v>10857.649269131553</v>
      </c>
      <c r="R2" s="31">
        <f t="shared" si="0"/>
        <v>10443.052865873879</v>
      </c>
      <c r="S2" s="31">
        <f t="shared" si="0"/>
        <v>9831.1508375293997</v>
      </c>
      <c r="T2" s="31">
        <f t="shared" si="0"/>
        <v>10500.526014285484</v>
      </c>
      <c r="U2" s="31">
        <f t="shared" si="0"/>
        <v>9477.7033045357675</v>
      </c>
      <c r="V2" s="31">
        <f t="shared" si="0"/>
        <v>9809.3003126038002</v>
      </c>
      <c r="W2" s="31">
        <f t="shared" si="0"/>
        <v>9273.4590074732296</v>
      </c>
      <c r="X2" s="31">
        <f t="shared" ref="X2" si="1">SUM(X3,X17,X22,X25,X26,X51,X52,X71,X74,X75,X76)</f>
        <v>9663.2306443729049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0.12347377472055029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0.12347377472055029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0.12347377472055029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10087.434393809113</v>
      </c>
      <c r="D26" s="37">
        <f t="shared" si="14"/>
        <v>10446.938005159072</v>
      </c>
      <c r="E26" s="37">
        <f t="shared" si="14"/>
        <v>10115.023301805675</v>
      </c>
      <c r="F26" s="37">
        <f t="shared" si="14"/>
        <v>10346.962424763542</v>
      </c>
      <c r="G26" s="37">
        <f t="shared" si="14"/>
        <v>10259.006018916596</v>
      </c>
      <c r="H26" s="37">
        <f t="shared" si="14"/>
        <v>10480.844883920894</v>
      </c>
      <c r="I26" s="37">
        <f t="shared" si="14"/>
        <v>11284.860705073086</v>
      </c>
      <c r="J26" s="37">
        <f t="shared" si="14"/>
        <v>11688.752708512466</v>
      </c>
      <c r="K26" s="37">
        <f t="shared" si="14"/>
        <v>10450.50498710232</v>
      </c>
      <c r="L26" s="37">
        <f t="shared" si="14"/>
        <v>8957.6852966466049</v>
      </c>
      <c r="M26" s="37">
        <f t="shared" si="14"/>
        <v>8834.0704213241606</v>
      </c>
      <c r="N26" s="37">
        <f t="shared" si="14"/>
        <v>8860.0395528804802</v>
      </c>
      <c r="O26" s="37">
        <f t="shared" si="14"/>
        <v>9230.1864144453994</v>
      </c>
      <c r="P26" s="37">
        <f t="shared" si="14"/>
        <v>8949.2134995700781</v>
      </c>
      <c r="Q26" s="37">
        <f t="shared" si="14"/>
        <v>9778.1159931212351</v>
      </c>
      <c r="R26" s="37">
        <f t="shared" si="14"/>
        <v>9305.925092873018</v>
      </c>
      <c r="S26" s="37">
        <f t="shared" si="14"/>
        <v>8656.481534004035</v>
      </c>
      <c r="T26" s="37">
        <f t="shared" si="14"/>
        <v>9324.5811303645896</v>
      </c>
      <c r="U26" s="37">
        <f t="shared" si="14"/>
        <v>8346.6272082331016</v>
      </c>
      <c r="V26" s="37">
        <f t="shared" si="14"/>
        <v>8700.7775267052621</v>
      </c>
      <c r="W26" s="37">
        <f t="shared" si="14"/>
        <v>8272.5627907922335</v>
      </c>
      <c r="X26" s="37">
        <f t="shared" ref="X26" si="15">SUM(X27,X33)</f>
        <v>8641.9126736076432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10087.434393809113</v>
      </c>
      <c r="D33" s="29">
        <f t="shared" si="18"/>
        <v>10446.938005159072</v>
      </c>
      <c r="E33" s="29">
        <f t="shared" si="18"/>
        <v>10115.023301805675</v>
      </c>
      <c r="F33" s="29">
        <f t="shared" si="18"/>
        <v>10346.962424763542</v>
      </c>
      <c r="G33" s="29">
        <f t="shared" si="18"/>
        <v>10259.006018916596</v>
      </c>
      <c r="H33" s="29">
        <f t="shared" si="18"/>
        <v>10480.844883920894</v>
      </c>
      <c r="I33" s="29">
        <f t="shared" si="18"/>
        <v>11284.860705073086</v>
      </c>
      <c r="J33" s="29">
        <f t="shared" si="18"/>
        <v>11688.752708512466</v>
      </c>
      <c r="K33" s="29">
        <f t="shared" si="18"/>
        <v>10450.50498710232</v>
      </c>
      <c r="L33" s="29">
        <f t="shared" si="18"/>
        <v>8957.6852966466049</v>
      </c>
      <c r="M33" s="29">
        <f t="shared" si="18"/>
        <v>8834.0704213241606</v>
      </c>
      <c r="N33" s="29">
        <f t="shared" si="18"/>
        <v>8860.0395528804802</v>
      </c>
      <c r="O33" s="29">
        <f t="shared" si="18"/>
        <v>9230.1864144453994</v>
      </c>
      <c r="P33" s="29">
        <f t="shared" si="18"/>
        <v>8949.2134995700781</v>
      </c>
      <c r="Q33" s="29">
        <f t="shared" si="18"/>
        <v>9778.1159931212351</v>
      </c>
      <c r="R33" s="29">
        <f t="shared" si="18"/>
        <v>9305.925092873018</v>
      </c>
      <c r="S33" s="29">
        <f t="shared" si="18"/>
        <v>8656.481534004035</v>
      </c>
      <c r="T33" s="29">
        <f t="shared" si="18"/>
        <v>9324.5811303645896</v>
      </c>
      <c r="U33" s="29">
        <f t="shared" si="18"/>
        <v>8346.6272082331016</v>
      </c>
      <c r="V33" s="29">
        <f t="shared" si="18"/>
        <v>8700.7775267052621</v>
      </c>
      <c r="W33" s="29">
        <f t="shared" si="18"/>
        <v>8272.5627907922335</v>
      </c>
      <c r="X33" s="29">
        <f t="shared" ref="X33" si="19">SUM(X34:X50)</f>
        <v>8641.9126736076432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76.468873602751501</v>
      </c>
      <c r="D35" s="10">
        <v>80.901891659501288</v>
      </c>
      <c r="E35" s="10">
        <v>85.334823731728278</v>
      </c>
      <c r="F35" s="10">
        <v>83.944110060189161</v>
      </c>
      <c r="G35" s="10">
        <v>79.214875322441955</v>
      </c>
      <c r="H35" s="10">
        <v>68.574032674118655</v>
      </c>
      <c r="I35" s="10">
        <v>16.552364574376611</v>
      </c>
      <c r="J35" s="10">
        <v>10.6408426483233</v>
      </c>
      <c r="K35" s="10">
        <v>13.005417024935509</v>
      </c>
      <c r="L35" s="10">
        <v>11.823129836629411</v>
      </c>
      <c r="M35" s="10">
        <v>20.099312123817711</v>
      </c>
      <c r="N35" s="10">
        <v>23.646259673258811</v>
      </c>
      <c r="O35" s="10">
        <v>7.0938950988822</v>
      </c>
      <c r="P35" s="10">
        <v>18.916938950988818</v>
      </c>
      <c r="Q35" s="10">
        <v>11.823129836629411</v>
      </c>
      <c r="R35" s="10">
        <v>2.364660361134995</v>
      </c>
      <c r="S35" s="10">
        <v>9.4584694754944092</v>
      </c>
      <c r="T35" s="10">
        <v>20.099312123817711</v>
      </c>
      <c r="U35" s="10">
        <v>7.0938950988822</v>
      </c>
      <c r="V35" s="10">
        <v>9.3284608770421311</v>
      </c>
      <c r="W35" s="10">
        <v>8.4357695614789332</v>
      </c>
      <c r="X35" s="10">
        <v>2.6400687876182292</v>
      </c>
    </row>
    <row r="36" spans="1:24" ht="11.25" customHeight="1" x14ac:dyDescent="0.2">
      <c r="A36" s="41" t="s">
        <v>59</v>
      </c>
      <c r="B36" s="9" t="s">
        <v>60</v>
      </c>
      <c r="C36" s="10">
        <v>245.153826311264</v>
      </c>
      <c r="D36" s="10">
        <v>471.10206362854689</v>
      </c>
      <c r="E36" s="10">
        <v>760.3157351676698</v>
      </c>
      <c r="F36" s="10">
        <v>702.06362854686154</v>
      </c>
      <c r="G36" s="10">
        <v>685.58323301805672</v>
      </c>
      <c r="H36" s="10">
        <v>803.14325021496131</v>
      </c>
      <c r="I36" s="10">
        <v>1446.9761822871881</v>
      </c>
      <c r="J36" s="10">
        <v>1729.33981083405</v>
      </c>
      <c r="K36" s="10">
        <v>1799.6560619088559</v>
      </c>
      <c r="L36" s="10">
        <v>1737.0306964746351</v>
      </c>
      <c r="M36" s="10">
        <v>1484.3317282889079</v>
      </c>
      <c r="N36" s="10">
        <v>1488.7264832330179</v>
      </c>
      <c r="O36" s="10">
        <v>1475.5422184006879</v>
      </c>
      <c r="P36" s="10">
        <v>1866.6761822871881</v>
      </c>
      <c r="Q36" s="10">
        <v>2486.3380051590711</v>
      </c>
      <c r="R36" s="10">
        <v>2413.8244196044711</v>
      </c>
      <c r="S36" s="10">
        <v>2261.1063628546858</v>
      </c>
      <c r="T36" s="10">
        <v>2180.901891659501</v>
      </c>
      <c r="U36" s="10">
        <v>2279.784092863285</v>
      </c>
      <c r="V36" s="10">
        <v>2709.9030094582972</v>
      </c>
      <c r="W36" s="10">
        <v>2031.9995700773859</v>
      </c>
      <c r="X36" s="10">
        <v>1942.265090283749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7065.9214961306961</v>
      </c>
      <c r="D42" s="10">
        <v>6735.3706792777302</v>
      </c>
      <c r="E42" s="10">
        <v>6652.4672398968187</v>
      </c>
      <c r="F42" s="10">
        <v>7136.64875322442</v>
      </c>
      <c r="G42" s="10">
        <v>6975.8613069647463</v>
      </c>
      <c r="H42" s="10">
        <v>7003.1846947549438</v>
      </c>
      <c r="I42" s="10">
        <v>7023.1517626827172</v>
      </c>
      <c r="J42" s="10">
        <v>6962.1996560619082</v>
      </c>
      <c r="K42" s="10">
        <v>6366.340412725709</v>
      </c>
      <c r="L42" s="10">
        <v>4958.1370593293204</v>
      </c>
      <c r="M42" s="10">
        <v>5124.1789337919172</v>
      </c>
      <c r="N42" s="10">
        <v>5048.5142734307819</v>
      </c>
      <c r="O42" s="10">
        <v>5499.3495270851236</v>
      </c>
      <c r="P42" s="10">
        <v>4735.3466895958727</v>
      </c>
      <c r="Q42" s="10">
        <v>5007.5292347377472</v>
      </c>
      <c r="R42" s="10">
        <v>4493.6400687876176</v>
      </c>
      <c r="S42" s="10">
        <v>4051.2120378331902</v>
      </c>
      <c r="T42" s="10">
        <v>4670.1909716251084</v>
      </c>
      <c r="U42" s="10">
        <v>3815.8108340498711</v>
      </c>
      <c r="V42" s="10">
        <v>4031.1661220980218</v>
      </c>
      <c r="W42" s="10">
        <v>4745.3617368873602</v>
      </c>
      <c r="X42" s="10">
        <v>5488.2257953568351</v>
      </c>
    </row>
    <row r="43" spans="1:24" ht="11.25" customHeight="1" x14ac:dyDescent="0.2">
      <c r="A43" s="41" t="s">
        <v>73</v>
      </c>
      <c r="B43" s="9" t="s">
        <v>74</v>
      </c>
      <c r="C43" s="10">
        <v>1782.936887360275</v>
      </c>
      <c r="D43" s="10">
        <v>1558.0156491831469</v>
      </c>
      <c r="E43" s="10">
        <v>1245.79630266552</v>
      </c>
      <c r="F43" s="10">
        <v>1509.9809974204641</v>
      </c>
      <c r="G43" s="10">
        <v>1532.3661220980221</v>
      </c>
      <c r="H43" s="10">
        <v>1683.9747205503011</v>
      </c>
      <c r="I43" s="10">
        <v>1718.5699914015479</v>
      </c>
      <c r="J43" s="10">
        <v>1768.427858985382</v>
      </c>
      <c r="K43" s="10">
        <v>1307.496990541702</v>
      </c>
      <c r="L43" s="10">
        <v>1295.286930352537</v>
      </c>
      <c r="M43" s="10">
        <v>1383.8100601891661</v>
      </c>
      <c r="N43" s="10">
        <v>1384.8276010318141</v>
      </c>
      <c r="O43" s="10">
        <v>1301.3920034393809</v>
      </c>
      <c r="P43" s="10">
        <v>1173.1860705073091</v>
      </c>
      <c r="Q43" s="10">
        <v>962.56199484092849</v>
      </c>
      <c r="R43" s="10">
        <v>1157.9233877901979</v>
      </c>
      <c r="S43" s="10">
        <v>1148.7658641444541</v>
      </c>
      <c r="T43" s="10">
        <v>1178.273602751505</v>
      </c>
      <c r="U43" s="10">
        <v>1009.367325881341</v>
      </c>
      <c r="V43" s="10">
        <v>851.62519346517615</v>
      </c>
      <c r="W43" s="10">
        <v>689.26663800515905</v>
      </c>
      <c r="X43" s="10">
        <v>603.52433361994838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20.028016346792587</v>
      </c>
      <c r="S48" s="10">
        <v>29.895721450294584</v>
      </c>
      <c r="T48" s="10">
        <v>7.2896428323449083</v>
      </c>
      <c r="U48" s="10">
        <v>4.0062280095414309</v>
      </c>
      <c r="V48" s="10">
        <v>4.7195731369066642</v>
      </c>
      <c r="W48" s="10">
        <v>4.0837710157934319</v>
      </c>
      <c r="X48" s="10">
        <v>4.5955626876103697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916.95331040412714</v>
      </c>
      <c r="D50" s="10">
        <v>1601.5477214101461</v>
      </c>
      <c r="E50" s="10">
        <v>1371.109200343938</v>
      </c>
      <c r="F50" s="10">
        <v>914.32493551160792</v>
      </c>
      <c r="G50" s="10">
        <v>985.9804815133275</v>
      </c>
      <c r="H50" s="10">
        <v>921.96818572656912</v>
      </c>
      <c r="I50" s="10">
        <v>1079.610404127257</v>
      </c>
      <c r="J50" s="10">
        <v>1218.1445399828031</v>
      </c>
      <c r="K50" s="10">
        <v>964.00610490111774</v>
      </c>
      <c r="L50" s="10">
        <v>955.40748065348225</v>
      </c>
      <c r="M50" s="10">
        <v>821.65038693035251</v>
      </c>
      <c r="N50" s="10">
        <v>914.32493551160792</v>
      </c>
      <c r="O50" s="10">
        <v>946.80877042132408</v>
      </c>
      <c r="P50" s="10">
        <v>1155.0876182287191</v>
      </c>
      <c r="Q50" s="10">
        <v>1309.863628546861</v>
      </c>
      <c r="R50" s="10">
        <v>1218.1445399828031</v>
      </c>
      <c r="S50" s="10">
        <v>1156.0430782459159</v>
      </c>
      <c r="T50" s="10">
        <v>1267.825709372313</v>
      </c>
      <c r="U50" s="10">
        <v>1230.56483233018</v>
      </c>
      <c r="V50" s="10">
        <v>1094.035167669819</v>
      </c>
      <c r="W50" s="10">
        <v>793.41530524505583</v>
      </c>
      <c r="X50" s="10">
        <v>600.66182287188303</v>
      </c>
    </row>
    <row r="51" spans="1:24" ht="11.25" customHeight="1" x14ac:dyDescent="0.2">
      <c r="A51" s="35" t="s">
        <v>89</v>
      </c>
      <c r="B51" s="36" t="s">
        <v>90</v>
      </c>
      <c r="C51" s="37">
        <v>2321.557523645743</v>
      </c>
      <c r="D51" s="37">
        <v>2081.980739466896</v>
      </c>
      <c r="E51" s="37">
        <v>1803.176612209802</v>
      </c>
      <c r="F51" s="37">
        <v>1780.880309544282</v>
      </c>
      <c r="G51" s="37">
        <v>1713.341530524506</v>
      </c>
      <c r="H51" s="37">
        <v>1211.121668099742</v>
      </c>
      <c r="I51" s="37">
        <v>948.76956147893372</v>
      </c>
      <c r="J51" s="37">
        <v>1129.1362854686161</v>
      </c>
      <c r="K51" s="37">
        <v>1172.0915735167671</v>
      </c>
      <c r="L51" s="37">
        <v>1052.8687876182289</v>
      </c>
      <c r="M51" s="37">
        <v>991.80223559759236</v>
      </c>
      <c r="N51" s="37">
        <v>1024.7593293207219</v>
      </c>
      <c r="O51" s="37">
        <v>1021.542046431642</v>
      </c>
      <c r="P51" s="37">
        <v>1074.743852106621</v>
      </c>
      <c r="Q51" s="37">
        <v>1079.5332760103181</v>
      </c>
      <c r="R51" s="37">
        <v>1137.1277730008601</v>
      </c>
      <c r="S51" s="37">
        <v>1174.669303525365</v>
      </c>
      <c r="T51" s="37">
        <v>1175.821410146174</v>
      </c>
      <c r="U51" s="37">
        <v>1131.076096302666</v>
      </c>
      <c r="V51" s="37">
        <v>1108.5227858985379</v>
      </c>
      <c r="W51" s="37">
        <v>1000.896216680997</v>
      </c>
      <c r="X51" s="37">
        <v>1021.317970765262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377.34307824591571</v>
      </c>
      <c r="D2" s="31">
        <f t="shared" si="0"/>
        <v>369.66182287188309</v>
      </c>
      <c r="E2" s="31">
        <f t="shared" si="0"/>
        <v>364.86096302665521</v>
      </c>
      <c r="F2" s="31">
        <f t="shared" si="0"/>
        <v>349.11375752364569</v>
      </c>
      <c r="G2" s="31">
        <f t="shared" si="0"/>
        <v>342.09140154772138</v>
      </c>
      <c r="H2" s="31">
        <f t="shared" si="0"/>
        <v>322.02734307824591</v>
      </c>
      <c r="I2" s="31">
        <f t="shared" si="0"/>
        <v>306.97936371453142</v>
      </c>
      <c r="J2" s="31">
        <f t="shared" si="0"/>
        <v>303.96973344797942</v>
      </c>
      <c r="K2" s="31">
        <f t="shared" si="0"/>
        <v>274.87695614789328</v>
      </c>
      <c r="L2" s="31">
        <f t="shared" si="0"/>
        <v>253.8097162510748</v>
      </c>
      <c r="M2" s="31">
        <f t="shared" si="0"/>
        <v>248.79372312983659</v>
      </c>
      <c r="N2" s="31">
        <f t="shared" si="0"/>
        <v>246.78736027515049</v>
      </c>
      <c r="O2" s="31">
        <f t="shared" si="0"/>
        <v>250.80017196904561</v>
      </c>
      <c r="P2" s="31">
        <f t="shared" si="0"/>
        <v>222.7104901117799</v>
      </c>
      <c r="Q2" s="31">
        <f t="shared" si="0"/>
        <v>213.68168529664661</v>
      </c>
      <c r="R2" s="31">
        <f t="shared" si="0"/>
        <v>229.73293207222699</v>
      </c>
      <c r="S2" s="31">
        <f t="shared" si="0"/>
        <v>233.7457437661221</v>
      </c>
      <c r="T2" s="31">
        <f t="shared" si="0"/>
        <v>214.6849527085125</v>
      </c>
      <c r="U2" s="31">
        <f t="shared" si="0"/>
        <v>232.74256233877901</v>
      </c>
      <c r="V2" s="31">
        <f t="shared" si="0"/>
        <v>211.82579535683581</v>
      </c>
      <c r="W2" s="31">
        <f t="shared" si="0"/>
        <v>206.85494411006019</v>
      </c>
      <c r="X2" s="31">
        <f t="shared" ref="X2" si="1">SUM(X3,X17,X22,X25,X26,X51,X52,X71,X74,X75,X76)</f>
        <v>222.70352536543419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377.34307824591571</v>
      </c>
      <c r="D26" s="37">
        <f t="shared" si="14"/>
        <v>369.66182287188309</v>
      </c>
      <c r="E26" s="37">
        <f t="shared" si="14"/>
        <v>364.86096302665521</v>
      </c>
      <c r="F26" s="37">
        <f t="shared" si="14"/>
        <v>349.11375752364569</v>
      </c>
      <c r="G26" s="37">
        <f t="shared" si="14"/>
        <v>342.09140154772138</v>
      </c>
      <c r="H26" s="37">
        <f t="shared" si="14"/>
        <v>322.02734307824591</v>
      </c>
      <c r="I26" s="37">
        <f t="shared" si="14"/>
        <v>306.97936371453142</v>
      </c>
      <c r="J26" s="37">
        <f t="shared" si="14"/>
        <v>303.96973344797942</v>
      </c>
      <c r="K26" s="37">
        <f t="shared" si="14"/>
        <v>274.87695614789328</v>
      </c>
      <c r="L26" s="37">
        <f t="shared" si="14"/>
        <v>253.8097162510748</v>
      </c>
      <c r="M26" s="37">
        <f t="shared" si="14"/>
        <v>248.79372312983659</v>
      </c>
      <c r="N26" s="37">
        <f t="shared" si="14"/>
        <v>246.78736027515049</v>
      </c>
      <c r="O26" s="37">
        <f t="shared" si="14"/>
        <v>250.80017196904561</v>
      </c>
      <c r="P26" s="37">
        <f t="shared" si="14"/>
        <v>222.7104901117799</v>
      </c>
      <c r="Q26" s="37">
        <f t="shared" si="14"/>
        <v>213.68168529664661</v>
      </c>
      <c r="R26" s="37">
        <f t="shared" si="14"/>
        <v>229.73293207222699</v>
      </c>
      <c r="S26" s="37">
        <f t="shared" si="14"/>
        <v>233.7457437661221</v>
      </c>
      <c r="T26" s="37">
        <f t="shared" si="14"/>
        <v>214.6849527085125</v>
      </c>
      <c r="U26" s="37">
        <f t="shared" si="14"/>
        <v>232.74256233877901</v>
      </c>
      <c r="V26" s="37">
        <f t="shared" si="14"/>
        <v>211.82579535683581</v>
      </c>
      <c r="W26" s="37">
        <f t="shared" si="14"/>
        <v>206.85494411006019</v>
      </c>
      <c r="X26" s="37">
        <f t="shared" ref="X26" si="15">SUM(X27,X33)</f>
        <v>222.70352536543419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377.34307824591571</v>
      </c>
      <c r="D33" s="29">
        <f t="shared" si="18"/>
        <v>369.66182287188309</v>
      </c>
      <c r="E33" s="29">
        <f t="shared" si="18"/>
        <v>364.86096302665521</v>
      </c>
      <c r="F33" s="29">
        <f t="shared" si="18"/>
        <v>349.11375752364569</v>
      </c>
      <c r="G33" s="29">
        <f t="shared" si="18"/>
        <v>342.09140154772138</v>
      </c>
      <c r="H33" s="29">
        <f t="shared" si="18"/>
        <v>322.02734307824591</v>
      </c>
      <c r="I33" s="29">
        <f t="shared" si="18"/>
        <v>306.97936371453142</v>
      </c>
      <c r="J33" s="29">
        <f t="shared" si="18"/>
        <v>303.96973344797942</v>
      </c>
      <c r="K33" s="29">
        <f t="shared" si="18"/>
        <v>274.87695614789328</v>
      </c>
      <c r="L33" s="29">
        <f t="shared" si="18"/>
        <v>253.8097162510748</v>
      </c>
      <c r="M33" s="29">
        <f t="shared" si="18"/>
        <v>248.79372312983659</v>
      </c>
      <c r="N33" s="29">
        <f t="shared" si="18"/>
        <v>246.78736027515049</v>
      </c>
      <c r="O33" s="29">
        <f t="shared" si="18"/>
        <v>250.80017196904561</v>
      </c>
      <c r="P33" s="29">
        <f t="shared" si="18"/>
        <v>222.7104901117799</v>
      </c>
      <c r="Q33" s="29">
        <f t="shared" si="18"/>
        <v>213.68168529664661</v>
      </c>
      <c r="R33" s="29">
        <f t="shared" si="18"/>
        <v>229.73293207222699</v>
      </c>
      <c r="S33" s="29">
        <f t="shared" si="18"/>
        <v>233.7457437661221</v>
      </c>
      <c r="T33" s="29">
        <f t="shared" si="18"/>
        <v>214.6849527085125</v>
      </c>
      <c r="U33" s="29">
        <f t="shared" si="18"/>
        <v>232.74256233877901</v>
      </c>
      <c r="V33" s="29">
        <f t="shared" si="18"/>
        <v>211.82579535683581</v>
      </c>
      <c r="W33" s="29">
        <f t="shared" si="18"/>
        <v>206.85494411006019</v>
      </c>
      <c r="X33" s="29">
        <f t="shared" ref="X33" si="19">SUM(X34:X50)</f>
        <v>222.70352536543419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377.34307824591571</v>
      </c>
      <c r="D46" s="10">
        <v>369.66182287188309</v>
      </c>
      <c r="E46" s="10">
        <v>364.86096302665521</v>
      </c>
      <c r="F46" s="10">
        <v>349.11375752364569</v>
      </c>
      <c r="G46" s="10">
        <v>342.09140154772138</v>
      </c>
      <c r="H46" s="10">
        <v>322.02734307824591</v>
      </c>
      <c r="I46" s="10">
        <v>306.97936371453142</v>
      </c>
      <c r="J46" s="10">
        <v>303.96973344797942</v>
      </c>
      <c r="K46" s="10">
        <v>274.87695614789328</v>
      </c>
      <c r="L46" s="10">
        <v>253.8097162510748</v>
      </c>
      <c r="M46" s="10">
        <v>248.79372312983659</v>
      </c>
      <c r="N46" s="10">
        <v>246.78736027515049</v>
      </c>
      <c r="O46" s="10">
        <v>250.80017196904561</v>
      </c>
      <c r="P46" s="10">
        <v>222.7104901117799</v>
      </c>
      <c r="Q46" s="10">
        <v>213.68168529664661</v>
      </c>
      <c r="R46" s="10">
        <v>229.73293207222699</v>
      </c>
      <c r="S46" s="10">
        <v>233.7457437661221</v>
      </c>
      <c r="T46" s="10">
        <v>214.6849527085125</v>
      </c>
      <c r="U46" s="10">
        <v>232.74256233877901</v>
      </c>
      <c r="V46" s="10">
        <v>211.82579535683581</v>
      </c>
      <c r="W46" s="10">
        <v>206.85494411006019</v>
      </c>
      <c r="X46" s="10">
        <v>222.70352536543419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178.89561478933797</v>
      </c>
      <c r="D2" s="31">
        <f t="shared" si="0"/>
        <v>180.52450558899397</v>
      </c>
      <c r="E2" s="31">
        <f t="shared" si="0"/>
        <v>174.50558899398109</v>
      </c>
      <c r="F2" s="31">
        <f t="shared" si="0"/>
        <v>189.59931212381773</v>
      </c>
      <c r="G2" s="31">
        <f t="shared" si="0"/>
        <v>178.56457437661226</v>
      </c>
      <c r="H2" s="31">
        <f t="shared" si="0"/>
        <v>159.83903697334478</v>
      </c>
      <c r="I2" s="31">
        <f t="shared" si="0"/>
        <v>166.52682717110918</v>
      </c>
      <c r="J2" s="31">
        <f t="shared" si="0"/>
        <v>156.49527085124677</v>
      </c>
      <c r="K2" s="31">
        <f t="shared" si="0"/>
        <v>141.11349957007735</v>
      </c>
      <c r="L2" s="31">
        <f t="shared" si="0"/>
        <v>116.36913155631986</v>
      </c>
      <c r="M2" s="31">
        <f t="shared" si="0"/>
        <v>115.70034393809114</v>
      </c>
      <c r="N2" s="31">
        <f t="shared" si="0"/>
        <v>85.272055030094577</v>
      </c>
      <c r="O2" s="31">
        <f t="shared" si="0"/>
        <v>88.281685296646586</v>
      </c>
      <c r="P2" s="31">
        <f t="shared" si="0"/>
        <v>90.288048151332745</v>
      </c>
      <c r="Q2" s="31">
        <f t="shared" si="0"/>
        <v>91.625623387790185</v>
      </c>
      <c r="R2" s="31">
        <f t="shared" si="0"/>
        <v>90.287962166809962</v>
      </c>
      <c r="S2" s="31">
        <f t="shared" si="0"/>
        <v>89.28486672398968</v>
      </c>
      <c r="T2" s="31">
        <f t="shared" si="0"/>
        <v>83.265606190885634</v>
      </c>
      <c r="U2" s="31">
        <f t="shared" si="0"/>
        <v>84.268873602751498</v>
      </c>
      <c r="V2" s="31">
        <f t="shared" si="0"/>
        <v>84.268873602751498</v>
      </c>
      <c r="W2" s="31">
        <f t="shared" si="0"/>
        <v>83.659931212381764</v>
      </c>
      <c r="X2" s="31">
        <f t="shared" ref="X2" si="1">SUM(X3,X17,X22,X25,X26,X51,X52,X71,X74,X75,X76)</f>
        <v>84.268873602751498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111.684350816853</v>
      </c>
      <c r="D3" s="34">
        <f t="shared" si="2"/>
        <v>112.3531384350817</v>
      </c>
      <c r="E3" s="34">
        <f t="shared" si="2"/>
        <v>106.33422184006881</v>
      </c>
      <c r="F3" s="34">
        <f t="shared" si="2"/>
        <v>118.3720550300946</v>
      </c>
      <c r="G3" s="34">
        <f t="shared" si="2"/>
        <v>108.3404987102322</v>
      </c>
      <c r="H3" s="34">
        <f t="shared" si="2"/>
        <v>89.614961306964744</v>
      </c>
      <c r="I3" s="34">
        <f t="shared" si="2"/>
        <v>94.296388650042985</v>
      </c>
      <c r="J3" s="34">
        <f t="shared" si="2"/>
        <v>84.264832330180568</v>
      </c>
      <c r="K3" s="34">
        <f t="shared" si="2"/>
        <v>70.88942390369732</v>
      </c>
      <c r="L3" s="34">
        <f t="shared" si="2"/>
        <v>46.145055889939812</v>
      </c>
      <c r="M3" s="34">
        <f t="shared" si="2"/>
        <v>45.476268271711092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1.337575236457438</v>
      </c>
      <c r="R3" s="34">
        <f t="shared" si="2"/>
        <v>2.00627687016337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111.684350816853</v>
      </c>
      <c r="D11" s="29">
        <f t="shared" si="8"/>
        <v>112.3531384350817</v>
      </c>
      <c r="E11" s="29">
        <f t="shared" si="8"/>
        <v>106.33422184006881</v>
      </c>
      <c r="F11" s="29">
        <f t="shared" si="8"/>
        <v>118.3720550300946</v>
      </c>
      <c r="G11" s="29">
        <f t="shared" si="8"/>
        <v>108.3404987102322</v>
      </c>
      <c r="H11" s="29">
        <f t="shared" si="8"/>
        <v>89.614961306964744</v>
      </c>
      <c r="I11" s="29">
        <f t="shared" si="8"/>
        <v>94.296388650042985</v>
      </c>
      <c r="J11" s="29">
        <f t="shared" si="8"/>
        <v>84.264832330180568</v>
      </c>
      <c r="K11" s="29">
        <f t="shared" si="8"/>
        <v>70.88942390369732</v>
      </c>
      <c r="L11" s="29">
        <f t="shared" si="8"/>
        <v>46.145055889939812</v>
      </c>
      <c r="M11" s="29">
        <f t="shared" si="8"/>
        <v>45.476268271711092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1.337575236457438</v>
      </c>
      <c r="R11" s="29">
        <f t="shared" si="8"/>
        <v>2.00627687016337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1.337575236457438</v>
      </c>
      <c r="R13" s="10">
        <v>2.00627687016337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111.684350816853</v>
      </c>
      <c r="D15" s="10">
        <v>112.3531384350817</v>
      </c>
      <c r="E15" s="10">
        <v>106.33422184006881</v>
      </c>
      <c r="F15" s="10">
        <v>118.3720550300946</v>
      </c>
      <c r="G15" s="10">
        <v>108.3404987102322</v>
      </c>
      <c r="H15" s="10">
        <v>89.614961306964744</v>
      </c>
      <c r="I15" s="10">
        <v>94.296388650042985</v>
      </c>
      <c r="J15" s="10">
        <v>84.264832330180568</v>
      </c>
      <c r="K15" s="10">
        <v>70.88942390369732</v>
      </c>
      <c r="L15" s="10">
        <v>46.145055889939812</v>
      </c>
      <c r="M15" s="10">
        <v>45.476268271711092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67.211263972484957</v>
      </c>
      <c r="D26" s="37">
        <f t="shared" si="14"/>
        <v>68.171367153912286</v>
      </c>
      <c r="E26" s="37">
        <f t="shared" si="14"/>
        <v>68.171367153912286</v>
      </c>
      <c r="F26" s="37">
        <f t="shared" si="14"/>
        <v>71.227257093723125</v>
      </c>
      <c r="G26" s="37">
        <f t="shared" si="14"/>
        <v>70.224075666380045</v>
      </c>
      <c r="H26" s="37">
        <f t="shared" si="14"/>
        <v>70.224075666380045</v>
      </c>
      <c r="I26" s="37">
        <f t="shared" si="14"/>
        <v>72.230438521066205</v>
      </c>
      <c r="J26" s="37">
        <f t="shared" si="14"/>
        <v>72.230438521066205</v>
      </c>
      <c r="K26" s="37">
        <f t="shared" si="14"/>
        <v>70.224075666380045</v>
      </c>
      <c r="L26" s="37">
        <f t="shared" si="14"/>
        <v>70.224075666380045</v>
      </c>
      <c r="M26" s="37">
        <f t="shared" si="14"/>
        <v>70.224075666380045</v>
      </c>
      <c r="N26" s="37">
        <f t="shared" si="14"/>
        <v>85.272055030094577</v>
      </c>
      <c r="O26" s="37">
        <f t="shared" si="14"/>
        <v>88.281685296646586</v>
      </c>
      <c r="P26" s="37">
        <f t="shared" si="14"/>
        <v>90.288048151332745</v>
      </c>
      <c r="Q26" s="37">
        <f t="shared" si="14"/>
        <v>90.288048151332745</v>
      </c>
      <c r="R26" s="37">
        <f t="shared" si="14"/>
        <v>88.281685296646586</v>
      </c>
      <c r="S26" s="37">
        <f t="shared" si="14"/>
        <v>89.28486672398968</v>
      </c>
      <c r="T26" s="37">
        <f t="shared" si="14"/>
        <v>83.265606190885634</v>
      </c>
      <c r="U26" s="37">
        <f t="shared" si="14"/>
        <v>84.268873602751498</v>
      </c>
      <c r="V26" s="37">
        <f t="shared" si="14"/>
        <v>84.268873602751498</v>
      </c>
      <c r="W26" s="37">
        <f t="shared" si="14"/>
        <v>83.659931212381764</v>
      </c>
      <c r="X26" s="37">
        <f t="shared" ref="X26" si="15">SUM(X27,X33)</f>
        <v>84.268873602751498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67.211263972484957</v>
      </c>
      <c r="D33" s="29">
        <f t="shared" si="18"/>
        <v>68.171367153912286</v>
      </c>
      <c r="E33" s="29">
        <f t="shared" si="18"/>
        <v>68.171367153912286</v>
      </c>
      <c r="F33" s="29">
        <f t="shared" si="18"/>
        <v>71.227257093723125</v>
      </c>
      <c r="G33" s="29">
        <f t="shared" si="18"/>
        <v>70.224075666380045</v>
      </c>
      <c r="H33" s="29">
        <f t="shared" si="18"/>
        <v>70.224075666380045</v>
      </c>
      <c r="I33" s="29">
        <f t="shared" si="18"/>
        <v>72.230438521066205</v>
      </c>
      <c r="J33" s="29">
        <f t="shared" si="18"/>
        <v>72.230438521066205</v>
      </c>
      <c r="K33" s="29">
        <f t="shared" si="18"/>
        <v>70.224075666380045</v>
      </c>
      <c r="L33" s="29">
        <f t="shared" si="18"/>
        <v>70.224075666380045</v>
      </c>
      <c r="M33" s="29">
        <f t="shared" si="18"/>
        <v>70.224075666380045</v>
      </c>
      <c r="N33" s="29">
        <f t="shared" si="18"/>
        <v>85.272055030094577</v>
      </c>
      <c r="O33" s="29">
        <f t="shared" si="18"/>
        <v>88.281685296646586</v>
      </c>
      <c r="P33" s="29">
        <f t="shared" si="18"/>
        <v>90.288048151332745</v>
      </c>
      <c r="Q33" s="29">
        <f t="shared" si="18"/>
        <v>90.288048151332745</v>
      </c>
      <c r="R33" s="29">
        <f t="shared" si="18"/>
        <v>88.281685296646586</v>
      </c>
      <c r="S33" s="29">
        <f t="shared" si="18"/>
        <v>89.28486672398968</v>
      </c>
      <c r="T33" s="29">
        <f t="shared" si="18"/>
        <v>83.265606190885634</v>
      </c>
      <c r="U33" s="29">
        <f t="shared" si="18"/>
        <v>84.268873602751498</v>
      </c>
      <c r="V33" s="29">
        <f t="shared" si="18"/>
        <v>84.268873602751498</v>
      </c>
      <c r="W33" s="29">
        <f t="shared" si="18"/>
        <v>83.659931212381764</v>
      </c>
      <c r="X33" s="29">
        <f t="shared" ref="X33" si="19">SUM(X34:X50)</f>
        <v>84.268873602751498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67.211263972484957</v>
      </c>
      <c r="D46" s="10">
        <v>68.171367153912286</v>
      </c>
      <c r="E46" s="10">
        <v>68.171367153912286</v>
      </c>
      <c r="F46" s="10">
        <v>71.227257093723125</v>
      </c>
      <c r="G46" s="10">
        <v>70.224075666380045</v>
      </c>
      <c r="H46" s="10">
        <v>70.224075666380045</v>
      </c>
      <c r="I46" s="10">
        <v>72.230438521066205</v>
      </c>
      <c r="J46" s="10">
        <v>72.230438521066205</v>
      </c>
      <c r="K46" s="10">
        <v>70.224075666380045</v>
      </c>
      <c r="L46" s="10">
        <v>70.224075666380045</v>
      </c>
      <c r="M46" s="10">
        <v>70.224075666380045</v>
      </c>
      <c r="N46" s="10">
        <v>85.272055030094577</v>
      </c>
      <c r="O46" s="10">
        <v>88.281685296646586</v>
      </c>
      <c r="P46" s="10">
        <v>90.288048151332745</v>
      </c>
      <c r="Q46" s="10">
        <v>90.288048151332745</v>
      </c>
      <c r="R46" s="10">
        <v>88.281685296646586</v>
      </c>
      <c r="S46" s="10">
        <v>89.28486672398968</v>
      </c>
      <c r="T46" s="10">
        <v>83.265606190885634</v>
      </c>
      <c r="U46" s="10">
        <v>84.268873602751498</v>
      </c>
      <c r="V46" s="10">
        <v>84.268873602751498</v>
      </c>
      <c r="W46" s="10">
        <v>83.659931212381764</v>
      </c>
      <c r="X46" s="10">
        <v>84.268873602751498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145125.50507308685</v>
      </c>
      <c r="D2" s="31">
        <f t="shared" si="0"/>
        <v>150724.22278589851</v>
      </c>
      <c r="E2" s="31">
        <f t="shared" si="0"/>
        <v>147456.11831470369</v>
      </c>
      <c r="F2" s="31">
        <f t="shared" si="0"/>
        <v>149733.24866723988</v>
      </c>
      <c r="G2" s="31">
        <f t="shared" si="0"/>
        <v>151508.98856405873</v>
      </c>
      <c r="H2" s="31">
        <f t="shared" si="0"/>
        <v>150747.46440240799</v>
      </c>
      <c r="I2" s="31">
        <f t="shared" si="0"/>
        <v>148046.93061049009</v>
      </c>
      <c r="J2" s="31">
        <f t="shared" si="0"/>
        <v>144204.91685296647</v>
      </c>
      <c r="K2" s="31">
        <f t="shared" si="0"/>
        <v>146677.51117798797</v>
      </c>
      <c r="L2" s="31">
        <f t="shared" si="0"/>
        <v>142254.91883061046</v>
      </c>
      <c r="M2" s="31">
        <f t="shared" si="0"/>
        <v>146258.39406706791</v>
      </c>
      <c r="N2" s="31">
        <f t="shared" si="0"/>
        <v>140884.07644024075</v>
      </c>
      <c r="O2" s="31">
        <f t="shared" si="0"/>
        <v>145862.49673258816</v>
      </c>
      <c r="P2" s="31">
        <f t="shared" si="0"/>
        <v>148717.48185726569</v>
      </c>
      <c r="Q2" s="31">
        <f t="shared" si="0"/>
        <v>137552.53533963888</v>
      </c>
      <c r="R2" s="31">
        <f t="shared" si="0"/>
        <v>140840.98202923482</v>
      </c>
      <c r="S2" s="31">
        <f t="shared" si="0"/>
        <v>143322.29759243352</v>
      </c>
      <c r="T2" s="31">
        <f t="shared" si="0"/>
        <v>142341.68426483238</v>
      </c>
      <c r="U2" s="31">
        <f t="shared" si="0"/>
        <v>140354.20748065357</v>
      </c>
      <c r="V2" s="31">
        <f t="shared" si="0"/>
        <v>139339.4388650044</v>
      </c>
      <c r="W2" s="31">
        <f t="shared" si="0"/>
        <v>127822.13009458303</v>
      </c>
      <c r="X2" s="31">
        <f t="shared" ref="X2" si="1">SUM(X3,X17,X22,X25,X26,X51,X52,X71,X74,X75,X76)</f>
        <v>138965.29707652627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2306.8453138435075</v>
      </c>
      <c r="D3" s="34">
        <f t="shared" si="2"/>
        <v>2130.8157351676696</v>
      </c>
      <c r="E3" s="34">
        <f t="shared" si="2"/>
        <v>1701.2993981087013</v>
      </c>
      <c r="F3" s="34">
        <f t="shared" si="2"/>
        <v>1756.6874462596734</v>
      </c>
      <c r="G3" s="34">
        <f t="shared" si="2"/>
        <v>1782.3159071369873</v>
      </c>
      <c r="H3" s="34">
        <f t="shared" si="2"/>
        <v>2003.9647463460503</v>
      </c>
      <c r="I3" s="34">
        <f t="shared" si="2"/>
        <v>1926.5547721410146</v>
      </c>
      <c r="J3" s="34">
        <f t="shared" si="2"/>
        <v>2134.4461736887361</v>
      </c>
      <c r="K3" s="34">
        <f t="shared" si="2"/>
        <v>2032.7457437661219</v>
      </c>
      <c r="L3" s="34">
        <f t="shared" si="2"/>
        <v>1625.8001719690456</v>
      </c>
      <c r="M3" s="34">
        <f t="shared" si="2"/>
        <v>1752.2213241616505</v>
      </c>
      <c r="N3" s="34">
        <f t="shared" si="2"/>
        <v>1220.083061049027</v>
      </c>
      <c r="O3" s="34">
        <f t="shared" si="2"/>
        <v>1331.6165090283903</v>
      </c>
      <c r="P3" s="34">
        <f t="shared" si="2"/>
        <v>1145.0332760103379</v>
      </c>
      <c r="Q3" s="34">
        <f t="shared" si="2"/>
        <v>1051.4801375752893</v>
      </c>
      <c r="R3" s="34">
        <f t="shared" si="2"/>
        <v>1111.4986242477266</v>
      </c>
      <c r="S3" s="34">
        <f t="shared" si="2"/>
        <v>1077.9383490972991</v>
      </c>
      <c r="T3" s="34">
        <f t="shared" si="2"/>
        <v>1124.4360275150973</v>
      </c>
      <c r="U3" s="34">
        <f t="shared" si="2"/>
        <v>1159.4699054171388</v>
      </c>
      <c r="V3" s="34">
        <f t="shared" si="2"/>
        <v>950.29733447988542</v>
      </c>
      <c r="W3" s="34">
        <f t="shared" si="2"/>
        <v>837.60601891664237</v>
      </c>
      <c r="X3" s="34">
        <f t="shared" ref="X3" si="3">SUM(X4,X8,X11)</f>
        <v>969.2386930353257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1694.7071367153908</v>
      </c>
      <c r="D4" s="29">
        <f t="shared" si="4"/>
        <v>1486.6723129836628</v>
      </c>
      <c r="E4" s="29">
        <f t="shared" si="4"/>
        <v>1052.5938091143594</v>
      </c>
      <c r="F4" s="29">
        <f t="shared" si="4"/>
        <v>1187.9716251074806</v>
      </c>
      <c r="G4" s="29">
        <f t="shared" si="4"/>
        <v>1247.5876182287186</v>
      </c>
      <c r="H4" s="29">
        <f t="shared" si="4"/>
        <v>1458.727257093723</v>
      </c>
      <c r="I4" s="29">
        <f t="shared" si="4"/>
        <v>1377.3763542562338</v>
      </c>
      <c r="J4" s="29">
        <f t="shared" si="4"/>
        <v>1580.4432502149612</v>
      </c>
      <c r="K4" s="29">
        <f t="shared" si="4"/>
        <v>1451.8963886500426</v>
      </c>
      <c r="L4" s="29">
        <f t="shared" si="4"/>
        <v>1179.2777300085984</v>
      </c>
      <c r="M4" s="29">
        <f t="shared" si="4"/>
        <v>1328.3175408426482</v>
      </c>
      <c r="N4" s="29">
        <f t="shared" si="4"/>
        <v>1004.9840928632844</v>
      </c>
      <c r="O4" s="29">
        <f t="shared" si="4"/>
        <v>1037.2018056749785</v>
      </c>
      <c r="P4" s="29">
        <f t="shared" si="4"/>
        <v>881.20988822012032</v>
      </c>
      <c r="Q4" s="29">
        <f t="shared" si="4"/>
        <v>793.01453138435056</v>
      </c>
      <c r="R4" s="29">
        <f t="shared" si="4"/>
        <v>876.4303525365433</v>
      </c>
      <c r="S4" s="29">
        <f t="shared" si="4"/>
        <v>853.57893379191739</v>
      </c>
      <c r="T4" s="29">
        <f t="shared" si="4"/>
        <v>934.9619948409287</v>
      </c>
      <c r="U4" s="29">
        <f t="shared" si="4"/>
        <v>957.54703353396394</v>
      </c>
      <c r="V4" s="29">
        <f t="shared" si="4"/>
        <v>764.38134135855535</v>
      </c>
      <c r="W4" s="29">
        <f t="shared" si="4"/>
        <v>687.66466036113502</v>
      </c>
      <c r="X4" s="29">
        <f t="shared" ref="X4" si="5">SUM(X5:X7)</f>
        <v>802.48615649183137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385.22682717110911</v>
      </c>
      <c r="O5" s="10">
        <f>FC_IND_E!O5+FC_TRA_E!O5+FC_OTH_E!O5</f>
        <v>483.27042132416148</v>
      </c>
      <c r="P5" s="10">
        <f>FC_IND_E!P5+FC_TRA_E!P5+FC_OTH_E!P5</f>
        <v>533.45030094582967</v>
      </c>
      <c r="Q5" s="10">
        <f>FC_IND_E!Q5+FC_TRA_E!Q5+FC_OTH_E!Q5</f>
        <v>253.9871883061048</v>
      </c>
      <c r="R5" s="10">
        <f>FC_IND_E!R5+FC_TRA_E!R5+FC_OTH_E!R5</f>
        <v>245.49509888220123</v>
      </c>
      <c r="S5" s="10">
        <f>FC_IND_E!S5+FC_TRA_E!S5+FC_OTH_E!S5</f>
        <v>138.18761822871883</v>
      </c>
      <c r="T5" s="10">
        <f>FC_IND_E!T5+FC_TRA_E!T5+FC_OTH_E!T5</f>
        <v>112.13731728288906</v>
      </c>
      <c r="U5" s="10">
        <f>FC_IND_E!U5+FC_TRA_E!U5+FC_OTH_E!U5</f>
        <v>178.93688736027514</v>
      </c>
      <c r="V5" s="10">
        <f>FC_IND_E!V5+FC_TRA_E!V5+FC_OTH_E!V5</f>
        <v>137.41865864144452</v>
      </c>
      <c r="W5" s="10">
        <f>FC_IND_E!W5+FC_TRA_E!W5+FC_OTH_E!W5</f>
        <v>89.604385210662088</v>
      </c>
      <c r="X5" s="10">
        <f>FC_IND_E!X5+FC_TRA_E!X5+FC_OTH_E!X5</f>
        <v>114.85477214101461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1694.7071367153908</v>
      </c>
      <c r="D7" s="10">
        <f>FC_IND_E!D7+FC_TRA_E!D7+FC_OTH_E!D7</f>
        <v>1486.6723129836628</v>
      </c>
      <c r="E7" s="10">
        <f>FC_IND_E!E7+FC_TRA_E!E7+FC_OTH_E!E7</f>
        <v>1052.5938091143594</v>
      </c>
      <c r="F7" s="10">
        <f>FC_IND_E!F7+FC_TRA_E!F7+FC_OTH_E!F7</f>
        <v>1187.9716251074806</v>
      </c>
      <c r="G7" s="10">
        <f>FC_IND_E!G7+FC_TRA_E!G7+FC_OTH_E!G7</f>
        <v>1247.5876182287186</v>
      </c>
      <c r="H7" s="10">
        <f>FC_IND_E!H7+FC_TRA_E!H7+FC_OTH_E!H7</f>
        <v>1458.727257093723</v>
      </c>
      <c r="I7" s="10">
        <f>FC_IND_E!I7+FC_TRA_E!I7+FC_OTH_E!I7</f>
        <v>1377.3763542562338</v>
      </c>
      <c r="J7" s="10">
        <f>FC_IND_E!J7+FC_TRA_E!J7+FC_OTH_E!J7</f>
        <v>1580.4432502149612</v>
      </c>
      <c r="K7" s="10">
        <f>FC_IND_E!K7+FC_TRA_E!K7+FC_OTH_E!K7</f>
        <v>1451.8963886500426</v>
      </c>
      <c r="L7" s="10">
        <f>FC_IND_E!L7+FC_TRA_E!L7+FC_OTH_E!L7</f>
        <v>1179.2777300085984</v>
      </c>
      <c r="M7" s="10">
        <f>FC_IND_E!M7+FC_TRA_E!M7+FC_OTH_E!M7</f>
        <v>1328.3175408426482</v>
      </c>
      <c r="N7" s="10">
        <f>FC_IND_E!N7+FC_TRA_E!N7+FC_OTH_E!N7</f>
        <v>619.75726569217534</v>
      </c>
      <c r="O7" s="10">
        <f>FC_IND_E!O7+FC_TRA_E!O7+FC_OTH_E!O7</f>
        <v>553.93138435081687</v>
      </c>
      <c r="P7" s="10">
        <f>FC_IND_E!P7+FC_TRA_E!P7+FC_OTH_E!P7</f>
        <v>347.7595872742906</v>
      </c>
      <c r="Q7" s="10">
        <f>FC_IND_E!Q7+FC_TRA_E!Q7+FC_OTH_E!Q7</f>
        <v>539.02734307824574</v>
      </c>
      <c r="R7" s="10">
        <f>FC_IND_E!R7+FC_TRA_E!R7+FC_OTH_E!R7</f>
        <v>630.93525365434209</v>
      </c>
      <c r="S7" s="10">
        <f>FC_IND_E!S7+FC_TRA_E!S7+FC_OTH_E!S7</f>
        <v>715.39131556319853</v>
      </c>
      <c r="T7" s="10">
        <f>FC_IND_E!T7+FC_TRA_E!T7+FC_OTH_E!T7</f>
        <v>822.82467755803964</v>
      </c>
      <c r="U7" s="10">
        <f>FC_IND_E!U7+FC_TRA_E!U7+FC_OTH_E!U7</f>
        <v>778.6101461736888</v>
      </c>
      <c r="V7" s="10">
        <f>FC_IND_E!V7+FC_TRA_E!V7+FC_OTH_E!V7</f>
        <v>626.96268271711085</v>
      </c>
      <c r="W7" s="10">
        <f>FC_IND_E!W7+FC_TRA_E!W7+FC_OTH_E!W7</f>
        <v>598.06027515047288</v>
      </c>
      <c r="X7" s="10">
        <f>FC_IND_E!X7+FC_TRA_E!X7+FC_OTH_E!X7</f>
        <v>687.6313843508168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36.137403267411855</v>
      </c>
      <c r="D8" s="29">
        <f t="shared" si="6"/>
        <v>44.258125537403274</v>
      </c>
      <c r="E8" s="29">
        <f t="shared" si="6"/>
        <v>9.7448839208942388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32.483061049011177</v>
      </c>
      <c r="O8" s="29">
        <f t="shared" si="6"/>
        <v>63.341960447119526</v>
      </c>
      <c r="P8" s="29">
        <f t="shared" si="6"/>
        <v>65.372141014617355</v>
      </c>
      <c r="Q8" s="29">
        <f t="shared" si="6"/>
        <v>60.90567497850386</v>
      </c>
      <c r="R8" s="29">
        <f t="shared" si="6"/>
        <v>49.536629406706794</v>
      </c>
      <c r="S8" s="29">
        <f t="shared" si="6"/>
        <v>42.634049871023208</v>
      </c>
      <c r="T8" s="29">
        <f t="shared" si="6"/>
        <v>20.107394668959586</v>
      </c>
      <c r="U8" s="29">
        <f t="shared" si="6"/>
        <v>31.040412725709373</v>
      </c>
      <c r="V8" s="29">
        <f t="shared" si="6"/>
        <v>23.898624247635418</v>
      </c>
      <c r="W8" s="29">
        <f t="shared" si="6"/>
        <v>22.565950128976784</v>
      </c>
      <c r="X8" s="29">
        <f t="shared" ref="X8" si="7">SUM(X9:X10)</f>
        <v>18.47721410146173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36.137403267411855</v>
      </c>
      <c r="D10" s="10">
        <f>FC_IND_E!D10+FC_TRA_E!D10+FC_OTH_E!D10</f>
        <v>44.258125537403274</v>
      </c>
      <c r="E10" s="10">
        <f>FC_IND_E!E10+FC_TRA_E!E10+FC_OTH_E!E10</f>
        <v>9.7448839208942388</v>
      </c>
      <c r="F10" s="10">
        <f>FC_IND_E!F10+FC_TRA_E!F10+FC_OTH_E!F10</f>
        <v>20.7079105760963</v>
      </c>
      <c r="G10" s="10">
        <f>FC_IND_E!G10+FC_TRA_E!G10+FC_OTH_E!G10</f>
        <v>16.241530524505588</v>
      </c>
      <c r="H10" s="10">
        <f>FC_IND_E!H10+FC_TRA_E!H10+FC_OTH_E!H10</f>
        <v>14.61736887360275</v>
      </c>
      <c r="I10" s="10">
        <f>FC_IND_E!I10+FC_TRA_E!I10+FC_OTH_E!I10</f>
        <v>15.023387790197759</v>
      </c>
      <c r="J10" s="10">
        <f>FC_IND_E!J10+FC_TRA_E!J10+FC_OTH_E!J10</f>
        <v>20.7079105760963</v>
      </c>
      <c r="K10" s="10">
        <f>FC_IND_E!K10+FC_TRA_E!K10+FC_OTH_E!K10</f>
        <v>27.204557179707649</v>
      </c>
      <c r="L10" s="10">
        <f>FC_IND_E!L10+FC_TRA_E!L10+FC_OTH_E!L10</f>
        <v>20.7079105760963</v>
      </c>
      <c r="M10" s="10">
        <f>FC_IND_E!M10+FC_TRA_E!M10+FC_OTH_E!M10</f>
        <v>21.1140154772141</v>
      </c>
      <c r="N10" s="10">
        <f>FC_IND_E!N10+FC_TRA_E!N10+FC_OTH_E!N10</f>
        <v>32.483061049011177</v>
      </c>
      <c r="O10" s="10">
        <f>FC_IND_E!O10+FC_TRA_E!O10+FC_OTH_E!O10</f>
        <v>63.341960447119526</v>
      </c>
      <c r="P10" s="10">
        <f>FC_IND_E!P10+FC_TRA_E!P10+FC_OTH_E!P10</f>
        <v>65.372141014617355</v>
      </c>
      <c r="Q10" s="10">
        <f>FC_IND_E!Q10+FC_TRA_E!Q10+FC_OTH_E!Q10</f>
        <v>60.90567497850386</v>
      </c>
      <c r="R10" s="10">
        <f>FC_IND_E!R10+FC_TRA_E!R10+FC_OTH_E!R10</f>
        <v>49.536629406706794</v>
      </c>
      <c r="S10" s="10">
        <f>FC_IND_E!S10+FC_TRA_E!S10+FC_OTH_E!S10</f>
        <v>42.634049871023208</v>
      </c>
      <c r="T10" s="10">
        <f>FC_IND_E!T10+FC_TRA_E!T10+FC_OTH_E!T10</f>
        <v>20.107394668959586</v>
      </c>
      <c r="U10" s="10">
        <f>FC_IND_E!U10+FC_TRA_E!U10+FC_OTH_E!U10</f>
        <v>31.040412725709373</v>
      </c>
      <c r="V10" s="10">
        <f>FC_IND_E!V10+FC_TRA_E!V10+FC_OTH_E!V10</f>
        <v>23.898624247635418</v>
      </c>
      <c r="W10" s="10">
        <f>FC_IND_E!W10+FC_TRA_E!W10+FC_OTH_E!W10</f>
        <v>22.565950128976784</v>
      </c>
      <c r="X10" s="10">
        <f>FC_IND_E!X10+FC_TRA_E!X10+FC_OTH_E!X10</f>
        <v>18.47721410146173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576.00077386070495</v>
      </c>
      <c r="D11" s="29">
        <f t="shared" si="8"/>
        <v>599.88529664660359</v>
      </c>
      <c r="E11" s="29">
        <f t="shared" si="8"/>
        <v>638.9607050734478</v>
      </c>
      <c r="F11" s="29">
        <f t="shared" si="8"/>
        <v>548.00791057609638</v>
      </c>
      <c r="G11" s="29">
        <f t="shared" si="8"/>
        <v>518.486758383763</v>
      </c>
      <c r="H11" s="29">
        <f t="shared" si="8"/>
        <v>530.62012037872455</v>
      </c>
      <c r="I11" s="29">
        <f t="shared" si="8"/>
        <v>534.15503009458303</v>
      </c>
      <c r="J11" s="29">
        <f t="shared" si="8"/>
        <v>533.29501289767836</v>
      </c>
      <c r="K11" s="29">
        <f t="shared" si="8"/>
        <v>553.64479793637145</v>
      </c>
      <c r="L11" s="29">
        <f t="shared" si="8"/>
        <v>425.8145313843508</v>
      </c>
      <c r="M11" s="29">
        <f t="shared" si="8"/>
        <v>402.78976784178838</v>
      </c>
      <c r="N11" s="29">
        <f t="shared" si="8"/>
        <v>182.61590713673144</v>
      </c>
      <c r="O11" s="29">
        <f t="shared" si="8"/>
        <v>231.07274290629212</v>
      </c>
      <c r="P11" s="29">
        <f t="shared" si="8"/>
        <v>198.45124677560014</v>
      </c>
      <c r="Q11" s="29">
        <f t="shared" si="8"/>
        <v>197.55993121243483</v>
      </c>
      <c r="R11" s="29">
        <f t="shared" si="8"/>
        <v>185.53164230447658</v>
      </c>
      <c r="S11" s="29">
        <f t="shared" si="8"/>
        <v>181.72536543435848</v>
      </c>
      <c r="T11" s="29">
        <f t="shared" si="8"/>
        <v>169.36663800520896</v>
      </c>
      <c r="U11" s="29">
        <f t="shared" si="8"/>
        <v>170.88245915746546</v>
      </c>
      <c r="V11" s="29">
        <f t="shared" si="8"/>
        <v>162.01736887369469</v>
      </c>
      <c r="W11" s="29">
        <f t="shared" si="8"/>
        <v>127.37540842653065</v>
      </c>
      <c r="X11" s="29">
        <f t="shared" ref="X11" si="9">SUM(X12:X16)</f>
        <v>148.27532244203255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151.33276010318141</v>
      </c>
      <c r="D12" s="10">
        <f>FC_IND_E!D12+FC_TRA_E!D12+FC_OTH_E!D12</f>
        <v>112.35305245055889</v>
      </c>
      <c r="E12" s="10">
        <f>FC_IND_E!E12+FC_TRA_E!E12+FC_OTH_E!E12</f>
        <v>109.29595872742905</v>
      </c>
      <c r="F12" s="10">
        <f>FC_IND_E!F12+FC_TRA_E!F12+FC_OTH_E!F12</f>
        <v>87.895270851246764</v>
      </c>
      <c r="G12" s="10">
        <f>FC_IND_E!G12+FC_TRA_E!G12+FC_OTH_E!G12</f>
        <v>87.131040412725696</v>
      </c>
      <c r="H12" s="10">
        <f>FC_IND_E!H12+FC_TRA_E!H12+FC_OTH_E!H12</f>
        <v>114.64608770421322</v>
      </c>
      <c r="I12" s="10">
        <f>FC_IND_E!I12+FC_TRA_E!I12+FC_OTH_E!I12</f>
        <v>110.82450558899394</v>
      </c>
      <c r="J12" s="10">
        <f>FC_IND_E!J12+FC_TRA_E!J12+FC_OTH_E!J12</f>
        <v>98.595614789337901</v>
      </c>
      <c r="K12" s="10">
        <f>FC_IND_E!K12+FC_TRA_E!K12+FC_OTH_E!K12</f>
        <v>100.88856405846948</v>
      </c>
      <c r="L12" s="10">
        <f>FC_IND_E!L12+FC_TRA_E!L12+FC_OTH_E!L12</f>
        <v>84.073774720550261</v>
      </c>
      <c r="M12" s="10">
        <f>FC_IND_E!M12+FC_TRA_E!M12+FC_OTH_E!M12</f>
        <v>76.430696474634573</v>
      </c>
      <c r="N12" s="10">
        <f>FC_IND_E!N12+FC_TRA_E!N12+FC_OTH_E!N12</f>
        <v>27.515047291487527</v>
      </c>
      <c r="O12" s="10">
        <f>FC_IND_E!O12+FC_TRA_E!O12+FC_OTH_E!O12</f>
        <v>66.494668959587273</v>
      </c>
      <c r="P12" s="10">
        <f>FC_IND_E!P12+FC_TRA_E!P12+FC_OTH_E!P12</f>
        <v>41.272570937231293</v>
      </c>
      <c r="Q12" s="10">
        <f>FC_IND_E!Q12+FC_TRA_E!Q12+FC_OTH_E!Q12</f>
        <v>20.636285468615654</v>
      </c>
      <c r="R12" s="10">
        <f>FC_IND_E!R12+FC_TRA_E!R12+FC_OTH_E!R12</f>
        <v>21.400601891659505</v>
      </c>
      <c r="S12" s="10">
        <f>FC_IND_E!S12+FC_TRA_E!S12+FC_OTH_E!S12</f>
        <v>22.16491831470335</v>
      </c>
      <c r="T12" s="10">
        <f>FC_IND_E!T12+FC_TRA_E!T12+FC_OTH_E!T12</f>
        <v>21.4823731728289</v>
      </c>
      <c r="U12" s="10">
        <f>FC_IND_E!U12+FC_TRA_E!U12+FC_OTH_E!U12</f>
        <v>9.2542562338778964</v>
      </c>
      <c r="V12" s="10">
        <f>FC_IND_E!V12+FC_TRA_E!V12+FC_OTH_E!V12</f>
        <v>7.1148753224419572</v>
      </c>
      <c r="W12" s="10">
        <f>FC_IND_E!W12+FC_TRA_E!W12+FC_OTH_E!W12</f>
        <v>4.874720550300947</v>
      </c>
      <c r="X12" s="10">
        <f>FC_IND_E!X12+FC_TRA_E!X12+FC_OTH_E!X12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424.66801375752357</v>
      </c>
      <c r="D13" s="10">
        <f>FC_IND_E!D13+FC_TRA_E!D13+FC_OTH_E!D13</f>
        <v>487.5322441960447</v>
      </c>
      <c r="E13" s="10">
        <f>FC_IND_E!E13+FC_TRA_E!E13+FC_OTH_E!E13</f>
        <v>529.66474634601877</v>
      </c>
      <c r="F13" s="10">
        <f>FC_IND_E!F13+FC_TRA_E!F13+FC_OTH_E!F13</f>
        <v>460.1126397248496</v>
      </c>
      <c r="G13" s="10">
        <f>FC_IND_E!G13+FC_TRA_E!G13+FC_OTH_E!G13</f>
        <v>431.35571797103728</v>
      </c>
      <c r="H13" s="10">
        <f>FC_IND_E!H13+FC_TRA_E!H13+FC_OTH_E!H13</f>
        <v>415.97403267451131</v>
      </c>
      <c r="I13" s="10">
        <f>FC_IND_E!I13+FC_TRA_E!I13+FC_OTH_E!I13</f>
        <v>423.3305245055891</v>
      </c>
      <c r="J13" s="10">
        <f>FC_IND_E!J13+FC_TRA_E!J13+FC_OTH_E!J13</f>
        <v>434.6993981083404</v>
      </c>
      <c r="K13" s="10">
        <f>FC_IND_E!K13+FC_TRA_E!K13+FC_OTH_E!K13</f>
        <v>452.75623387790199</v>
      </c>
      <c r="L13" s="10">
        <f>FC_IND_E!L13+FC_TRA_E!L13+FC_OTH_E!L13</f>
        <v>341.74075666380054</v>
      </c>
      <c r="M13" s="10">
        <f>FC_IND_E!M13+FC_TRA_E!M13+FC_OTH_E!M13</f>
        <v>326.35907136715383</v>
      </c>
      <c r="N13" s="10">
        <f>FC_IND_E!N13+FC_TRA_E!N13+FC_OTH_E!N13</f>
        <v>143.78529664661966</v>
      </c>
      <c r="O13" s="10">
        <f>FC_IND_E!O13+FC_TRA_E!O13+FC_OTH_E!O13</f>
        <v>137.09742046433169</v>
      </c>
      <c r="P13" s="10">
        <f>FC_IND_E!P13+FC_TRA_E!P13+FC_OTH_E!P13</f>
        <v>135.75993121240151</v>
      </c>
      <c r="Q13" s="10">
        <f>FC_IND_E!Q13+FC_TRA_E!Q13+FC_OTH_E!Q13</f>
        <v>143.78521066213389</v>
      </c>
      <c r="R13" s="10">
        <f>FC_IND_E!R13+FC_TRA_E!R13+FC_OTH_E!R13</f>
        <v>143.11642304394346</v>
      </c>
      <c r="S13" s="10">
        <f>FC_IND_E!S13+FC_TRA_E!S13+FC_OTH_E!S13</f>
        <v>141.77884780753132</v>
      </c>
      <c r="T13" s="10">
        <f>FC_IND_E!T13+FC_TRA_E!T13+FC_OTH_E!T13</f>
        <v>125.00825451423732</v>
      </c>
      <c r="U13" s="10">
        <f>FC_IND_E!U13+FC_TRA_E!U13+FC_OTH_E!U13</f>
        <v>143.57265692186786</v>
      </c>
      <c r="V13" s="10">
        <f>FC_IND_E!V13+FC_TRA_E!V13+FC_OTH_E!V13</f>
        <v>134.21324161660098</v>
      </c>
      <c r="W13" s="10">
        <f>FC_IND_E!W13+FC_TRA_E!W13+FC_OTH_E!W13</f>
        <v>115.52579535688319</v>
      </c>
      <c r="X13" s="10">
        <f>FC_IND_E!X13+FC_TRA_E!X13+FC_OTH_E!X13</f>
        <v>129.58142734315035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11.315563198624247</v>
      </c>
      <c r="O16" s="10">
        <f>FC_IND_E!O16+FC_TRA_E!O16+FC_OTH_E!O16</f>
        <v>27.480653482373164</v>
      </c>
      <c r="P16" s="10">
        <f>FC_IND_E!P16+FC_TRA_E!P16+FC_OTH_E!P16</f>
        <v>21.418744625967328</v>
      </c>
      <c r="Q16" s="10">
        <f>FC_IND_E!Q16+FC_TRA_E!Q16+FC_OTH_E!Q16</f>
        <v>33.138435081685294</v>
      </c>
      <c r="R16" s="10">
        <f>FC_IND_E!R16+FC_TRA_E!R16+FC_OTH_E!R16</f>
        <v>21.014617368873601</v>
      </c>
      <c r="S16" s="10">
        <f>FC_IND_E!S16+FC_TRA_E!S16+FC_OTH_E!S16</f>
        <v>17.781599312123813</v>
      </c>
      <c r="T16" s="10">
        <f>FC_IND_E!T16+FC_TRA_E!T16+FC_OTH_E!T16</f>
        <v>22.876010318142729</v>
      </c>
      <c r="U16" s="10">
        <f>FC_IND_E!U16+FC_TRA_E!U16+FC_OTH_E!U16</f>
        <v>18.055546001719694</v>
      </c>
      <c r="V16" s="10">
        <f>FC_IND_E!V16+FC_TRA_E!V16+FC_OTH_E!V16</f>
        <v>20.689251934651764</v>
      </c>
      <c r="W16" s="10">
        <f>FC_IND_E!W16+FC_TRA_E!W16+FC_OTH_E!W16</f>
        <v>6.9748925193465166</v>
      </c>
      <c r="X16" s="10">
        <f>FC_IND_E!X16+FC_TRA_E!X16+FC_OTH_E!X16</f>
        <v>9.9043852106620811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27.55803955288048</v>
      </c>
      <c r="D17" s="37">
        <f t="shared" si="10"/>
        <v>24.376612209802229</v>
      </c>
      <c r="E17" s="37">
        <f t="shared" si="10"/>
        <v>3.0094582975064492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0.19105760963026661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27.55803955288048</v>
      </c>
      <c r="D19" s="10">
        <f>FC_IND_E!D19+FC_TRA_E!D19+FC_OTH_E!D19</f>
        <v>24.376612209802229</v>
      </c>
      <c r="E19" s="10">
        <f>FC_IND_E!E19+FC_TRA_E!E19+FC_OTH_E!E19</f>
        <v>3.0094582975064492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0.19105760963026661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67510.379965606189</v>
      </c>
      <c r="D26" s="37">
        <f t="shared" si="14"/>
        <v>70478.92441960446</v>
      </c>
      <c r="E26" s="37">
        <f t="shared" si="14"/>
        <v>68413.370593293192</v>
      </c>
      <c r="F26" s="37">
        <f t="shared" si="14"/>
        <v>67315.007996560613</v>
      </c>
      <c r="G26" s="37">
        <f t="shared" si="14"/>
        <v>67164.239294926927</v>
      </c>
      <c r="H26" s="37">
        <f t="shared" si="14"/>
        <v>65424.796302665512</v>
      </c>
      <c r="I26" s="37">
        <f t="shared" si="14"/>
        <v>64289.918486672395</v>
      </c>
      <c r="J26" s="37">
        <f t="shared" si="14"/>
        <v>61642.583061049001</v>
      </c>
      <c r="K26" s="37">
        <f t="shared" si="14"/>
        <v>60800.510146173699</v>
      </c>
      <c r="L26" s="37">
        <f t="shared" si="14"/>
        <v>59524.253826311244</v>
      </c>
      <c r="M26" s="37">
        <f t="shared" si="14"/>
        <v>58378.399999999994</v>
      </c>
      <c r="N26" s="37">
        <f t="shared" si="14"/>
        <v>58359.060103181422</v>
      </c>
      <c r="O26" s="37">
        <f t="shared" si="14"/>
        <v>57808.958727429061</v>
      </c>
      <c r="P26" s="37">
        <f t="shared" si="14"/>
        <v>57799.618142734296</v>
      </c>
      <c r="Q26" s="37">
        <f t="shared" si="14"/>
        <v>56062.088822012032</v>
      </c>
      <c r="R26" s="37">
        <f t="shared" si="14"/>
        <v>56618.058985382639</v>
      </c>
      <c r="S26" s="37">
        <f t="shared" si="14"/>
        <v>55578.430266552008</v>
      </c>
      <c r="T26" s="37">
        <f t="shared" si="14"/>
        <v>55619.227429062754</v>
      </c>
      <c r="U26" s="37">
        <f t="shared" si="14"/>
        <v>54090.487360275147</v>
      </c>
      <c r="V26" s="37">
        <f t="shared" si="14"/>
        <v>53607.506534823733</v>
      </c>
      <c r="W26" s="37">
        <f t="shared" si="14"/>
        <v>47030.983319002575</v>
      </c>
      <c r="X26" s="37">
        <f t="shared" ref="X26" si="15">SUM(X27,X33)</f>
        <v>51106.891831470326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24.076784178847799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67510.379965606189</v>
      </c>
      <c r="D33" s="29">
        <f t="shared" si="18"/>
        <v>70478.92441960446</v>
      </c>
      <c r="E33" s="29">
        <f t="shared" si="18"/>
        <v>68413.370593293192</v>
      </c>
      <c r="F33" s="29">
        <f t="shared" si="18"/>
        <v>67315.007996560613</v>
      </c>
      <c r="G33" s="29">
        <f t="shared" si="18"/>
        <v>67164.239294926927</v>
      </c>
      <c r="H33" s="29">
        <f t="shared" si="18"/>
        <v>65424.796302665512</v>
      </c>
      <c r="I33" s="29">
        <f t="shared" si="18"/>
        <v>64289.918486672395</v>
      </c>
      <c r="J33" s="29">
        <f t="shared" si="18"/>
        <v>61642.583061049001</v>
      </c>
      <c r="K33" s="29">
        <f t="shared" si="18"/>
        <v>60800.510146173699</v>
      </c>
      <c r="L33" s="29">
        <f t="shared" si="18"/>
        <v>59524.253826311244</v>
      </c>
      <c r="M33" s="29">
        <f t="shared" si="18"/>
        <v>58378.399999999994</v>
      </c>
      <c r="N33" s="29">
        <f t="shared" si="18"/>
        <v>58359.060103181422</v>
      </c>
      <c r="O33" s="29">
        <f t="shared" si="18"/>
        <v>57808.958727429061</v>
      </c>
      <c r="P33" s="29">
        <f t="shared" si="18"/>
        <v>57799.618142734296</v>
      </c>
      <c r="Q33" s="29">
        <f t="shared" si="18"/>
        <v>56062.088822012032</v>
      </c>
      <c r="R33" s="29">
        <f t="shared" si="18"/>
        <v>56618.058985382639</v>
      </c>
      <c r="S33" s="29">
        <f t="shared" si="18"/>
        <v>55578.430266552008</v>
      </c>
      <c r="T33" s="29">
        <f t="shared" si="18"/>
        <v>55619.227429062754</v>
      </c>
      <c r="U33" s="29">
        <f t="shared" si="18"/>
        <v>54090.487360275147</v>
      </c>
      <c r="V33" s="29">
        <f t="shared" si="18"/>
        <v>53607.506534823733</v>
      </c>
      <c r="W33" s="29">
        <f t="shared" si="18"/>
        <v>47030.983319002575</v>
      </c>
      <c r="X33" s="29">
        <f t="shared" ref="X33" si="19">SUM(X34:X50)</f>
        <v>51082.815047291479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190.34823731728292</v>
      </c>
      <c r="D34" s="10">
        <f>FC_IND_E!D34+FC_TRA_E!D34+FC_OTH_E!D34</f>
        <v>303.84780739466908</v>
      </c>
      <c r="E34" s="10">
        <f>FC_IND_E!E34+FC_TRA_E!E34+FC_OTH_E!E34</f>
        <v>209.26483233018064</v>
      </c>
      <c r="F34" s="10">
        <f>FC_IND_E!F34+FC_TRA_E!F34+FC_OTH_E!F34</f>
        <v>73.303267411865875</v>
      </c>
      <c r="G34" s="10">
        <f>FC_IND_E!G34+FC_TRA_E!G34+FC_OTH_E!G34</f>
        <v>48.474720550300944</v>
      </c>
      <c r="H34" s="10">
        <f>FC_IND_E!H34+FC_TRA_E!H34+FC_OTH_E!H34</f>
        <v>35.469303525365433</v>
      </c>
      <c r="I34" s="10">
        <f>FC_IND_E!I34+FC_TRA_E!I34+FC_OTH_E!I34</f>
        <v>26.010834049871018</v>
      </c>
      <c r="J34" s="10">
        <f>FC_IND_E!J34+FC_TRA_E!J34+FC_OTH_E!J34</f>
        <v>28.375494411006017</v>
      </c>
      <c r="K34" s="10">
        <f>FC_IND_E!K34+FC_TRA_E!K34+FC_OTH_E!K34</f>
        <v>28.375494411006017</v>
      </c>
      <c r="L34" s="10">
        <f>FC_IND_E!L34+FC_TRA_E!L34+FC_OTH_E!L34</f>
        <v>40.198538263112638</v>
      </c>
      <c r="M34" s="10">
        <f>FC_IND_E!M34+FC_TRA_E!M34+FC_OTH_E!M34</f>
        <v>26.010834049871018</v>
      </c>
      <c r="N34" s="10">
        <f>FC_IND_E!N34+FC_TRA_E!N34+FC_OTH_E!N34</f>
        <v>34.28701633705932</v>
      </c>
      <c r="O34" s="10">
        <f>FC_IND_E!O34+FC_TRA_E!O34+FC_OTH_E!O34</f>
        <v>31.92244196044712</v>
      </c>
      <c r="P34" s="10">
        <f>FC_IND_E!P34+FC_TRA_E!P34+FC_OTH_E!P34</f>
        <v>36.651676698194329</v>
      </c>
      <c r="Q34" s="10">
        <f>FC_IND_E!Q34+FC_TRA_E!Q34+FC_OTH_E!Q34</f>
        <v>112.31951848667241</v>
      </c>
      <c r="R34" s="10">
        <f>FC_IND_E!R34+FC_TRA_E!R34+FC_OTH_E!R34</f>
        <v>112.31951848667238</v>
      </c>
      <c r="S34" s="10">
        <f>FC_IND_E!S34+FC_TRA_E!S34+FC_OTH_E!S34</f>
        <v>39.016251074806533</v>
      </c>
      <c r="T34" s="10">
        <f>FC_IND_E!T34+FC_TRA_E!T34+FC_OTH_E!T34</f>
        <v>52.021668099742044</v>
      </c>
      <c r="U34" s="10">
        <f>FC_IND_E!U34+FC_TRA_E!U34+FC_OTH_E!U34</f>
        <v>61.754428202923464</v>
      </c>
      <c r="V34" s="10">
        <f>FC_IND_E!V34+FC_TRA_E!V34+FC_OTH_E!V34</f>
        <v>116.47179707652622</v>
      </c>
      <c r="W34" s="10">
        <f>FC_IND_E!W34+FC_TRA_E!W34+FC_OTH_E!W34</f>
        <v>123.59647463456571</v>
      </c>
      <c r="X34" s="10">
        <f>FC_IND_E!X34+FC_TRA_E!X34+FC_OTH_E!X34</f>
        <v>33.906276870163374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3815.1355975924334</v>
      </c>
      <c r="D36" s="10">
        <f>FC_IND_E!D36+FC_TRA_E!D36+FC_OTH_E!D36</f>
        <v>3650.1936371453135</v>
      </c>
      <c r="E36" s="10">
        <f>FC_IND_E!E36+FC_TRA_E!E36+FC_OTH_E!E36</f>
        <v>3372.2771281169385</v>
      </c>
      <c r="F36" s="10">
        <f>FC_IND_E!F36+FC_TRA_E!F36+FC_OTH_E!F36</f>
        <v>3101.6051590713678</v>
      </c>
      <c r="G36" s="10">
        <f>FC_IND_E!G36+FC_TRA_E!G36+FC_OTH_E!G36</f>
        <v>3163.1316423043845</v>
      </c>
      <c r="H36" s="10">
        <f>FC_IND_E!H36+FC_TRA_E!H36+FC_OTH_E!H36</f>
        <v>2991.7356835769551</v>
      </c>
      <c r="I36" s="10">
        <f>FC_IND_E!I36+FC_TRA_E!I36+FC_OTH_E!I36</f>
        <v>2817.0441100601893</v>
      </c>
      <c r="J36" s="10">
        <f>FC_IND_E!J36+FC_TRA_E!J36+FC_OTH_E!J36</f>
        <v>2693.9908856405855</v>
      </c>
      <c r="K36" s="10">
        <f>FC_IND_E!K36+FC_TRA_E!K36+FC_OTH_E!K36</f>
        <v>2704.9773860705068</v>
      </c>
      <c r="L36" s="10">
        <f>FC_IND_E!L36+FC_TRA_E!L36+FC_OTH_E!L36</f>
        <v>2544.5686156491829</v>
      </c>
      <c r="M36" s="10">
        <f>FC_IND_E!M36+FC_TRA_E!M36+FC_OTH_E!M36</f>
        <v>2644.5495270851243</v>
      </c>
      <c r="N36" s="10">
        <f>FC_IND_E!N36+FC_TRA_E!N36+FC_OTH_E!N36</f>
        <v>2409.4295786758385</v>
      </c>
      <c r="O36" s="10">
        <f>FC_IND_E!O36+FC_TRA_E!O36+FC_OTH_E!O36</f>
        <v>2378.6663800515903</v>
      </c>
      <c r="P36" s="10">
        <f>FC_IND_E!P36+FC_TRA_E!P36+FC_OTH_E!P36</f>
        <v>2339.1134135855536</v>
      </c>
      <c r="Q36" s="10">
        <f>FC_IND_E!Q36+FC_TRA_E!Q36+FC_OTH_E!Q36</f>
        <v>2045.7627687016334</v>
      </c>
      <c r="R36" s="10">
        <f>FC_IND_E!R36+FC_TRA_E!R36+FC_OTH_E!R36</f>
        <v>2034.7758383490966</v>
      </c>
      <c r="S36" s="10">
        <f>FC_IND_E!S36+FC_TRA_E!S36+FC_OTH_E!S36</f>
        <v>2020.4930352536544</v>
      </c>
      <c r="T36" s="10">
        <f>FC_IND_E!T36+FC_TRA_E!T36+FC_OTH_E!T36</f>
        <v>2009.5058469475498</v>
      </c>
      <c r="U36" s="10">
        <f>FC_IND_E!U36+FC_TRA_E!U36+FC_OTH_E!U36</f>
        <v>1932.1900257953578</v>
      </c>
      <c r="V36" s="10">
        <f>FC_IND_E!V36+FC_TRA_E!V36+FC_OTH_E!V36</f>
        <v>1906.3926053310404</v>
      </c>
      <c r="W36" s="10">
        <f>FC_IND_E!W36+FC_TRA_E!W36+FC_OTH_E!W36</f>
        <v>1782.0254514187441</v>
      </c>
      <c r="X36" s="10">
        <f>FC_IND_E!X36+FC_TRA_E!X36+FC_OTH_E!X36</f>
        <v>1941.4950128976789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14493.680051590716</v>
      </c>
      <c r="D37" s="10">
        <f>FC_IND_E!D37+FC_TRA_E!D37+FC_OTH_E!D37</f>
        <v>14088.43258813413</v>
      </c>
      <c r="E37" s="10">
        <f>FC_IND_E!E37+FC_TRA_E!E37+FC_OTH_E!E37</f>
        <v>13590.073516766974</v>
      </c>
      <c r="F37" s="10">
        <f>FC_IND_E!F37+FC_TRA_E!F37+FC_OTH_E!F37</f>
        <v>12654.914445399827</v>
      </c>
      <c r="G37" s="10">
        <f>FC_IND_E!G37+FC_TRA_E!G37+FC_OTH_E!G37</f>
        <v>12029.630180567499</v>
      </c>
      <c r="H37" s="10">
        <f>FC_IND_E!H37+FC_TRA_E!H37+FC_OTH_E!H37</f>
        <v>11229.896732588139</v>
      </c>
      <c r="I37" s="10">
        <f>FC_IND_E!I37+FC_TRA_E!I37+FC_OTH_E!I37</f>
        <v>10495.318916595006</v>
      </c>
      <c r="J37" s="10">
        <f>FC_IND_E!J37+FC_TRA_E!J37+FC_OTH_E!J37</f>
        <v>9756.5376612209784</v>
      </c>
      <c r="K37" s="10">
        <f>FC_IND_E!K37+FC_TRA_E!K37+FC_OTH_E!K37</f>
        <v>8706.6905417024936</v>
      </c>
      <c r="L37" s="10">
        <f>FC_IND_E!L37+FC_TRA_E!L37+FC_OTH_E!L37</f>
        <v>8387.217368873602</v>
      </c>
      <c r="M37" s="10">
        <f>FC_IND_E!M37+FC_TRA_E!M37+FC_OTH_E!M37</f>
        <v>7744.0677558039561</v>
      </c>
      <c r="N37" s="10">
        <f>FC_IND_E!N37+FC_TRA_E!N37+FC_OTH_E!N37</f>
        <v>7613.9692175408418</v>
      </c>
      <c r="O37" s="10">
        <f>FC_IND_E!O37+FC_TRA_E!O37+FC_OTH_E!O37</f>
        <v>7180.4946689595872</v>
      </c>
      <c r="P37" s="10">
        <f>FC_IND_E!P37+FC_TRA_E!P37+FC_OTH_E!P37</f>
        <v>6953.5545141874454</v>
      </c>
      <c r="Q37" s="10">
        <f>FC_IND_E!Q37+FC_TRA_E!Q37+FC_OTH_E!Q37</f>
        <v>6995.6356835769548</v>
      </c>
      <c r="R37" s="10">
        <f>FC_IND_E!R37+FC_TRA_E!R37+FC_OTH_E!R37</f>
        <v>7082.0281169389509</v>
      </c>
      <c r="S37" s="10">
        <f>FC_IND_E!S37+FC_TRA_E!S37+FC_OTH_E!S37</f>
        <v>7240.5841788478074</v>
      </c>
      <c r="T37" s="10">
        <f>FC_IND_E!T37+FC_TRA_E!T37+FC_OTH_E!T37</f>
        <v>7476.0950128976774</v>
      </c>
      <c r="U37" s="10">
        <f>FC_IND_E!U37+FC_TRA_E!U37+FC_OTH_E!U37</f>
        <v>7705.75399828031</v>
      </c>
      <c r="V37" s="10">
        <f>FC_IND_E!V37+FC_TRA_E!V37+FC_OTH_E!V37</f>
        <v>8208.052794496989</v>
      </c>
      <c r="W37" s="10">
        <f>FC_IND_E!W37+FC_TRA_E!W37+FC_OTH_E!W37</f>
        <v>7022.3518486672401</v>
      </c>
      <c r="X37" s="10">
        <f>FC_IND_E!X37+FC_TRA_E!X37+FC_OTH_E!X37</f>
        <v>8278.1878761822863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30.68452278589853</v>
      </c>
      <c r="D38" s="10">
        <f>FC_IND_E!D38+FC_TRA_E!D38+FC_OTH_E!D38</f>
        <v>29.626483233018057</v>
      </c>
      <c r="E38" s="10">
        <f>FC_IND_E!E38+FC_TRA_E!E38+FC_OTH_E!E38</f>
        <v>28.568357695614793</v>
      </c>
      <c r="F38" s="10">
        <f>FC_IND_E!F38+FC_TRA_E!F38+FC_OTH_E!F38</f>
        <v>23.119776440240749</v>
      </c>
      <c r="G38" s="10">
        <f>FC_IND_E!G38+FC_TRA_E!G38+FC_OTH_E!G38</f>
        <v>24.170679277729999</v>
      </c>
      <c r="H38" s="10">
        <f>FC_IND_E!H38+FC_TRA_E!H38+FC_OTH_E!H38</f>
        <v>24.170679277730002</v>
      </c>
      <c r="I38" s="10">
        <f>FC_IND_E!I38+FC_TRA_E!I38+FC_OTH_E!I38</f>
        <v>24.170679277730002</v>
      </c>
      <c r="J38" s="10">
        <f>FC_IND_E!J38+FC_TRA_E!J38+FC_OTH_E!J38</f>
        <v>24.170679277730002</v>
      </c>
      <c r="K38" s="10">
        <f>FC_IND_E!K38+FC_TRA_E!K38+FC_OTH_E!K38</f>
        <v>22.068873602751502</v>
      </c>
      <c r="L38" s="10">
        <f>FC_IND_E!L38+FC_TRA_E!L38+FC_OTH_E!L38</f>
        <v>28.374290627687014</v>
      </c>
      <c r="M38" s="10">
        <f>FC_IND_E!M38+FC_TRA_E!M38+FC_OTH_E!M38</f>
        <v>24.170679277730002</v>
      </c>
      <c r="N38" s="10">
        <f>FC_IND_E!N38+FC_TRA_E!N38+FC_OTH_E!N38</f>
        <v>29.425193465176267</v>
      </c>
      <c r="O38" s="10">
        <f>FC_IND_E!O38+FC_TRA_E!O38+FC_OTH_E!O38</f>
        <v>25.221582115219253</v>
      </c>
      <c r="P38" s="10">
        <f>FC_IND_E!P38+FC_TRA_E!P38+FC_OTH_E!P38</f>
        <v>25.221582115219253</v>
      </c>
      <c r="Q38" s="10">
        <f>FC_IND_E!Q38+FC_TRA_E!Q38+FC_OTH_E!Q38</f>
        <v>21.017970765262255</v>
      </c>
      <c r="R38" s="10">
        <f>FC_IND_E!R38+FC_TRA_E!R38+FC_OTH_E!R38</f>
        <v>21.017970765262255</v>
      </c>
      <c r="S38" s="10">
        <f>FC_IND_E!S38+FC_TRA_E!S38+FC_OTH_E!S38</f>
        <v>18.916165090283741</v>
      </c>
      <c r="T38" s="10">
        <f>FC_IND_E!T38+FC_TRA_E!T38+FC_OTH_E!T38</f>
        <v>18.916165090283741</v>
      </c>
      <c r="U38" s="10">
        <f>FC_IND_E!U38+FC_TRA_E!U38+FC_OTH_E!U38</f>
        <v>18.54307824591573</v>
      </c>
      <c r="V38" s="10">
        <f>FC_IND_E!V38+FC_TRA_E!V38+FC_OTH_E!V38</f>
        <v>18.292949269131555</v>
      </c>
      <c r="W38" s="10">
        <f>FC_IND_E!W38+FC_TRA_E!W38+FC_OTH_E!W38</f>
        <v>16.430782459157353</v>
      </c>
      <c r="X38" s="10">
        <f>FC_IND_E!X38+FC_TRA_E!X38+FC_OTH_E!X38</f>
        <v>21.202923473774721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1637.8976784178849</v>
      </c>
      <c r="D40" s="10">
        <f>FC_IND_E!D40+FC_TRA_E!D40+FC_OTH_E!D40</f>
        <v>1624.20464316423</v>
      </c>
      <c r="E40" s="10">
        <f>FC_IND_E!E40+FC_TRA_E!E40+FC_OTH_E!E40</f>
        <v>1492.5408426483232</v>
      </c>
      <c r="F40" s="10">
        <f>FC_IND_E!F40+FC_TRA_E!F40+FC_OTH_E!F40</f>
        <v>1467.5680997420463</v>
      </c>
      <c r="G40" s="10">
        <f>FC_IND_E!G40+FC_TRA_E!G40+FC_OTH_E!G40</f>
        <v>1415.191573516767</v>
      </c>
      <c r="H40" s="10">
        <f>FC_IND_E!H40+FC_TRA_E!H40+FC_OTH_E!H40</f>
        <v>1359.7342218400686</v>
      </c>
      <c r="I40" s="10">
        <f>FC_IND_E!I40+FC_TRA_E!I40+FC_OTH_E!I40</f>
        <v>1363.8422184006877</v>
      </c>
      <c r="J40" s="10">
        <f>FC_IND_E!J40+FC_TRA_E!J40+FC_OTH_E!J40</f>
        <v>1346.3834049871025</v>
      </c>
      <c r="K40" s="10">
        <f>FC_IND_E!K40+FC_TRA_E!K40+FC_OTH_E!K40</f>
        <v>1362.8151332760099</v>
      </c>
      <c r="L40" s="10">
        <f>FC_IND_E!L40+FC_TRA_E!L40+FC_OTH_E!L40</f>
        <v>1282.7100601891659</v>
      </c>
      <c r="M40" s="10">
        <f>FC_IND_E!M40+FC_TRA_E!M40+FC_OTH_E!M40</f>
        <v>1253.9542562338779</v>
      </c>
      <c r="N40" s="10">
        <f>FC_IND_E!N40+FC_TRA_E!N40+FC_OTH_E!N40</f>
        <v>2035.838435081685</v>
      </c>
      <c r="O40" s="10">
        <f>FC_IND_E!O40+FC_TRA_E!O40+FC_OTH_E!O40</f>
        <v>1954.3735167669827</v>
      </c>
      <c r="P40" s="10">
        <f>FC_IND_E!P40+FC_TRA_E!P40+FC_OTH_E!P40</f>
        <v>1937.7568357695609</v>
      </c>
      <c r="Q40" s="10">
        <f>FC_IND_E!Q40+FC_TRA_E!Q40+FC_OTH_E!Q40</f>
        <v>1857.7902837489244</v>
      </c>
      <c r="R40" s="10">
        <f>FC_IND_E!R40+FC_TRA_E!R40+FC_OTH_E!R40</f>
        <v>1828.1626827171117</v>
      </c>
      <c r="S40" s="10">
        <f>FC_IND_E!S40+FC_TRA_E!S40+FC_OTH_E!S40</f>
        <v>1736.0355116079108</v>
      </c>
      <c r="T40" s="10">
        <f>FC_IND_E!T40+FC_TRA_E!T40+FC_OTH_E!T40</f>
        <v>1794.7228718830611</v>
      </c>
      <c r="U40" s="10">
        <f>FC_IND_E!U40+FC_TRA_E!U40+FC_OTH_E!U40</f>
        <v>1893.5038693035253</v>
      </c>
      <c r="V40" s="10">
        <f>FC_IND_E!V40+FC_TRA_E!V40+FC_OTH_E!V40</f>
        <v>1912.2535683576948</v>
      </c>
      <c r="W40" s="10">
        <f>FC_IND_E!W40+FC_TRA_E!W40+FC_OTH_E!W40</f>
        <v>1261.4821152192603</v>
      </c>
      <c r="X40" s="10">
        <f>FC_IND_E!X40+FC_TRA_E!X40+FC_OTH_E!X40</f>
        <v>1641.4128116938957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117.168271711092</v>
      </c>
      <c r="D41" s="10">
        <f>FC_IND_E!D41+FC_TRA_E!D41+FC_OTH_E!D41</f>
        <v>102.5221840068788</v>
      </c>
      <c r="E41" s="10">
        <f>FC_IND_E!E41+FC_TRA_E!E41+FC_OTH_E!E41</f>
        <v>110.89140154772137</v>
      </c>
      <c r="F41" s="10">
        <f>FC_IND_E!F41+FC_TRA_E!F41+FC_OTH_E!F41</f>
        <v>127.34668959587273</v>
      </c>
      <c r="G41" s="10">
        <f>FC_IND_E!G41+FC_TRA_E!G41+FC_OTH_E!G41</f>
        <v>134.53559759243331</v>
      </c>
      <c r="H41" s="10">
        <f>FC_IND_E!H41+FC_TRA_E!H41+FC_OTH_E!H41</f>
        <v>154.04840928632854</v>
      </c>
      <c r="I41" s="10">
        <f>FC_IND_E!I41+FC_TRA_E!I41+FC_OTH_E!I41</f>
        <v>187.93912295786765</v>
      </c>
      <c r="J41" s="10">
        <f>FC_IND_E!J41+FC_TRA_E!J41+FC_OTH_E!J41</f>
        <v>169.45331040412728</v>
      </c>
      <c r="K41" s="10">
        <f>FC_IND_E!K41+FC_TRA_E!K41+FC_OTH_E!K41</f>
        <v>182.80412725709374</v>
      </c>
      <c r="L41" s="10">
        <f>FC_IND_E!L41+FC_TRA_E!L41+FC_OTH_E!L41</f>
        <v>238.26156491831455</v>
      </c>
      <c r="M41" s="10">
        <f>FC_IND_E!M41+FC_TRA_E!M41+FC_OTH_E!M41</f>
        <v>240.31556319862418</v>
      </c>
      <c r="N41" s="10">
        <f>FC_IND_E!N41+FC_TRA_E!N41+FC_OTH_E!N41</f>
        <v>207.4519346517626</v>
      </c>
      <c r="O41" s="10">
        <f>FC_IND_E!O41+FC_TRA_E!O41+FC_OTH_E!O41</f>
        <v>202.3169389509888</v>
      </c>
      <c r="P41" s="10">
        <f>FC_IND_E!P41+FC_TRA_E!P41+FC_OTH_E!P41</f>
        <v>183.83112639724845</v>
      </c>
      <c r="Q41" s="10">
        <f>FC_IND_E!Q41+FC_TRA_E!Q41+FC_OTH_E!Q41</f>
        <v>138.64359415305245</v>
      </c>
      <c r="R41" s="10">
        <f>FC_IND_E!R41+FC_TRA_E!R41+FC_OTH_E!R41</f>
        <v>157.12940670679282</v>
      </c>
      <c r="S41" s="10">
        <f>FC_IND_E!S41+FC_TRA_E!S41+FC_OTH_E!S41</f>
        <v>171.50722269991388</v>
      </c>
      <c r="T41" s="10">
        <f>FC_IND_E!T41+FC_TRA_E!T41+FC_OTH_E!T41</f>
        <v>180.75012897678411</v>
      </c>
      <c r="U41" s="10">
        <f>FC_IND_E!U41+FC_TRA_E!U41+FC_OTH_E!U41</f>
        <v>168.51564918314679</v>
      </c>
      <c r="V41" s="10">
        <f>FC_IND_E!V41+FC_TRA_E!V41+FC_OTH_E!V41</f>
        <v>175.54024075666382</v>
      </c>
      <c r="W41" s="10">
        <f>FC_IND_E!W41+FC_TRA_E!W41+FC_OTH_E!W41</f>
        <v>161.10696474634562</v>
      </c>
      <c r="X41" s="10">
        <f>FC_IND_E!X41+FC_TRA_E!X41+FC_OTH_E!X41</f>
        <v>176.02605331040425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43642.925279449701</v>
      </c>
      <c r="D43" s="10">
        <f>FC_IND_E!D43+FC_TRA_E!D43+FC_OTH_E!D43</f>
        <v>46649.063800515905</v>
      </c>
      <c r="E43" s="10">
        <f>FC_IND_E!E43+FC_TRA_E!E43+FC_OTH_E!E43</f>
        <v>46142.734393809114</v>
      </c>
      <c r="F43" s="10">
        <f>FC_IND_E!F43+FC_TRA_E!F43+FC_OTH_E!F43</f>
        <v>46600.821496130695</v>
      </c>
      <c r="G43" s="10">
        <f>FC_IND_E!G43+FC_TRA_E!G43+FC_OTH_E!G43</f>
        <v>47197.426913155643</v>
      </c>
      <c r="H43" s="10">
        <f>FC_IND_E!H43+FC_TRA_E!H43+FC_OTH_E!H43</f>
        <v>46877.042476354254</v>
      </c>
      <c r="I43" s="10">
        <f>FC_IND_E!I43+FC_TRA_E!I43+FC_OTH_E!I43</f>
        <v>46490.859501289771</v>
      </c>
      <c r="J43" s="10">
        <f>FC_IND_E!J43+FC_TRA_E!J43+FC_OTH_E!J43</f>
        <v>45189.314273430777</v>
      </c>
      <c r="K43" s="10">
        <f>FC_IND_E!K43+FC_TRA_E!K43+FC_OTH_E!K43</f>
        <v>45552.749355116088</v>
      </c>
      <c r="L43" s="10">
        <f>FC_IND_E!L43+FC_TRA_E!L43+FC_OTH_E!L43</f>
        <v>44966.588907996542</v>
      </c>
      <c r="M43" s="10">
        <f>FC_IND_E!M43+FC_TRA_E!M43+FC_OTH_E!M43</f>
        <v>44704.597936371443</v>
      </c>
      <c r="N43" s="10">
        <f>FC_IND_E!N43+FC_TRA_E!N43+FC_OTH_E!N43</f>
        <v>44468.43645743766</v>
      </c>
      <c r="O43" s="10">
        <f>FC_IND_E!O43+FC_TRA_E!O43+FC_OTH_E!O43</f>
        <v>44659.54660361135</v>
      </c>
      <c r="P43" s="10">
        <f>FC_IND_E!P43+FC_TRA_E!P43+FC_OTH_E!P43</f>
        <v>45005.759673258806</v>
      </c>
      <c r="Q43" s="10">
        <f>FC_IND_E!Q43+FC_TRA_E!Q43+FC_OTH_E!Q43</f>
        <v>43733.677214101459</v>
      </c>
      <c r="R43" s="10">
        <f>FC_IND_E!R43+FC_TRA_E!R43+FC_OTH_E!R43</f>
        <v>44291.538607050737</v>
      </c>
      <c r="S43" s="10">
        <f>FC_IND_E!S43+FC_TRA_E!S43+FC_OTH_E!S43</f>
        <v>43379.665778159921</v>
      </c>
      <c r="T43" s="10">
        <f>FC_IND_E!T43+FC_TRA_E!T43+FC_OTH_E!T43</f>
        <v>43336.956835769553</v>
      </c>
      <c r="U43" s="10">
        <f>FC_IND_E!U43+FC_TRA_E!U43+FC_OTH_E!U43</f>
        <v>41625.522012037822</v>
      </c>
      <c r="V43" s="10">
        <f>FC_IND_E!V43+FC_TRA_E!V43+FC_OTH_E!V43</f>
        <v>40623.978159931212</v>
      </c>
      <c r="W43" s="10">
        <f>FC_IND_E!W43+FC_TRA_E!W43+FC_OTH_E!W43</f>
        <v>36039.446861564917</v>
      </c>
      <c r="X43" s="10">
        <f>FC_IND_E!X43+FC_TRA_E!X43+FC_OTH_E!X43</f>
        <v>38393.897764402398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2795.4237317282887</v>
      </c>
      <c r="D44" s="10">
        <f>FC_IND_E!D44+FC_TRA_E!D44+FC_OTH_E!D44</f>
        <v>2788.6691315563194</v>
      </c>
      <c r="E44" s="10">
        <f>FC_IND_E!E44+FC_TRA_E!E44+FC_OTH_E!E44</f>
        <v>2321.6392949269125</v>
      </c>
      <c r="F44" s="10">
        <f>FC_IND_E!F44+FC_TRA_E!F44+FC_OTH_E!F44</f>
        <v>2306.3537403267405</v>
      </c>
      <c r="G44" s="10">
        <f>FC_IND_E!G44+FC_TRA_E!G44+FC_OTH_E!G44</f>
        <v>2124.8262252794498</v>
      </c>
      <c r="H44" s="10">
        <f>FC_IND_E!H44+FC_TRA_E!H44+FC_OTH_E!H44</f>
        <v>1860.1784178847806</v>
      </c>
      <c r="I44" s="10">
        <f>FC_IND_E!I44+FC_TRA_E!I44+FC_OTH_E!I44</f>
        <v>1896.4838349097158</v>
      </c>
      <c r="J44" s="10">
        <f>FC_IND_E!J44+FC_TRA_E!J44+FC_OTH_E!J44</f>
        <v>1589.7981943250215</v>
      </c>
      <c r="K44" s="10">
        <f>FC_IND_E!K44+FC_TRA_E!K44+FC_OTH_E!K44</f>
        <v>1466.5506448839208</v>
      </c>
      <c r="L44" s="10">
        <f>FC_IND_E!L44+FC_TRA_E!L44+FC_OTH_E!L44</f>
        <v>1193.303955288048</v>
      </c>
      <c r="M44" s="10">
        <f>FC_IND_E!M44+FC_TRA_E!M44+FC_OTH_E!M44</f>
        <v>980.24815133276013</v>
      </c>
      <c r="N44" s="10">
        <f>FC_IND_E!N44+FC_TRA_E!N44+FC_OTH_E!N44</f>
        <v>955.82209802235593</v>
      </c>
      <c r="O44" s="10">
        <f>FC_IND_E!O44+FC_TRA_E!O44+FC_OTH_E!O44</f>
        <v>810.52373172828879</v>
      </c>
      <c r="P44" s="10">
        <f>FC_IND_E!P44+FC_TRA_E!P44+FC_OTH_E!P44</f>
        <v>685.73619948409282</v>
      </c>
      <c r="Q44" s="10">
        <f>FC_IND_E!Q44+FC_TRA_E!Q44+FC_OTH_E!Q44</f>
        <v>523.8996560619089</v>
      </c>
      <c r="R44" s="10">
        <f>FC_IND_E!R44+FC_TRA_E!R44+FC_OTH_E!R44</f>
        <v>541.04428202923475</v>
      </c>
      <c r="S44" s="10">
        <f>FC_IND_E!S44+FC_TRA_E!S44+FC_OTH_E!S44</f>
        <v>435.35159071367156</v>
      </c>
      <c r="T44" s="10">
        <f>FC_IND_E!T44+FC_TRA_E!T44+FC_OTH_E!T44</f>
        <v>320.6901977644024</v>
      </c>
      <c r="U44" s="10">
        <f>FC_IND_E!U44+FC_TRA_E!U44+FC_OTH_E!U44</f>
        <v>256.41883061049009</v>
      </c>
      <c r="V44" s="10">
        <f>FC_IND_E!V44+FC_TRA_E!V44+FC_OTH_E!V44</f>
        <v>211.23018056749791</v>
      </c>
      <c r="W44" s="10">
        <f>FC_IND_E!W44+FC_TRA_E!W44+FC_OTH_E!W44</f>
        <v>178.62476354256233</v>
      </c>
      <c r="X44" s="10">
        <f>FC_IND_E!X44+FC_TRA_E!X44+FC_OTH_E!X44</f>
        <v>178.67472055030089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787.11659501289762</v>
      </c>
      <c r="D48" s="10">
        <f>FC_IND_E!D48+FC_TRA_E!D48+FC_OTH_E!D48</f>
        <v>964.87773000859829</v>
      </c>
      <c r="E48" s="10">
        <f>FC_IND_E!E48+FC_TRA_E!E48+FC_OTH_E!E48</f>
        <v>762.27669819432481</v>
      </c>
      <c r="F48" s="10">
        <f>FC_IND_E!F48+FC_TRA_E!F48+FC_OTH_E!F48</f>
        <v>726.85588993981071</v>
      </c>
      <c r="G48" s="10">
        <f>FC_IND_E!G48+FC_TRA_E!G48+FC_OTH_E!G48</f>
        <v>810.92966466036114</v>
      </c>
      <c r="H48" s="10">
        <f>FC_IND_E!H48+FC_TRA_E!H48+FC_OTH_E!H48</f>
        <v>847.61625107480631</v>
      </c>
      <c r="I48" s="10">
        <f>FC_IND_E!I48+FC_TRA_E!I48+FC_OTH_E!I48</f>
        <v>969.14110060189148</v>
      </c>
      <c r="J48" s="10">
        <f>FC_IND_E!J48+FC_TRA_E!J48+FC_OTH_E!J48</f>
        <v>844.5591573516765</v>
      </c>
      <c r="K48" s="10">
        <f>FC_IND_E!K48+FC_TRA_E!K48+FC_OTH_E!K48</f>
        <v>773.47858985382618</v>
      </c>
      <c r="L48" s="10">
        <f>FC_IND_E!L48+FC_TRA_E!L48+FC_OTH_E!L48</f>
        <v>843.03052450558903</v>
      </c>
      <c r="M48" s="10">
        <f>FC_IND_E!M48+FC_TRA_E!M48+FC_OTH_E!M48</f>
        <v>760.4852966466035</v>
      </c>
      <c r="N48" s="10">
        <f>FC_IND_E!N48+FC_TRA_E!N48+FC_OTH_E!N48</f>
        <v>604.40017196904557</v>
      </c>
      <c r="O48" s="10">
        <f>FC_IND_E!O48+FC_TRA_E!O48+FC_OTH_E!O48</f>
        <v>565.89286328460878</v>
      </c>
      <c r="P48" s="10">
        <f>FC_IND_E!P48+FC_TRA_E!P48+FC_OTH_E!P48</f>
        <v>631.99312123817708</v>
      </c>
      <c r="Q48" s="10">
        <f>FC_IND_E!Q48+FC_TRA_E!Q48+FC_OTH_E!Q48</f>
        <v>633.34213241616521</v>
      </c>
      <c r="R48" s="10">
        <f>FC_IND_E!R48+FC_TRA_E!R48+FC_OTH_E!R48</f>
        <v>550.04256233877913</v>
      </c>
      <c r="S48" s="10">
        <f>FC_IND_E!S48+FC_TRA_E!S48+FC_OTH_E!S48</f>
        <v>536.86053310404111</v>
      </c>
      <c r="T48" s="10">
        <f>FC_IND_E!T48+FC_TRA_E!T48+FC_OTH_E!T48</f>
        <v>429.56870163370587</v>
      </c>
      <c r="U48" s="10">
        <f>FC_IND_E!U48+FC_TRA_E!U48+FC_OTH_E!U48</f>
        <v>428.28546861564917</v>
      </c>
      <c r="V48" s="10">
        <f>FC_IND_E!V48+FC_TRA_E!V48+FC_OTH_E!V48</f>
        <v>435.29423903697329</v>
      </c>
      <c r="W48" s="10">
        <f>FC_IND_E!W48+FC_TRA_E!W48+FC_OTH_E!W48</f>
        <v>445.91805674978508</v>
      </c>
      <c r="X48" s="10">
        <f>FC_IND_E!X48+FC_TRA_E!X48+FC_OTH_E!X48</f>
        <v>418.01160791057606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277.48641444539982</v>
      </c>
      <c r="E50" s="10">
        <f>FC_IND_E!E50+FC_TRA_E!E50+FC_OTH_E!E50</f>
        <v>383.10412725709381</v>
      </c>
      <c r="F50" s="10">
        <f>FC_IND_E!F50+FC_TRA_E!F50+FC_OTH_E!F50</f>
        <v>233.11943250214961</v>
      </c>
      <c r="G50" s="10">
        <f>FC_IND_E!G50+FC_TRA_E!G50+FC_OTH_E!G50</f>
        <v>215.92209802235598</v>
      </c>
      <c r="H50" s="10">
        <f>FC_IND_E!H50+FC_TRA_E!H50+FC_OTH_E!H50</f>
        <v>44.904127257093705</v>
      </c>
      <c r="I50" s="10">
        <f>FC_IND_E!I50+FC_TRA_E!I50+FC_OTH_E!I50</f>
        <v>19.108168529664663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29825.19957007738</v>
      </c>
      <c r="D51" s="37">
        <f>FC_IND_E!D51+FC_TRA_E!D51+FC_OTH_E!D51</f>
        <v>30842.394325021491</v>
      </c>
      <c r="E51" s="37">
        <f>FC_IND_E!E51+FC_TRA_E!E51+FC_OTH_E!E51</f>
        <v>30555.893723129837</v>
      </c>
      <c r="F51" s="37">
        <f>FC_IND_E!F51+FC_TRA_E!F51+FC_OTH_E!F51</f>
        <v>32159.929062768701</v>
      </c>
      <c r="G51" s="37">
        <f>FC_IND_E!G51+FC_TRA_E!G51+FC_OTH_E!G51</f>
        <v>32758.30584694754</v>
      </c>
      <c r="H51" s="37">
        <f>FC_IND_E!H51+FC_TRA_E!H51+FC_OTH_E!H51</f>
        <v>33344.021582115223</v>
      </c>
      <c r="I51" s="37">
        <f>FC_IND_E!I51+FC_TRA_E!I51+FC_OTH_E!I51</f>
        <v>32447.264918314697</v>
      </c>
      <c r="J51" s="37">
        <f>FC_IND_E!J51+FC_TRA_E!J51+FC_OTH_E!J51</f>
        <v>30874.444539982807</v>
      </c>
      <c r="K51" s="37">
        <f>FC_IND_E!K51+FC_TRA_E!K51+FC_OTH_E!K51</f>
        <v>31883.744368013751</v>
      </c>
      <c r="L51" s="37">
        <f>FC_IND_E!L51+FC_TRA_E!L51+FC_OTH_E!L51</f>
        <v>30030.493035253647</v>
      </c>
      <c r="M51" s="37">
        <f>FC_IND_E!M51+FC_TRA_E!M51+FC_OTH_E!M51</f>
        <v>32006.547635425632</v>
      </c>
      <c r="N51" s="37">
        <f>FC_IND_E!N51+FC_TRA_E!N51+FC_OTH_E!N51</f>
        <v>30092.411092003429</v>
      </c>
      <c r="O51" s="37">
        <f>FC_IND_E!O51+FC_TRA_E!O51+FC_OTH_E!O51</f>
        <v>32011.204901117795</v>
      </c>
      <c r="P51" s="37">
        <f>FC_IND_E!P51+FC_TRA_E!P51+FC_OTH_E!P51</f>
        <v>33257.996818572647</v>
      </c>
      <c r="Q51" s="37">
        <f>FC_IND_E!Q51+FC_TRA_E!Q51+FC_OTH_E!Q51</f>
        <v>27929.303525365423</v>
      </c>
      <c r="R51" s="37">
        <f>FC_IND_E!R51+FC_TRA_E!R51+FC_OTH_E!R51</f>
        <v>28656.900687876179</v>
      </c>
      <c r="S51" s="37">
        <f>FC_IND_E!S51+FC_TRA_E!S51+FC_OTH_E!S51</f>
        <v>30062.30851246776</v>
      </c>
      <c r="T51" s="37">
        <f>FC_IND_E!T51+FC_TRA_E!T51+FC_OTH_E!T51</f>
        <v>29262.621410146188</v>
      </c>
      <c r="U51" s="37">
        <f>FC_IND_E!U51+FC_TRA_E!U51+FC_OTH_E!U51</f>
        <v>28780.163886500421</v>
      </c>
      <c r="V51" s="37">
        <f>FC_IND_E!V51+FC_TRA_E!V51+FC_OTH_E!V51</f>
        <v>28263.237747205509</v>
      </c>
      <c r="W51" s="37">
        <f>FC_IND_E!W51+FC_TRA_E!W51+FC_OTH_E!W51</f>
        <v>26468.555717970768</v>
      </c>
      <c r="X51" s="37">
        <f>FC_IND_E!X51+FC_TRA_E!X51+FC_OTH_E!X51</f>
        <v>28855.805159071362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8972.3177987962172</v>
      </c>
      <c r="D52" s="37">
        <f t="shared" si="20"/>
        <v>9118.2047291487524</v>
      </c>
      <c r="E52" s="37">
        <f t="shared" si="20"/>
        <v>8657.3277730008613</v>
      </c>
      <c r="F52" s="37">
        <f t="shared" si="20"/>
        <v>9185.9892519346522</v>
      </c>
      <c r="G52" s="37">
        <f t="shared" si="20"/>
        <v>9405.1354256233863</v>
      </c>
      <c r="H52" s="37">
        <f t="shared" si="20"/>
        <v>9396.3020636285455</v>
      </c>
      <c r="I52" s="37">
        <f t="shared" si="20"/>
        <v>8707.9989681857278</v>
      </c>
      <c r="J52" s="37">
        <f t="shared" si="20"/>
        <v>9489.8470335339643</v>
      </c>
      <c r="K52" s="37">
        <f t="shared" si="20"/>
        <v>10997.764144453999</v>
      </c>
      <c r="L52" s="37">
        <f t="shared" si="20"/>
        <v>11780.558899398104</v>
      </c>
      <c r="M52" s="37">
        <f t="shared" si="20"/>
        <v>12948.238349097157</v>
      </c>
      <c r="N52" s="37">
        <f t="shared" si="20"/>
        <v>11399.741444539979</v>
      </c>
      <c r="O52" s="37">
        <f t="shared" si="20"/>
        <v>13087.244368013759</v>
      </c>
      <c r="P52" s="37">
        <f t="shared" si="20"/>
        <v>14132.469561478931</v>
      </c>
      <c r="Q52" s="37">
        <f t="shared" si="20"/>
        <v>12714.666552020633</v>
      </c>
      <c r="R52" s="37">
        <f t="shared" si="20"/>
        <v>13549.042304385212</v>
      </c>
      <c r="S52" s="37">
        <f t="shared" si="20"/>
        <v>14606.340240756665</v>
      </c>
      <c r="T52" s="37">
        <f t="shared" si="20"/>
        <v>14569.576440240755</v>
      </c>
      <c r="U52" s="37">
        <f t="shared" si="20"/>
        <v>14794.681943250211</v>
      </c>
      <c r="V52" s="37">
        <f t="shared" si="20"/>
        <v>15242.671625107481</v>
      </c>
      <c r="W52" s="37">
        <f t="shared" si="20"/>
        <v>14137.222269991402</v>
      </c>
      <c r="X52" s="37">
        <f t="shared" ref="X52" si="21">SUM(X53:X70)</f>
        <v>16178.930180567495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20.684092863284611</v>
      </c>
      <c r="D57" s="10">
        <f>FC_IND_E!D57+FC_TRA_E!D57+FC_OTH_E!D57</f>
        <v>20.15855546001719</v>
      </c>
      <c r="E57" s="10">
        <f>FC_IND_E!E57+FC_TRA_E!E57+FC_OTH_E!E57</f>
        <v>20.11083404987102</v>
      </c>
      <c r="F57" s="10">
        <f>FC_IND_E!F57+FC_TRA_E!F57+FC_OTH_E!F57</f>
        <v>21.018400687876181</v>
      </c>
      <c r="G57" s="10">
        <f>FC_IND_E!G57+FC_TRA_E!G57+FC_OTH_E!G57</f>
        <v>21.9499570077386</v>
      </c>
      <c r="H57" s="10">
        <f>FC_IND_E!H57+FC_TRA_E!H57+FC_OTH_E!H57</f>
        <v>24.696646603611349</v>
      </c>
      <c r="I57" s="10">
        <f>FC_IND_E!I57+FC_TRA_E!I57+FC_OTH_E!I57</f>
        <v>31.957523645743763</v>
      </c>
      <c r="J57" s="10">
        <f>FC_IND_E!J57+FC_TRA_E!J57+FC_OTH_E!J57</f>
        <v>39.887274290627687</v>
      </c>
      <c r="K57" s="10">
        <f>FC_IND_E!K57+FC_TRA_E!K57+FC_OTH_E!K57</f>
        <v>49.942648323301803</v>
      </c>
      <c r="L57" s="10">
        <f>FC_IND_E!L57+FC_TRA_E!L57+FC_OTH_E!L57</f>
        <v>57.609630266552017</v>
      </c>
      <c r="M57" s="10">
        <f>FC_IND_E!M57+FC_TRA_E!M57+FC_OTH_E!M57</f>
        <v>64.3450558899398</v>
      </c>
      <c r="N57" s="10">
        <f>FC_IND_E!N57+FC_TRA_E!N57+FC_OTH_E!N57</f>
        <v>121.11143594153057</v>
      </c>
      <c r="O57" s="10">
        <f>FC_IND_E!O57+FC_TRA_E!O57+FC_OTH_E!O57</f>
        <v>134.87067927773001</v>
      </c>
      <c r="P57" s="10">
        <f>FC_IND_E!P57+FC_TRA_E!P57+FC_OTH_E!P57</f>
        <v>145.16509028374887</v>
      </c>
      <c r="Q57" s="10">
        <f>FC_IND_E!Q57+FC_TRA_E!Q57+FC_OTH_E!Q57</f>
        <v>153.91289767841789</v>
      </c>
      <c r="R57" s="10">
        <f>FC_IND_E!R57+FC_TRA_E!R57+FC_OTH_E!R57</f>
        <v>162.84944110060189</v>
      </c>
      <c r="S57" s="10">
        <f>FC_IND_E!S57+FC_TRA_E!S57+FC_OTH_E!S57</f>
        <v>172.78417884780737</v>
      </c>
      <c r="T57" s="10">
        <f>FC_IND_E!T57+FC_TRA_E!T57+FC_OTH_E!T57</f>
        <v>179.8123817712812</v>
      </c>
      <c r="U57" s="10">
        <f>FC_IND_E!U57+FC_TRA_E!U57+FC_OTH_E!U57</f>
        <v>195.29853826311265</v>
      </c>
      <c r="V57" s="10">
        <f>FC_IND_E!V57+FC_TRA_E!V57+FC_OTH_E!V57</f>
        <v>207.20240756663796</v>
      </c>
      <c r="W57" s="10">
        <f>FC_IND_E!W57+FC_TRA_E!W57+FC_OTH_E!W57</f>
        <v>215.73886500429924</v>
      </c>
      <c r="X57" s="10">
        <f>FC_IND_E!X57+FC_TRA_E!X57+FC_OTH_E!X57</f>
        <v>224.77205503009463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125.99122957867579</v>
      </c>
      <c r="D58" s="10">
        <f>FC_IND_E!D58+FC_TRA_E!D58+FC_OTH_E!D58</f>
        <v>127.9736887360275</v>
      </c>
      <c r="E58" s="10">
        <f>FC_IND_E!E58+FC_TRA_E!E58+FC_OTH_E!E58</f>
        <v>127.97360275150471</v>
      </c>
      <c r="F58" s="10">
        <f>FC_IND_E!F58+FC_TRA_E!F58+FC_OTH_E!F58</f>
        <v>128.97678417884779</v>
      </c>
      <c r="G58" s="10">
        <f>FC_IND_E!G58+FC_TRA_E!G58+FC_OTH_E!G58</f>
        <v>129.97987962166809</v>
      </c>
      <c r="H58" s="10">
        <f>FC_IND_E!H58+FC_TRA_E!H58+FC_OTH_E!H58</f>
        <v>21.758899398108333</v>
      </c>
      <c r="I58" s="10">
        <f>FC_IND_E!I58+FC_TRA_E!I58+FC_OTH_E!I58</f>
        <v>21.758899398108333</v>
      </c>
      <c r="J58" s="10">
        <f>FC_IND_E!J58+FC_TRA_E!J58+FC_OTH_E!J58</f>
        <v>21.758899398108333</v>
      </c>
      <c r="K58" s="10">
        <f>FC_IND_E!K58+FC_TRA_E!K58+FC_OTH_E!K58</f>
        <v>21.758899398108333</v>
      </c>
      <c r="L58" s="10">
        <f>FC_IND_E!L58+FC_TRA_E!L58+FC_OTH_E!L58</f>
        <v>21.743508168529665</v>
      </c>
      <c r="M58" s="10">
        <f>FC_IND_E!M58+FC_TRA_E!M58+FC_OTH_E!M58</f>
        <v>21.743508168529665</v>
      </c>
      <c r="N58" s="10">
        <f>FC_IND_E!N58+FC_TRA_E!N58+FC_OTH_E!N58</f>
        <v>33.191917454858128</v>
      </c>
      <c r="O58" s="10">
        <f>FC_IND_E!O58+FC_TRA_E!O58+FC_OTH_E!O58</f>
        <v>41.191917454858128</v>
      </c>
      <c r="P58" s="10">
        <f>FC_IND_E!P58+FC_TRA_E!P58+FC_OTH_E!P58</f>
        <v>41.191917454858128</v>
      </c>
      <c r="Q58" s="10">
        <f>FC_IND_E!Q58+FC_TRA_E!Q58+FC_OTH_E!Q58</f>
        <v>40.157007738607042</v>
      </c>
      <c r="R58" s="10">
        <f>FC_IND_E!R58+FC_TRA_E!R58+FC_OTH_E!R58</f>
        <v>40.157007738607042</v>
      </c>
      <c r="S58" s="10">
        <f>FC_IND_E!S58+FC_TRA_E!S58+FC_OTH_E!S58</f>
        <v>40.157007738607042</v>
      </c>
      <c r="T58" s="10">
        <f>FC_IND_E!T58+FC_TRA_E!T58+FC_OTH_E!T58</f>
        <v>40.157007738607042</v>
      </c>
      <c r="U58" s="10">
        <f>FC_IND_E!U58+FC_TRA_E!U58+FC_OTH_E!U58</f>
        <v>40.157007738607042</v>
      </c>
      <c r="V58" s="10">
        <f>FC_IND_E!V58+FC_TRA_E!V58+FC_OTH_E!V58</f>
        <v>40.157007738607042</v>
      </c>
      <c r="W58" s="10">
        <f>FC_IND_E!W58+FC_TRA_E!W58+FC_OTH_E!W58</f>
        <v>40.157007738607042</v>
      </c>
      <c r="X58" s="10">
        <f>FC_IND_E!X58+FC_TRA_E!X58+FC_OTH_E!X58</f>
        <v>40.157007738607042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8265.7877042132423</v>
      </c>
      <c r="D59" s="10">
        <f>FC_IND_E!D59+FC_TRA_E!D59+FC_OTH_E!D59</f>
        <v>8383.2281169389498</v>
      </c>
      <c r="E59" s="10">
        <f>FC_IND_E!E59+FC_TRA_E!E59+FC_OTH_E!E59</f>
        <v>7871.5247635425631</v>
      </c>
      <c r="F59" s="10">
        <f>FC_IND_E!F59+FC_TRA_E!F59+FC_OTH_E!F59</f>
        <v>8393.5225279449714</v>
      </c>
      <c r="G59" s="10">
        <f>FC_IND_E!G59+FC_TRA_E!G59+FC_OTH_E!G59</f>
        <v>8454.8103181427341</v>
      </c>
      <c r="H59" s="10">
        <f>FC_IND_E!H59+FC_TRA_E!H59+FC_OTH_E!H59</f>
        <v>8441.5306104901101</v>
      </c>
      <c r="I59" s="10">
        <f>FC_IND_E!I59+FC_TRA_E!I59+FC_OTH_E!I59</f>
        <v>7477.1423903697341</v>
      </c>
      <c r="J59" s="10">
        <f>FC_IND_E!J59+FC_TRA_E!J59+FC_OTH_E!J59</f>
        <v>7318.3576956147908</v>
      </c>
      <c r="K59" s="10">
        <f>FC_IND_E!K59+FC_TRA_E!K59+FC_OTH_E!K59</f>
        <v>7674.4530524505617</v>
      </c>
      <c r="L59" s="10">
        <f>FC_IND_E!L59+FC_TRA_E!L59+FC_OTH_E!L59</f>
        <v>8014.2114359415264</v>
      </c>
      <c r="M59" s="10">
        <f>FC_IND_E!M59+FC_TRA_E!M59+FC_OTH_E!M59</f>
        <v>8928.8478073946644</v>
      </c>
      <c r="N59" s="10">
        <f>FC_IND_E!N59+FC_TRA_E!N59+FC_OTH_E!N59</f>
        <v>7352.8998280309515</v>
      </c>
      <c r="O59" s="10">
        <f>FC_IND_E!O59+FC_TRA_E!O59+FC_OTH_E!O59</f>
        <v>8430.5620808254498</v>
      </c>
      <c r="P59" s="10">
        <f>FC_IND_E!P59+FC_TRA_E!P59+FC_OTH_E!P59</f>
        <v>9155.5613929492665</v>
      </c>
      <c r="Q59" s="10">
        <f>FC_IND_E!Q59+FC_TRA_E!Q59+FC_OTH_E!Q59</f>
        <v>7627.2936371453115</v>
      </c>
      <c r="R59" s="10">
        <f>FC_IND_E!R59+FC_TRA_E!R59+FC_OTH_E!R59</f>
        <v>8145.1565778159929</v>
      </c>
      <c r="S59" s="10">
        <f>FC_IND_E!S59+FC_TRA_E!S59+FC_OTH_E!S59</f>
        <v>8674.1846087704234</v>
      </c>
      <c r="T59" s="10">
        <f>FC_IND_E!T59+FC_TRA_E!T59+FC_OTH_E!T59</f>
        <v>8279.5460017196892</v>
      </c>
      <c r="U59" s="10">
        <f>FC_IND_E!U59+FC_TRA_E!U59+FC_OTH_E!U59</f>
        <v>8263.6029234737725</v>
      </c>
      <c r="V59" s="10">
        <f>FC_IND_E!V59+FC_TRA_E!V59+FC_OTH_E!V59</f>
        <v>8295.8205503009467</v>
      </c>
      <c r="W59" s="10">
        <f>FC_IND_E!W59+FC_TRA_E!W59+FC_OTH_E!W59</f>
        <v>7576.0256233877899</v>
      </c>
      <c r="X59" s="10">
        <f>FC_IND_E!X59+FC_TRA_E!X59+FC_OTH_E!X59</f>
        <v>8458.0440240756652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76.066036113499536</v>
      </c>
      <c r="O60" s="10">
        <f>FC_IND_E!O60+FC_TRA_E!O60+FC_OTH_E!O60</f>
        <v>77.169389509888219</v>
      </c>
      <c r="P60" s="10">
        <f>FC_IND_E!P60+FC_TRA_E!P60+FC_OTH_E!P60</f>
        <v>76.310490111779856</v>
      </c>
      <c r="Q60" s="10">
        <f>FC_IND_E!Q60+FC_TRA_E!Q60+FC_OTH_E!Q60</f>
        <v>86.05855546001716</v>
      </c>
      <c r="R60" s="10">
        <f>FC_IND_E!R60+FC_TRA_E!R60+FC_OTH_E!R60</f>
        <v>100.4901117798796</v>
      </c>
      <c r="S60" s="10">
        <f>FC_IND_E!S60+FC_TRA_E!S60+FC_OTH_E!S60</f>
        <v>98.201547721410194</v>
      </c>
      <c r="T60" s="10">
        <f>FC_IND_E!T60+FC_TRA_E!T60+FC_OTH_E!T60</f>
        <v>81.652020636285485</v>
      </c>
      <c r="U60" s="10">
        <f>FC_IND_E!U60+FC_TRA_E!U60+FC_OTH_E!U60</f>
        <v>104.15683576956145</v>
      </c>
      <c r="V60" s="10">
        <f>FC_IND_E!V60+FC_TRA_E!V60+FC_OTH_E!V60</f>
        <v>76.835425623387792</v>
      </c>
      <c r="W60" s="10">
        <f>FC_IND_E!W60+FC_TRA_E!W60+FC_OTH_E!W60</f>
        <v>87.698194325021461</v>
      </c>
      <c r="X60" s="10">
        <f>FC_IND_E!X60+FC_TRA_E!X60+FC_OTH_E!X60</f>
        <v>69.606964746345625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81.541960447119507</v>
      </c>
      <c r="D61" s="10">
        <f>FC_IND_E!D61+FC_TRA_E!D61+FC_OTH_E!D61</f>
        <v>82.043594153052453</v>
      </c>
      <c r="E61" s="10">
        <f>FC_IND_E!E61+FC_TRA_E!E61+FC_OTH_E!E61</f>
        <v>88.492433361994841</v>
      </c>
      <c r="F61" s="10">
        <f>FC_IND_E!F61+FC_TRA_E!F61+FC_OTH_E!F61</f>
        <v>87.871367153912303</v>
      </c>
      <c r="G61" s="10">
        <f>FC_IND_E!G61+FC_TRA_E!G61+FC_OTH_E!G61</f>
        <v>87.943078245915729</v>
      </c>
      <c r="H61" s="10">
        <f>FC_IND_E!H61+FC_TRA_E!H61+FC_OTH_E!H61</f>
        <v>50.898108340498709</v>
      </c>
      <c r="I61" s="10">
        <f>FC_IND_E!I61+FC_TRA_E!I61+FC_OTH_E!I61</f>
        <v>57.514015477214102</v>
      </c>
      <c r="J61" s="10">
        <f>FC_IND_E!J61+FC_TRA_E!J61+FC_OTH_E!J61</f>
        <v>58.37386070507312</v>
      </c>
      <c r="K61" s="10">
        <f>FC_IND_E!K61+FC_TRA_E!K61+FC_OTH_E!K61</f>
        <v>56.463198624247624</v>
      </c>
      <c r="L61" s="10">
        <f>FC_IND_E!L61+FC_TRA_E!L61+FC_OTH_E!L61</f>
        <v>56.964746345657794</v>
      </c>
      <c r="M61" s="10">
        <f>FC_IND_E!M61+FC_TRA_E!M61+FC_OTH_E!M61</f>
        <v>60.690799656061927</v>
      </c>
      <c r="N61" s="10">
        <f>FC_IND_E!N61+FC_TRA_E!N61+FC_OTH_E!N61</f>
        <v>49.26732588134135</v>
      </c>
      <c r="O61" s="10">
        <f>FC_IND_E!O61+FC_TRA_E!O61+FC_OTH_E!O61</f>
        <v>67.428804815133248</v>
      </c>
      <c r="P61" s="10">
        <f>FC_IND_E!P61+FC_TRA_E!P61+FC_OTH_E!P61</f>
        <v>78.344969905417031</v>
      </c>
      <c r="Q61" s="10">
        <f>FC_IND_E!Q61+FC_TRA_E!Q61+FC_OTH_E!Q61</f>
        <v>108.15563198624248</v>
      </c>
      <c r="R61" s="10">
        <f>FC_IND_E!R61+FC_TRA_E!R61+FC_OTH_E!R61</f>
        <v>119.52742906276876</v>
      </c>
      <c r="S61" s="10">
        <f>FC_IND_E!S61+FC_TRA_E!S61+FC_OTH_E!S61</f>
        <v>155.06380051590716</v>
      </c>
      <c r="T61" s="10">
        <f>FC_IND_E!T61+FC_TRA_E!T61+FC_OTH_E!T61</f>
        <v>187.76620808254509</v>
      </c>
      <c r="U61" s="10">
        <f>FC_IND_E!U61+FC_TRA_E!U61+FC_OTH_E!U61</f>
        <v>198.92381771281183</v>
      </c>
      <c r="V61" s="10">
        <f>FC_IND_E!V61+FC_TRA_E!V61+FC_OTH_E!V61</f>
        <v>215.19888220120367</v>
      </c>
      <c r="W61" s="10">
        <f>FC_IND_E!W61+FC_TRA_E!W61+FC_OTH_E!W61</f>
        <v>232.68254514187444</v>
      </c>
      <c r="X61" s="10">
        <f>FC_IND_E!X61+FC_TRA_E!X61+FC_OTH_E!X61</f>
        <v>263.41590713671553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151.85821152192611</v>
      </c>
      <c r="D62" s="10">
        <f>FC_IND_E!D62+FC_TRA_E!D62+FC_OTH_E!D62</f>
        <v>177.31917454858126</v>
      </c>
      <c r="E62" s="10">
        <f>FC_IND_E!E62+FC_TRA_E!E62+FC_OTH_E!E62</f>
        <v>207.0316423043852</v>
      </c>
      <c r="F62" s="10">
        <f>FC_IND_E!F62+FC_TRA_E!F62+FC_OTH_E!F62</f>
        <v>238.22493551160787</v>
      </c>
      <c r="G62" s="10">
        <f>FC_IND_E!G62+FC_TRA_E!G62+FC_OTH_E!G62</f>
        <v>254.34703353396387</v>
      </c>
      <c r="H62" s="10">
        <f>FC_IND_E!H62+FC_TRA_E!H62+FC_OTH_E!H62</f>
        <v>63.437489251934636</v>
      </c>
      <c r="I62" s="10">
        <f>FC_IND_E!I62+FC_TRA_E!I62+FC_OTH_E!I62</f>
        <v>55.173430782459171</v>
      </c>
      <c r="J62" s="10">
        <f>FC_IND_E!J62+FC_TRA_E!J62+FC_OTH_E!J62</f>
        <v>95.430266552020683</v>
      </c>
      <c r="K62" s="10">
        <f>FC_IND_E!K62+FC_TRA_E!K62+FC_OTH_E!K62</f>
        <v>110.68925193465184</v>
      </c>
      <c r="L62" s="10">
        <f>FC_IND_E!L62+FC_TRA_E!L62+FC_OTH_E!L62</f>
        <v>152.35511607910584</v>
      </c>
      <c r="M62" s="10">
        <f>FC_IND_E!M62+FC_TRA_E!M62+FC_OTH_E!M62</f>
        <v>133.16638005159058</v>
      </c>
      <c r="N62" s="10">
        <f>FC_IND_E!N62+FC_TRA_E!N62+FC_OTH_E!N62</f>
        <v>69.818916595012865</v>
      </c>
      <c r="O62" s="10">
        <f>FC_IND_E!O62+FC_TRA_E!O62+FC_OTH_E!O62</f>
        <v>72.870507308684509</v>
      </c>
      <c r="P62" s="10">
        <f>FC_IND_E!P62+FC_TRA_E!P62+FC_OTH_E!P62</f>
        <v>90.631212381771277</v>
      </c>
      <c r="Q62" s="10">
        <f>FC_IND_E!Q62+FC_TRA_E!Q62+FC_OTH_E!Q62</f>
        <v>75.637747205503061</v>
      </c>
      <c r="R62" s="10">
        <f>FC_IND_E!R62+FC_TRA_E!R62+FC_OTH_E!R62</f>
        <v>53.214961306964732</v>
      </c>
      <c r="S62" s="10">
        <f>FC_IND_E!S62+FC_TRA_E!S62+FC_OTH_E!S62</f>
        <v>63.007996560619141</v>
      </c>
      <c r="T62" s="10">
        <f>FC_IND_E!T62+FC_TRA_E!T62+FC_OTH_E!T62</f>
        <v>75.73258813413581</v>
      </c>
      <c r="U62" s="10">
        <f>FC_IND_E!U62+FC_TRA_E!U62+FC_OTH_E!U62</f>
        <v>58.979191745485828</v>
      </c>
      <c r="V62" s="10">
        <f>FC_IND_E!V62+FC_TRA_E!V62+FC_OTH_E!V62</f>
        <v>59.168271711092025</v>
      </c>
      <c r="W62" s="10">
        <f>FC_IND_E!W62+FC_TRA_E!W62+FC_OTH_E!W62</f>
        <v>74.226999140154689</v>
      </c>
      <c r="X62" s="10">
        <f>FC_IND_E!X62+FC_TRA_E!X62+FC_OTH_E!X62</f>
        <v>90.202493551160842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58.684436801375753</v>
      </c>
      <c r="D64" s="10">
        <f>FC_IND_E!D64+FC_TRA_E!D64+FC_OTH_E!D64</f>
        <v>53.52536543422184</v>
      </c>
      <c r="E64" s="10">
        <f>FC_IND_E!E64+FC_TRA_E!E64+FC_OTH_E!E64</f>
        <v>56.749785038693027</v>
      </c>
      <c r="F64" s="10">
        <f>FC_IND_E!F64+FC_TRA_E!F64+FC_OTH_E!F64</f>
        <v>47.721410146173689</v>
      </c>
      <c r="G64" s="10">
        <f>FC_IND_E!G64+FC_TRA_E!G64+FC_OTH_E!G64</f>
        <v>51.59071367153912</v>
      </c>
      <c r="H64" s="10">
        <f>FC_IND_E!H64+FC_TRA_E!H64+FC_OTH_E!H64</f>
        <v>100.60189165950131</v>
      </c>
      <c r="I64" s="10">
        <f>FC_IND_E!I64+FC_TRA_E!I64+FC_OTH_E!I64</f>
        <v>143.16423043852109</v>
      </c>
      <c r="J64" s="10">
        <f>FC_IND_E!J64+FC_TRA_E!J64+FC_OTH_E!J64</f>
        <v>273.43078245915729</v>
      </c>
      <c r="K64" s="10">
        <f>FC_IND_E!K64+FC_TRA_E!K64+FC_OTH_E!K64</f>
        <v>436.58641444539978</v>
      </c>
      <c r="L64" s="10">
        <f>FC_IND_E!L64+FC_TRA_E!L64+FC_OTH_E!L64</f>
        <v>402.40756663800511</v>
      </c>
      <c r="M64" s="10">
        <f>FC_IND_E!M64+FC_TRA_E!M64+FC_OTH_E!M64</f>
        <v>398.5382631126397</v>
      </c>
      <c r="N64" s="10">
        <f>FC_IND_E!N64+FC_TRA_E!N64+FC_OTH_E!N64</f>
        <v>393.3791917454858</v>
      </c>
      <c r="O64" s="10">
        <f>FC_IND_E!O64+FC_TRA_E!O64+FC_OTH_E!O64</f>
        <v>403.05245055889941</v>
      </c>
      <c r="P64" s="10">
        <f>FC_IND_E!P64+FC_TRA_E!P64+FC_OTH_E!P64</f>
        <v>394.66895958727429</v>
      </c>
      <c r="Q64" s="10">
        <f>FC_IND_E!Q64+FC_TRA_E!Q64+FC_OTH_E!Q64</f>
        <v>413.30816852966473</v>
      </c>
      <c r="R64" s="10">
        <f>FC_IND_E!R64+FC_TRA_E!R64+FC_OTH_E!R64</f>
        <v>432.00309544282032</v>
      </c>
      <c r="S64" s="10">
        <f>FC_IND_E!S64+FC_TRA_E!S64+FC_OTH_E!S64</f>
        <v>476.23422184006881</v>
      </c>
      <c r="T64" s="10">
        <f>FC_IND_E!T64+FC_TRA_E!T64+FC_OTH_E!T64</f>
        <v>537.95881341358552</v>
      </c>
      <c r="U64" s="10">
        <f>FC_IND_E!U64+FC_TRA_E!U64+FC_OTH_E!U64</f>
        <v>585.98211521926044</v>
      </c>
      <c r="V64" s="10">
        <f>FC_IND_E!V64+FC_TRA_E!V64+FC_OTH_E!V64</f>
        <v>653.43877901977646</v>
      </c>
      <c r="W64" s="10">
        <f>FC_IND_E!W64+FC_TRA_E!W64+FC_OTH_E!W64</f>
        <v>565.20490111779873</v>
      </c>
      <c r="X64" s="10">
        <f>FC_IND_E!X64+FC_TRA_E!X64+FC_OTH_E!X64</f>
        <v>716.38314703353387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267.77016337059331</v>
      </c>
      <c r="D66" s="10">
        <f>FC_IND_E!D66+FC_TRA_E!D66+FC_OTH_E!D66</f>
        <v>273.95623387790192</v>
      </c>
      <c r="E66" s="10">
        <f>FC_IND_E!E66+FC_TRA_E!E66+FC_OTH_E!E66</f>
        <v>285.44471195184872</v>
      </c>
      <c r="F66" s="10">
        <f>FC_IND_E!F66+FC_TRA_E!F66+FC_OTH_E!F66</f>
        <v>268.65382631126403</v>
      </c>
      <c r="G66" s="10">
        <f>FC_IND_E!G66+FC_TRA_E!G66+FC_OTH_E!G66</f>
        <v>293.3982803095443</v>
      </c>
      <c r="H66" s="10">
        <f>FC_IND_E!H66+FC_TRA_E!H66+FC_OTH_E!H66</f>
        <v>484.28392089423903</v>
      </c>
      <c r="I66" s="10">
        <f>FC_IND_E!I66+FC_TRA_E!I66+FC_OTH_E!I66</f>
        <v>564.70335339638859</v>
      </c>
      <c r="J66" s="10">
        <f>FC_IND_E!J66+FC_TRA_E!J66+FC_OTH_E!J66</f>
        <v>1153.2674118658642</v>
      </c>
      <c r="K66" s="10">
        <f>FC_IND_E!K66+FC_TRA_E!K66+FC_OTH_E!K66</f>
        <v>1858.4838349097161</v>
      </c>
      <c r="L66" s="10">
        <f>FC_IND_E!L66+FC_TRA_E!L66+FC_OTH_E!L66</f>
        <v>2059.9742046431638</v>
      </c>
      <c r="M66" s="10">
        <f>FC_IND_E!M66+FC_TRA_E!M66+FC_OTH_E!M66</f>
        <v>2021.017884780739</v>
      </c>
      <c r="N66" s="10">
        <f>FC_IND_E!N66+FC_TRA_E!N66+FC_OTH_E!N66</f>
        <v>2039.4225279449699</v>
      </c>
      <c r="O66" s="10">
        <f>FC_IND_E!O66+FC_TRA_E!O66+FC_OTH_E!O66</f>
        <v>2275.483920894239</v>
      </c>
      <c r="P66" s="10">
        <f>FC_IND_E!P66+FC_TRA_E!P66+FC_OTH_E!P66</f>
        <v>2293.6781599312121</v>
      </c>
      <c r="Q66" s="10">
        <f>FC_IND_E!Q66+FC_TRA_E!Q66+FC_OTH_E!Q66</f>
        <v>2541.2239036973342</v>
      </c>
      <c r="R66" s="10">
        <f>FC_IND_E!R66+FC_TRA_E!R66+FC_OTH_E!R66</f>
        <v>2562.4300945829746</v>
      </c>
      <c r="S66" s="10">
        <f>FC_IND_E!S66+FC_TRA_E!S66+FC_OTH_E!S66</f>
        <v>2641.3173688736019</v>
      </c>
      <c r="T66" s="10">
        <f>FC_IND_E!T66+FC_TRA_E!T66+FC_OTH_E!T66</f>
        <v>2796.5539982803089</v>
      </c>
      <c r="U66" s="10">
        <f>FC_IND_E!U66+FC_TRA_E!U66+FC_OTH_E!U66</f>
        <v>2811.7691315563193</v>
      </c>
      <c r="V66" s="10">
        <f>FC_IND_E!V66+FC_TRA_E!V66+FC_OTH_E!V66</f>
        <v>2803.9215821152188</v>
      </c>
      <c r="W66" s="10">
        <f>FC_IND_E!W66+FC_TRA_E!W66+FC_OTH_E!W66</f>
        <v>2356.6813413585542</v>
      </c>
      <c r="X66" s="10">
        <f>FC_IND_E!X66+FC_TRA_E!X66+FC_OTH_E!X66</f>
        <v>2463.1375752364565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14.610920034393809</v>
      </c>
      <c r="R69" s="10">
        <f>FC_IND_E!R69+FC_TRA_E!R69+FC_OTH_E!R69</f>
        <v>6.522441960447118</v>
      </c>
      <c r="S69" s="10">
        <f>FC_IND_E!S69+FC_TRA_E!S69+FC_OTH_E!S69</f>
        <v>12.839380911435942</v>
      </c>
      <c r="T69" s="10">
        <f>FC_IND_E!T69+FC_TRA_E!T69+FC_OTH_E!T69</f>
        <v>1.5588134135855551</v>
      </c>
      <c r="U69" s="10">
        <f>FC_IND_E!U69+FC_TRA_E!U69+FC_OTH_E!U69</f>
        <v>7.4442820292347367</v>
      </c>
      <c r="V69" s="10">
        <f>FC_IND_E!V69+FC_TRA_E!V69+FC_OTH_E!V69</f>
        <v>23.166638005159069</v>
      </c>
      <c r="W69" s="10">
        <f>FC_IND_E!W69+FC_TRA_E!W69+FC_OTH_E!W69</f>
        <v>23.526913155631988</v>
      </c>
      <c r="X69" s="10">
        <f>FC_IND_E!X69+FC_TRA_E!X69+FC_OTH_E!X69</f>
        <v>1.857523645743766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111.11616509028374</v>
      </c>
      <c r="H70" s="10">
        <f>FC_IND_E!H70+FC_TRA_E!H70+FC_OTH_E!H70</f>
        <v>209.0944969905417</v>
      </c>
      <c r="I70" s="10">
        <f>FC_IND_E!I70+FC_TRA_E!I70+FC_OTH_E!I70</f>
        <v>356.58512467755799</v>
      </c>
      <c r="J70" s="10">
        <f>FC_IND_E!J70+FC_TRA_E!J70+FC_OTH_E!J70</f>
        <v>529.34084264832325</v>
      </c>
      <c r="K70" s="10">
        <f>FC_IND_E!K70+FC_TRA_E!K70+FC_OTH_E!K70</f>
        <v>789.38684436801373</v>
      </c>
      <c r="L70" s="10">
        <f>FC_IND_E!L70+FC_TRA_E!L70+FC_OTH_E!L70</f>
        <v>1015.2926913155632</v>
      </c>
      <c r="M70" s="10">
        <f>FC_IND_E!M70+FC_TRA_E!M70+FC_OTH_E!M70</f>
        <v>1319.8886500429924</v>
      </c>
      <c r="N70" s="10">
        <f>FC_IND_E!N70+FC_TRA_E!N70+FC_OTH_E!N70</f>
        <v>1264.5842648323305</v>
      </c>
      <c r="O70" s="10">
        <f>FC_IND_E!O70+FC_TRA_E!O70+FC_OTH_E!O70</f>
        <v>1584.6146173688737</v>
      </c>
      <c r="P70" s="10">
        <f>FC_IND_E!P70+FC_TRA_E!P70+FC_OTH_E!P70</f>
        <v>1856.9173688736028</v>
      </c>
      <c r="Q70" s="10">
        <f>FC_IND_E!Q70+FC_TRA_E!Q70+FC_OTH_E!Q70</f>
        <v>1654.3080825451411</v>
      </c>
      <c r="R70" s="10">
        <f>FC_IND_E!R70+FC_TRA_E!R70+FC_OTH_E!R70</f>
        <v>1926.6911435941531</v>
      </c>
      <c r="S70" s="10">
        <f>FC_IND_E!S70+FC_TRA_E!S70+FC_OTH_E!S70</f>
        <v>2272.5501289767844</v>
      </c>
      <c r="T70" s="10">
        <f>FC_IND_E!T70+FC_TRA_E!T70+FC_OTH_E!T70</f>
        <v>2388.8386070507304</v>
      </c>
      <c r="U70" s="10">
        <f>FC_IND_E!U70+FC_TRA_E!U70+FC_OTH_E!U70</f>
        <v>2528.3680997420456</v>
      </c>
      <c r="V70" s="10">
        <f>FC_IND_E!V70+FC_TRA_E!V70+FC_OTH_E!V70</f>
        <v>2867.7620808254505</v>
      </c>
      <c r="W70" s="10">
        <f>FC_IND_E!W70+FC_TRA_E!W70+FC_OTH_E!W70</f>
        <v>2965.279879621668</v>
      </c>
      <c r="X70" s="10">
        <f>FC_IND_E!X70+FC_TRA_E!X70+FC_OTH_E!X70</f>
        <v>3851.3534823731716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151.85821152192611</v>
      </c>
      <c r="D71" s="37">
        <f t="shared" si="22"/>
        <v>177.31917454858126</v>
      </c>
      <c r="E71" s="37">
        <f t="shared" si="22"/>
        <v>207.0316423043852</v>
      </c>
      <c r="F71" s="37">
        <f t="shared" si="22"/>
        <v>238.22493551160787</v>
      </c>
      <c r="G71" s="37">
        <f t="shared" si="22"/>
        <v>254.34703353396387</v>
      </c>
      <c r="H71" s="37">
        <f t="shared" si="22"/>
        <v>63.437489251934636</v>
      </c>
      <c r="I71" s="37">
        <f t="shared" si="22"/>
        <v>55.173430782459171</v>
      </c>
      <c r="J71" s="37">
        <f t="shared" si="22"/>
        <v>99.172226999140207</v>
      </c>
      <c r="K71" s="37">
        <f t="shared" si="22"/>
        <v>115.27076526225287</v>
      </c>
      <c r="L71" s="37">
        <f t="shared" si="22"/>
        <v>158.85030094582984</v>
      </c>
      <c r="M71" s="37">
        <f t="shared" si="22"/>
        <v>138.63499570077371</v>
      </c>
      <c r="N71" s="37">
        <f t="shared" si="22"/>
        <v>426.44024075666374</v>
      </c>
      <c r="O71" s="37">
        <f t="shared" si="22"/>
        <v>413.96190885640584</v>
      </c>
      <c r="P71" s="37">
        <f t="shared" si="22"/>
        <v>441.67377472055028</v>
      </c>
      <c r="Q71" s="37">
        <f t="shared" si="22"/>
        <v>430.93551160791066</v>
      </c>
      <c r="R71" s="37">
        <f t="shared" si="22"/>
        <v>401.84282029234731</v>
      </c>
      <c r="S71" s="37">
        <f t="shared" si="22"/>
        <v>462.42441960447115</v>
      </c>
      <c r="T71" s="37">
        <f t="shared" si="22"/>
        <v>404.18288907996561</v>
      </c>
      <c r="U71" s="37">
        <f t="shared" si="22"/>
        <v>427.83215821152191</v>
      </c>
      <c r="V71" s="37">
        <f t="shared" si="22"/>
        <v>452.29518486672407</v>
      </c>
      <c r="W71" s="37">
        <f t="shared" si="22"/>
        <v>383.80687876182287</v>
      </c>
      <c r="X71" s="37">
        <f t="shared" ref="X71" si="23">SUM(X72:X73)</f>
        <v>479.39836629406716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3.7419604471195198</v>
      </c>
      <c r="K72" s="10">
        <f>FC_IND_E!K72+FC_TRA_E!K72+FC_OTH_E!K72</f>
        <v>4.5815133276010336</v>
      </c>
      <c r="L72" s="10">
        <f>FC_IND_E!L72+FC_TRA_E!L72+FC_OTH_E!L72</f>
        <v>6.4951848667239913</v>
      </c>
      <c r="M72" s="10">
        <f>FC_IND_E!M72+FC_TRA_E!M72+FC_OTH_E!M72</f>
        <v>5.4686156491831444</v>
      </c>
      <c r="N72" s="10">
        <f>FC_IND_E!N72+FC_TRA_E!N72+FC_OTH_E!N72</f>
        <v>356.62132416165088</v>
      </c>
      <c r="O72" s="10">
        <f>FC_IND_E!O72+FC_TRA_E!O72+FC_OTH_E!O72</f>
        <v>341.09140154772132</v>
      </c>
      <c r="P72" s="10">
        <f>FC_IND_E!P72+FC_TRA_E!P72+FC_OTH_E!P72</f>
        <v>351.04256233877902</v>
      </c>
      <c r="Q72" s="10">
        <f>FC_IND_E!Q72+FC_TRA_E!Q72+FC_OTH_E!Q72</f>
        <v>355.29776440240761</v>
      </c>
      <c r="R72" s="10">
        <f>FC_IND_E!R72+FC_TRA_E!R72+FC_OTH_E!R72</f>
        <v>348.6278589853826</v>
      </c>
      <c r="S72" s="10">
        <f>FC_IND_E!S72+FC_TRA_E!S72+FC_OTH_E!S72</f>
        <v>399.41642304385203</v>
      </c>
      <c r="T72" s="10">
        <f>FC_IND_E!T72+FC_TRA_E!T72+FC_OTH_E!T72</f>
        <v>328.45030094582978</v>
      </c>
      <c r="U72" s="10">
        <f>FC_IND_E!U72+FC_TRA_E!U72+FC_OTH_E!U72</f>
        <v>368.85296646603609</v>
      </c>
      <c r="V72" s="10">
        <f>FC_IND_E!V72+FC_TRA_E!V72+FC_OTH_E!V72</f>
        <v>393.12691315563205</v>
      </c>
      <c r="W72" s="10">
        <f>FC_IND_E!W72+FC_TRA_E!W72+FC_OTH_E!W72</f>
        <v>309.57987962166817</v>
      </c>
      <c r="X72" s="10">
        <f>FC_IND_E!X72+FC_TRA_E!X72+FC_OTH_E!X72</f>
        <v>389.19587274290632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151.85821152192611</v>
      </c>
      <c r="D73" s="10">
        <f>FC_IND_E!D73+FC_TRA_E!D73+FC_OTH_E!D73</f>
        <v>177.31917454858126</v>
      </c>
      <c r="E73" s="10">
        <f>FC_IND_E!E73+FC_TRA_E!E73+FC_OTH_E!E73</f>
        <v>207.0316423043852</v>
      </c>
      <c r="F73" s="10">
        <f>FC_IND_E!F73+FC_TRA_E!F73+FC_OTH_E!F73</f>
        <v>238.22493551160787</v>
      </c>
      <c r="G73" s="10">
        <f>FC_IND_E!G73+FC_TRA_E!G73+FC_OTH_E!G73</f>
        <v>254.34703353396387</v>
      </c>
      <c r="H73" s="10">
        <f>FC_IND_E!H73+FC_TRA_E!H73+FC_OTH_E!H73</f>
        <v>63.437489251934636</v>
      </c>
      <c r="I73" s="10">
        <f>FC_IND_E!I73+FC_TRA_E!I73+FC_OTH_E!I73</f>
        <v>55.173430782459171</v>
      </c>
      <c r="J73" s="10">
        <f>FC_IND_E!J73+FC_TRA_E!J73+FC_OTH_E!J73</f>
        <v>95.430266552020683</v>
      </c>
      <c r="K73" s="10">
        <f>FC_IND_E!K73+FC_TRA_E!K73+FC_OTH_E!K73</f>
        <v>110.68925193465184</v>
      </c>
      <c r="L73" s="10">
        <f>FC_IND_E!L73+FC_TRA_E!L73+FC_OTH_E!L73</f>
        <v>152.35511607910584</v>
      </c>
      <c r="M73" s="10">
        <f>FC_IND_E!M73+FC_TRA_E!M73+FC_OTH_E!M73</f>
        <v>133.16638005159058</v>
      </c>
      <c r="N73" s="10">
        <f>FC_IND_E!N73+FC_TRA_E!N73+FC_OTH_E!N73</f>
        <v>69.818916595012865</v>
      </c>
      <c r="O73" s="10">
        <f>FC_IND_E!O73+FC_TRA_E!O73+FC_OTH_E!O73</f>
        <v>72.870507308684509</v>
      </c>
      <c r="P73" s="10">
        <f>FC_IND_E!P73+FC_TRA_E!P73+FC_OTH_E!P73</f>
        <v>90.631212381771277</v>
      </c>
      <c r="Q73" s="10">
        <f>FC_IND_E!Q73+FC_TRA_E!Q73+FC_OTH_E!Q73</f>
        <v>75.637747205503061</v>
      </c>
      <c r="R73" s="10">
        <f>FC_IND_E!R73+FC_TRA_E!R73+FC_OTH_E!R73</f>
        <v>53.214961306964732</v>
      </c>
      <c r="S73" s="10">
        <f>FC_IND_E!S73+FC_TRA_E!S73+FC_OTH_E!S73</f>
        <v>63.007996560619141</v>
      </c>
      <c r="T73" s="10">
        <f>FC_IND_E!T73+FC_TRA_E!T73+FC_OTH_E!T73</f>
        <v>75.73258813413581</v>
      </c>
      <c r="U73" s="10">
        <f>FC_IND_E!U73+FC_TRA_E!U73+FC_OTH_E!U73</f>
        <v>58.979191745485828</v>
      </c>
      <c r="V73" s="10">
        <f>FC_IND_E!V73+FC_TRA_E!V73+FC_OTH_E!V73</f>
        <v>59.168271711092025</v>
      </c>
      <c r="W73" s="10">
        <f>FC_IND_E!W73+FC_TRA_E!W73+FC_OTH_E!W73</f>
        <v>74.226999140154689</v>
      </c>
      <c r="X73" s="10">
        <f>FC_IND_E!X73+FC_TRA_E!X73+FC_OTH_E!X73</f>
        <v>90.202493551160842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3235.6453998280299</v>
      </c>
      <c r="D75" s="37">
        <f>FC_IND_E!D75+FC_TRA_E!D75+FC_OTH_E!D75</f>
        <v>3921.4913155631984</v>
      </c>
      <c r="E75" s="37">
        <f>FC_IND_E!E75+FC_TRA_E!E75+FC_OTH_E!E75</f>
        <v>4084.4797936371447</v>
      </c>
      <c r="F75" s="37">
        <f>FC_IND_E!F75+FC_TRA_E!F75+FC_OTH_E!F75</f>
        <v>3961.3308684436802</v>
      </c>
      <c r="G75" s="37">
        <f>FC_IND_E!G75+FC_TRA_E!G75+FC_OTH_E!G75</f>
        <v>4017.3879621668093</v>
      </c>
      <c r="H75" s="37">
        <f>FC_IND_E!H75+FC_TRA_E!H75+FC_OTH_E!H75</f>
        <v>4163.1795356835773</v>
      </c>
      <c r="I75" s="37">
        <f>FC_IND_E!I75+FC_TRA_E!I75+FC_OTH_E!I75</f>
        <v>3911.0776440240743</v>
      </c>
      <c r="J75" s="37">
        <f>FC_IND_E!J75+FC_TRA_E!J75+FC_OTH_E!J75</f>
        <v>3333.7273430782452</v>
      </c>
      <c r="K75" s="37">
        <f>FC_IND_E!K75+FC_TRA_E!K75+FC_OTH_E!K75</f>
        <v>3638.8775580395522</v>
      </c>
      <c r="L75" s="37">
        <f>FC_IND_E!L75+FC_TRA_E!L75+FC_OTH_E!L75</f>
        <v>3197.3013757523631</v>
      </c>
      <c r="M75" s="37">
        <f>FC_IND_E!M75+FC_TRA_E!M75+FC_OTH_E!M75</f>
        <v>2849.5710232158208</v>
      </c>
      <c r="N75" s="37">
        <f>FC_IND_E!N75+FC_TRA_E!N75+FC_OTH_E!N75</f>
        <v>2886.5813413585547</v>
      </c>
      <c r="O75" s="37">
        <f>FC_IND_E!O75+FC_TRA_E!O75+FC_OTH_E!O75</f>
        <v>3049.6203783318997</v>
      </c>
      <c r="P75" s="37">
        <f>FC_IND_E!P75+FC_TRA_E!P75+FC_OTH_E!P75</f>
        <v>3168.6877042132419</v>
      </c>
      <c r="Q75" s="37">
        <f>FC_IND_E!Q75+FC_TRA_E!Q75+FC_OTH_E!Q75</f>
        <v>2786.0561478933791</v>
      </c>
      <c r="R75" s="37">
        <f>FC_IND_E!R75+FC_TRA_E!R75+FC_OTH_E!R75</f>
        <v>3097.6509028374894</v>
      </c>
      <c r="S75" s="37">
        <f>FC_IND_E!S75+FC_TRA_E!S75+FC_OTH_E!S75</f>
        <v>3465.7794496990546</v>
      </c>
      <c r="T75" s="37">
        <f>FC_IND_E!T75+FC_TRA_E!T75+FC_OTH_E!T75</f>
        <v>3583.0150472914875</v>
      </c>
      <c r="U75" s="37">
        <f>FC_IND_E!U75+FC_TRA_E!U75+FC_OTH_E!U75</f>
        <v>3517.5435941530532</v>
      </c>
      <c r="V75" s="37">
        <f>FC_IND_E!V75+FC_TRA_E!V75+FC_OTH_E!V75</f>
        <v>3703.4992261392954</v>
      </c>
      <c r="W75" s="37">
        <f>FC_IND_E!W75+FC_TRA_E!W75+FC_OTH_E!W75</f>
        <v>3593.4128976784182</v>
      </c>
      <c r="X75" s="37">
        <f>FC_IND_E!X75+FC_TRA_E!X75+FC_OTH_E!X75</f>
        <v>4137.5700773860708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33095.700773860714</v>
      </c>
      <c r="D76" s="40">
        <f>FC_IND_E!D76+FC_TRA_E!D76+FC_OTH_E!D76</f>
        <v>34030.696474634562</v>
      </c>
      <c r="E76" s="40">
        <f>FC_IND_E!E76+FC_TRA_E!E76+FC_OTH_E!E76</f>
        <v>33833.705932932069</v>
      </c>
      <c r="F76" s="40">
        <f>FC_IND_E!F76+FC_TRA_E!F76+FC_OTH_E!F76</f>
        <v>35116.07910576096</v>
      </c>
      <c r="G76" s="40">
        <f>FC_IND_E!G76+FC_TRA_E!G76+FC_OTH_E!G76</f>
        <v>36127.257093723114</v>
      </c>
      <c r="H76" s="40">
        <f>FC_IND_E!H76+FC_TRA_E!H76+FC_OTH_E!H76</f>
        <v>36351.762682717119</v>
      </c>
      <c r="I76" s="40">
        <f>FC_IND_E!I76+FC_TRA_E!I76+FC_OTH_E!I76</f>
        <v>36708.942390369732</v>
      </c>
      <c r="J76" s="40">
        <f>FC_IND_E!J76+FC_TRA_E!J76+FC_OTH_E!J76</f>
        <v>36630.696474634569</v>
      </c>
      <c r="K76" s="40">
        <f>FC_IND_E!K76+FC_TRA_E!K76+FC_OTH_E!K76</f>
        <v>37208.598452278588</v>
      </c>
      <c r="L76" s="40">
        <f>FC_IND_E!L76+FC_TRA_E!L76+FC_OTH_E!L76</f>
        <v>35937.661220980219</v>
      </c>
      <c r="M76" s="40">
        <f>FC_IND_E!M76+FC_TRA_E!M76+FC_OTH_E!M76</f>
        <v>38184.780739466885</v>
      </c>
      <c r="N76" s="40">
        <f>FC_IND_E!N76+FC_TRA_E!N76+FC_OTH_E!N76</f>
        <v>36499.759157351669</v>
      </c>
      <c r="O76" s="40">
        <f>FC_IND_E!O76+FC_TRA_E!O76+FC_OTH_E!O76</f>
        <v>38159.698882201206</v>
      </c>
      <c r="P76" s="40">
        <f>FC_IND_E!P76+FC_TRA_E!P76+FC_OTH_E!P76</f>
        <v>38772.002579535678</v>
      </c>
      <c r="Q76" s="40">
        <f>FC_IND_E!Q76+FC_TRA_E!Q76+FC_OTH_E!Q76</f>
        <v>36578.004643164233</v>
      </c>
      <c r="R76" s="40">
        <f>FC_IND_E!R76+FC_TRA_E!R76+FC_OTH_E!R76</f>
        <v>37405.987704213243</v>
      </c>
      <c r="S76" s="40">
        <f>FC_IND_E!S76+FC_TRA_E!S76+FC_OTH_E!S76</f>
        <v>38069.076354256249</v>
      </c>
      <c r="T76" s="40">
        <f>FC_IND_E!T76+FC_TRA_E!T76+FC_OTH_E!T76</f>
        <v>37778.625021496126</v>
      </c>
      <c r="U76" s="40">
        <f>FC_IND_E!U76+FC_TRA_E!U76+FC_OTH_E!U76</f>
        <v>37584.028632846079</v>
      </c>
      <c r="V76" s="40">
        <f>FC_IND_E!V76+FC_TRA_E!V76+FC_OTH_E!V76</f>
        <v>37119.931212381773</v>
      </c>
      <c r="W76" s="40">
        <f>FC_IND_E!W76+FC_TRA_E!W76+FC_OTH_E!W76</f>
        <v>35370.542992261391</v>
      </c>
      <c r="X76" s="40">
        <f>FC_IND_E!X76+FC_TRA_E!X76+FC_OTH_E!X76</f>
        <v>37237.462768701618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32197.208254514189</v>
      </c>
      <c r="D2" s="31">
        <f t="shared" si="0"/>
        <v>33687.652794496986</v>
      </c>
      <c r="E2" s="31">
        <f t="shared" si="0"/>
        <v>32854.517884781097</v>
      </c>
      <c r="F2" s="31">
        <f t="shared" si="0"/>
        <v>32783.493207222702</v>
      </c>
      <c r="G2" s="31">
        <f t="shared" si="0"/>
        <v>31671.681255374304</v>
      </c>
      <c r="H2" s="31">
        <f t="shared" si="0"/>
        <v>32516.390455718363</v>
      </c>
      <c r="I2" s="31">
        <f t="shared" si="0"/>
        <v>31298.830094582976</v>
      </c>
      <c r="J2" s="31">
        <f t="shared" si="0"/>
        <v>32212.92562338779</v>
      </c>
      <c r="K2" s="31">
        <f t="shared" si="0"/>
        <v>31702.966723989681</v>
      </c>
      <c r="L2" s="31">
        <f t="shared" si="0"/>
        <v>26277.823989681856</v>
      </c>
      <c r="M2" s="31">
        <f t="shared" si="0"/>
        <v>27739.166981943246</v>
      </c>
      <c r="N2" s="31">
        <f t="shared" si="0"/>
        <v>29453.64849527086</v>
      </c>
      <c r="O2" s="31">
        <f t="shared" si="0"/>
        <v>29303.531212381786</v>
      </c>
      <c r="P2" s="31">
        <f t="shared" si="0"/>
        <v>29273.926827171133</v>
      </c>
      <c r="Q2" s="31">
        <f t="shared" si="0"/>
        <v>27952.958985382684</v>
      </c>
      <c r="R2" s="31">
        <f t="shared" si="0"/>
        <v>27584.303611350046</v>
      </c>
      <c r="S2" s="31">
        <f t="shared" si="0"/>
        <v>28228.524677558176</v>
      </c>
      <c r="T2" s="31">
        <f t="shared" si="0"/>
        <v>27216.280137575286</v>
      </c>
      <c r="U2" s="31">
        <f t="shared" si="0"/>
        <v>27264.788736027629</v>
      </c>
      <c r="V2" s="31">
        <f t="shared" si="0"/>
        <v>26954.698624247729</v>
      </c>
      <c r="W2" s="31">
        <f t="shared" si="0"/>
        <v>24767.385038693079</v>
      </c>
      <c r="X2" s="31">
        <f t="shared" ref="X2" si="1">SUM(X3,X17,X22,X25,X26,X51,X52,X71,X74,X75,X76)</f>
        <v>26707.221582115293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1673.9992261392945</v>
      </c>
      <c r="D3" s="34">
        <f t="shared" si="2"/>
        <v>1514.1635425623385</v>
      </c>
      <c r="E3" s="34">
        <f t="shared" si="2"/>
        <v>1273.6458297510057</v>
      </c>
      <c r="F3" s="34">
        <f t="shared" si="2"/>
        <v>1310.9533104041275</v>
      </c>
      <c r="G3" s="34">
        <f t="shared" si="2"/>
        <v>1346.4220980226278</v>
      </c>
      <c r="H3" s="34">
        <f t="shared" si="2"/>
        <v>1581.8762682721037</v>
      </c>
      <c r="I3" s="34">
        <f t="shared" si="2"/>
        <v>1514.9754944110061</v>
      </c>
      <c r="J3" s="34">
        <f t="shared" si="2"/>
        <v>1737.7709372312981</v>
      </c>
      <c r="K3" s="34">
        <f t="shared" si="2"/>
        <v>1633.7775580395528</v>
      </c>
      <c r="L3" s="34">
        <f t="shared" si="2"/>
        <v>1274.6967325881342</v>
      </c>
      <c r="M3" s="34">
        <f t="shared" si="2"/>
        <v>1358.4599312123814</v>
      </c>
      <c r="N3" s="34">
        <f t="shared" si="2"/>
        <v>1131.1789337919333</v>
      </c>
      <c r="O3" s="34">
        <f t="shared" si="2"/>
        <v>1232.6995700774014</v>
      </c>
      <c r="P3" s="34">
        <f t="shared" si="2"/>
        <v>1039.9027515047487</v>
      </c>
      <c r="Q3" s="34">
        <f t="shared" si="2"/>
        <v>972.74006878767091</v>
      </c>
      <c r="R3" s="34">
        <f t="shared" si="2"/>
        <v>1030.4331900258867</v>
      </c>
      <c r="S3" s="34">
        <f t="shared" si="2"/>
        <v>994.04350816866622</v>
      </c>
      <c r="T3" s="34">
        <f t="shared" si="2"/>
        <v>1045.5656061909356</v>
      </c>
      <c r="U3" s="34">
        <f t="shared" si="2"/>
        <v>1095.2872742907416</v>
      </c>
      <c r="V3" s="34">
        <f t="shared" si="2"/>
        <v>889.54522785907727</v>
      </c>
      <c r="W3" s="34">
        <f t="shared" si="2"/>
        <v>784.89036973349539</v>
      </c>
      <c r="X3" s="34">
        <f t="shared" ref="X3" si="3">SUM(X4,X8,X11)</f>
        <v>905.25322441967649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1261.2496130696472</v>
      </c>
      <c r="D4" s="29">
        <f t="shared" si="4"/>
        <v>1032.1008598452277</v>
      </c>
      <c r="E4" s="29">
        <f t="shared" si="4"/>
        <v>760.72416165090283</v>
      </c>
      <c r="F4" s="29">
        <f t="shared" si="4"/>
        <v>849.52699914015489</v>
      </c>
      <c r="G4" s="29">
        <f t="shared" si="4"/>
        <v>912.86895958727416</v>
      </c>
      <c r="H4" s="29">
        <f t="shared" si="4"/>
        <v>1160.6476354256233</v>
      </c>
      <c r="I4" s="29">
        <f t="shared" si="4"/>
        <v>1079.2967325881341</v>
      </c>
      <c r="J4" s="29">
        <f t="shared" si="4"/>
        <v>1282.3636285468615</v>
      </c>
      <c r="K4" s="29">
        <f t="shared" si="4"/>
        <v>1153.8167669819429</v>
      </c>
      <c r="L4" s="29">
        <f t="shared" si="4"/>
        <v>912.24806534823722</v>
      </c>
      <c r="M4" s="29">
        <f t="shared" si="4"/>
        <v>1010.9868443680136</v>
      </c>
      <c r="N4" s="29">
        <f t="shared" si="4"/>
        <v>939.00920034393789</v>
      </c>
      <c r="O4" s="29">
        <f t="shared" si="4"/>
        <v>963.5069647463456</v>
      </c>
      <c r="P4" s="29">
        <f t="shared" si="4"/>
        <v>803.23611349956991</v>
      </c>
      <c r="Q4" s="29">
        <f t="shared" si="4"/>
        <v>734.91074806534789</v>
      </c>
      <c r="R4" s="29">
        <f t="shared" si="4"/>
        <v>816.76552020636279</v>
      </c>
      <c r="S4" s="29">
        <f t="shared" si="4"/>
        <v>791.8490111779879</v>
      </c>
      <c r="T4" s="29">
        <f t="shared" si="4"/>
        <v>877.7656921754085</v>
      </c>
      <c r="U4" s="29">
        <f t="shared" si="4"/>
        <v>902.77807394668969</v>
      </c>
      <c r="V4" s="29">
        <f t="shared" si="4"/>
        <v>710.94514187446259</v>
      </c>
      <c r="W4" s="29">
        <f t="shared" si="4"/>
        <v>639.93946689595873</v>
      </c>
      <c r="X4" s="29">
        <f t="shared" ref="X4" si="5">SUM(X5:X7)</f>
        <v>747.42132416165077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355.8908856405846</v>
      </c>
      <c r="O5" s="10">
        <f>FC_IND_IS_E!O5+FC_IND_NFM_E!O5+FC_IND_CPC_E!O5+FC_IND_NMM_E!O5+FC_IND_PPP_E!O5+FC_IND_FBT_E!O5+FC_IND_TE_E!O5+FC_IND_MAC_E!O5+FC_IND_TL_E!O5+FC_IND_WP_E!O5+FC_IND_MQ_E!O5+FC_IND_CON_E!O5+FC_IND_NSP_E!O5</f>
        <v>446.21453138435066</v>
      </c>
      <c r="P5" s="10">
        <f>FC_IND_IS_E!P5+FC_IND_NFM_E!P5+FC_IND_CPC_E!P5+FC_IND_NMM_E!P5+FC_IND_PPP_E!P5+FC_IND_FBT_E!P5+FC_IND_TE_E!P5+FC_IND_MAC_E!P5+FC_IND_TL_E!P5+FC_IND_WP_E!P5+FC_IND_MQ_E!P5+FC_IND_CON_E!P5+FC_IND_NSP_E!P5</f>
        <v>484.04247635425611</v>
      </c>
      <c r="Q5" s="10">
        <f>FC_IND_IS_E!Q5+FC_IND_NFM_E!Q5+FC_IND_CPC_E!Q5+FC_IND_NMM_E!Q5+FC_IND_PPP_E!Q5+FC_IND_FBT_E!Q5+FC_IND_TE_E!Q5+FC_IND_MAC_E!Q5+FC_IND_TL_E!Q5+FC_IND_WP_E!Q5+FC_IND_MQ_E!Q5+FC_IND_CON_E!Q5+FC_IND_NSP_E!Q5</f>
        <v>233.143336199484</v>
      </c>
      <c r="R5" s="10">
        <f>FC_IND_IS_E!R5+FC_IND_NFM_E!R5+FC_IND_CPC_E!R5+FC_IND_NMM_E!R5+FC_IND_PPP_E!R5+FC_IND_FBT_E!R5+FC_IND_TE_E!R5+FC_IND_MAC_E!R5+FC_IND_TL_E!R5+FC_IND_WP_E!R5+FC_IND_MQ_E!R5+FC_IND_CON_E!R5+FC_IND_NSP_E!R5</f>
        <v>226.19518486672402</v>
      </c>
      <c r="S5" s="10">
        <f>FC_IND_IS_E!S5+FC_IND_NFM_E!S5+FC_IND_CPC_E!S5+FC_IND_NMM_E!S5+FC_IND_PPP_E!S5+FC_IND_FBT_E!S5+FC_IND_TE_E!S5+FC_IND_MAC_E!S5+FC_IND_TL_E!S5+FC_IND_WP_E!S5+FC_IND_MQ_E!S5+FC_IND_CON_E!S5+FC_IND_NSP_E!S5</f>
        <v>127.37962166809974</v>
      </c>
      <c r="T5" s="10">
        <f>FC_IND_IS_E!T5+FC_IND_NFM_E!T5+FC_IND_CPC_E!T5+FC_IND_NMM_E!T5+FC_IND_PPP_E!T5+FC_IND_FBT_E!T5+FC_IND_TE_E!T5+FC_IND_MAC_E!T5+FC_IND_TL_E!T5+FC_IND_WP_E!T5+FC_IND_MQ_E!T5+FC_IND_CON_E!T5+FC_IND_NSP_E!T5</f>
        <v>104.70911435941528</v>
      </c>
      <c r="U5" s="10">
        <f>FC_IND_IS_E!U5+FC_IND_NFM_E!U5+FC_IND_CPC_E!U5+FC_IND_NMM_E!U5+FC_IND_PPP_E!U5+FC_IND_FBT_E!U5+FC_IND_TE_E!U5+FC_IND_MAC_E!U5+FC_IND_TL_E!U5+FC_IND_WP_E!U5+FC_IND_MQ_E!U5+FC_IND_CON_E!U5+FC_IND_NSP_E!U5</f>
        <v>167.2889079965606</v>
      </c>
      <c r="V5" s="10">
        <f>FC_IND_IS_E!V5+FC_IND_NFM_E!V5+FC_IND_CPC_E!V5+FC_IND_NMM_E!V5+FC_IND_PPP_E!V5+FC_IND_FBT_E!V5+FC_IND_TE_E!V5+FC_IND_MAC_E!V5+FC_IND_TL_E!V5+FC_IND_WP_E!V5+FC_IND_MQ_E!V5+FC_IND_CON_E!V5+FC_IND_NSP_E!V5</f>
        <v>127.07540842648324</v>
      </c>
      <c r="W5" s="10">
        <f>FC_IND_IS_E!W5+FC_IND_NFM_E!W5+FC_IND_CPC_E!W5+FC_IND_NMM_E!W5+FC_IND_PPP_E!W5+FC_IND_FBT_E!W5+FC_IND_TE_E!W5+FC_IND_MAC_E!W5+FC_IND_TL_E!W5+FC_IND_WP_E!W5+FC_IND_MQ_E!W5+FC_IND_CON_E!W5+FC_IND_NSP_E!W5</f>
        <v>82.787532244196044</v>
      </c>
      <c r="X5" s="10">
        <f>FC_IND_IS_E!X5+FC_IND_NFM_E!X5+FC_IND_CPC_E!X5+FC_IND_NMM_E!X5+FC_IND_PPP_E!X5+FC_IND_FBT_E!X5+FC_IND_TE_E!X5+FC_IND_MAC_E!X5+FC_IND_TL_E!X5+FC_IND_WP_E!X5+FC_IND_MQ_E!X5+FC_IND_CON_E!X5+FC_IND_NSP_E!X5</f>
        <v>106.16749785038692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1261.2496130696472</v>
      </c>
      <c r="D7" s="10">
        <f>FC_IND_IS_E!D7+FC_IND_NFM_E!D7+FC_IND_CPC_E!D7+FC_IND_NMM_E!D7+FC_IND_PPP_E!D7+FC_IND_FBT_E!D7+FC_IND_TE_E!D7+FC_IND_MAC_E!D7+FC_IND_TL_E!D7+FC_IND_WP_E!D7+FC_IND_MQ_E!D7+FC_IND_CON_E!D7+FC_IND_NSP_E!D7</f>
        <v>1032.1008598452277</v>
      </c>
      <c r="E7" s="10">
        <f>FC_IND_IS_E!E7+FC_IND_NFM_E!E7+FC_IND_CPC_E!E7+FC_IND_NMM_E!E7+FC_IND_PPP_E!E7+FC_IND_FBT_E!E7+FC_IND_TE_E!E7+FC_IND_MAC_E!E7+FC_IND_TL_E!E7+FC_IND_WP_E!E7+FC_IND_MQ_E!E7+FC_IND_CON_E!E7+FC_IND_NSP_E!E7</f>
        <v>760.72416165090283</v>
      </c>
      <c r="F7" s="10">
        <f>FC_IND_IS_E!F7+FC_IND_NFM_E!F7+FC_IND_CPC_E!F7+FC_IND_NMM_E!F7+FC_IND_PPP_E!F7+FC_IND_FBT_E!F7+FC_IND_TE_E!F7+FC_IND_MAC_E!F7+FC_IND_TL_E!F7+FC_IND_WP_E!F7+FC_IND_MQ_E!F7+FC_IND_CON_E!F7+FC_IND_NSP_E!F7</f>
        <v>849.52699914015489</v>
      </c>
      <c r="G7" s="10">
        <f>FC_IND_IS_E!G7+FC_IND_NFM_E!G7+FC_IND_CPC_E!G7+FC_IND_NMM_E!G7+FC_IND_PPP_E!G7+FC_IND_FBT_E!G7+FC_IND_TE_E!G7+FC_IND_MAC_E!G7+FC_IND_TL_E!G7+FC_IND_WP_E!G7+FC_IND_MQ_E!G7+FC_IND_CON_E!G7+FC_IND_NSP_E!G7</f>
        <v>912.86895958727416</v>
      </c>
      <c r="H7" s="10">
        <f>FC_IND_IS_E!H7+FC_IND_NFM_E!H7+FC_IND_CPC_E!H7+FC_IND_NMM_E!H7+FC_IND_PPP_E!H7+FC_IND_FBT_E!H7+FC_IND_TE_E!H7+FC_IND_MAC_E!H7+FC_IND_TL_E!H7+FC_IND_WP_E!H7+FC_IND_MQ_E!H7+FC_IND_CON_E!H7+FC_IND_NSP_E!H7</f>
        <v>1160.6476354256233</v>
      </c>
      <c r="I7" s="10">
        <f>FC_IND_IS_E!I7+FC_IND_NFM_E!I7+FC_IND_CPC_E!I7+FC_IND_NMM_E!I7+FC_IND_PPP_E!I7+FC_IND_FBT_E!I7+FC_IND_TE_E!I7+FC_IND_MAC_E!I7+FC_IND_TL_E!I7+FC_IND_WP_E!I7+FC_IND_MQ_E!I7+FC_IND_CON_E!I7+FC_IND_NSP_E!I7</f>
        <v>1079.2967325881341</v>
      </c>
      <c r="J7" s="10">
        <f>FC_IND_IS_E!J7+FC_IND_NFM_E!J7+FC_IND_CPC_E!J7+FC_IND_NMM_E!J7+FC_IND_PPP_E!J7+FC_IND_FBT_E!J7+FC_IND_TE_E!J7+FC_IND_MAC_E!J7+FC_IND_TL_E!J7+FC_IND_WP_E!J7+FC_IND_MQ_E!J7+FC_IND_CON_E!J7+FC_IND_NSP_E!J7</f>
        <v>1282.3636285468615</v>
      </c>
      <c r="K7" s="10">
        <f>FC_IND_IS_E!K7+FC_IND_NFM_E!K7+FC_IND_CPC_E!K7+FC_IND_NMM_E!K7+FC_IND_PPP_E!K7+FC_IND_FBT_E!K7+FC_IND_TE_E!K7+FC_IND_MAC_E!K7+FC_IND_TL_E!K7+FC_IND_WP_E!K7+FC_IND_MQ_E!K7+FC_IND_CON_E!K7+FC_IND_NSP_E!K7</f>
        <v>1153.8167669819429</v>
      </c>
      <c r="L7" s="10">
        <f>FC_IND_IS_E!L7+FC_IND_NFM_E!L7+FC_IND_CPC_E!L7+FC_IND_NMM_E!L7+FC_IND_PPP_E!L7+FC_IND_FBT_E!L7+FC_IND_TE_E!L7+FC_IND_MAC_E!L7+FC_IND_TL_E!L7+FC_IND_WP_E!L7+FC_IND_MQ_E!L7+FC_IND_CON_E!L7+FC_IND_NSP_E!L7</f>
        <v>912.24806534823722</v>
      </c>
      <c r="M7" s="10">
        <f>FC_IND_IS_E!M7+FC_IND_NFM_E!M7+FC_IND_CPC_E!M7+FC_IND_NMM_E!M7+FC_IND_PPP_E!M7+FC_IND_FBT_E!M7+FC_IND_TE_E!M7+FC_IND_MAC_E!M7+FC_IND_TL_E!M7+FC_IND_WP_E!M7+FC_IND_MQ_E!M7+FC_IND_CON_E!M7+FC_IND_NSP_E!M7</f>
        <v>1010.9868443680136</v>
      </c>
      <c r="N7" s="10">
        <f>FC_IND_IS_E!N7+FC_IND_NFM_E!N7+FC_IND_CPC_E!N7+FC_IND_NMM_E!N7+FC_IND_PPP_E!N7+FC_IND_FBT_E!N7+FC_IND_TE_E!N7+FC_IND_MAC_E!N7+FC_IND_TL_E!N7+FC_IND_WP_E!N7+FC_IND_MQ_E!N7+FC_IND_CON_E!N7+FC_IND_NSP_E!N7</f>
        <v>583.11831470335335</v>
      </c>
      <c r="O7" s="10">
        <f>FC_IND_IS_E!O7+FC_IND_NFM_E!O7+FC_IND_CPC_E!O7+FC_IND_NMM_E!O7+FC_IND_PPP_E!O7+FC_IND_FBT_E!O7+FC_IND_TE_E!O7+FC_IND_MAC_E!O7+FC_IND_TL_E!O7+FC_IND_WP_E!O7+FC_IND_MQ_E!O7+FC_IND_CON_E!O7+FC_IND_NSP_E!O7</f>
        <v>517.29243336199488</v>
      </c>
      <c r="P7" s="10">
        <f>FC_IND_IS_E!P7+FC_IND_NFM_E!P7+FC_IND_CPC_E!P7+FC_IND_NMM_E!P7+FC_IND_PPP_E!P7+FC_IND_FBT_E!P7+FC_IND_TE_E!P7+FC_IND_MAC_E!P7+FC_IND_TL_E!P7+FC_IND_WP_E!P7+FC_IND_MQ_E!P7+FC_IND_CON_E!P7+FC_IND_NSP_E!P7</f>
        <v>319.1936371453138</v>
      </c>
      <c r="Q7" s="10">
        <f>FC_IND_IS_E!Q7+FC_IND_NFM_E!Q7+FC_IND_CPC_E!Q7+FC_IND_NMM_E!Q7+FC_IND_PPP_E!Q7+FC_IND_FBT_E!Q7+FC_IND_TE_E!Q7+FC_IND_MAC_E!Q7+FC_IND_TL_E!Q7+FC_IND_WP_E!Q7+FC_IND_MQ_E!Q7+FC_IND_CON_E!Q7+FC_IND_NSP_E!Q7</f>
        <v>501.76741186586395</v>
      </c>
      <c r="R7" s="10">
        <f>FC_IND_IS_E!R7+FC_IND_NFM_E!R7+FC_IND_CPC_E!R7+FC_IND_NMM_E!R7+FC_IND_PPP_E!R7+FC_IND_FBT_E!R7+FC_IND_TE_E!R7+FC_IND_MAC_E!R7+FC_IND_TL_E!R7+FC_IND_WP_E!R7+FC_IND_MQ_E!R7+FC_IND_CON_E!R7+FC_IND_NSP_E!R7</f>
        <v>590.57033533963875</v>
      </c>
      <c r="S7" s="10">
        <f>FC_IND_IS_E!S7+FC_IND_NFM_E!S7+FC_IND_CPC_E!S7+FC_IND_NMM_E!S7+FC_IND_PPP_E!S7+FC_IND_FBT_E!S7+FC_IND_TE_E!S7+FC_IND_MAC_E!S7+FC_IND_TL_E!S7+FC_IND_WP_E!S7+FC_IND_MQ_E!S7+FC_IND_CON_E!S7+FC_IND_NSP_E!S7</f>
        <v>664.46938950988817</v>
      </c>
      <c r="T7" s="10">
        <f>FC_IND_IS_E!T7+FC_IND_NFM_E!T7+FC_IND_CPC_E!T7+FC_IND_NMM_E!T7+FC_IND_PPP_E!T7+FC_IND_FBT_E!T7+FC_IND_TE_E!T7+FC_IND_MAC_E!T7+FC_IND_TL_E!T7+FC_IND_WP_E!T7+FC_IND_MQ_E!T7+FC_IND_CON_E!T7+FC_IND_NSP_E!T7</f>
        <v>773.05657781599325</v>
      </c>
      <c r="U7" s="10">
        <f>FC_IND_IS_E!U7+FC_IND_NFM_E!U7+FC_IND_CPC_E!U7+FC_IND_NMM_E!U7+FC_IND_PPP_E!U7+FC_IND_FBT_E!U7+FC_IND_TE_E!U7+FC_IND_MAC_E!U7+FC_IND_TL_E!U7+FC_IND_WP_E!U7+FC_IND_MQ_E!U7+FC_IND_CON_E!U7+FC_IND_NSP_E!U7</f>
        <v>735.48916595012906</v>
      </c>
      <c r="V7" s="10">
        <f>FC_IND_IS_E!V7+FC_IND_NFM_E!V7+FC_IND_CPC_E!V7+FC_IND_NMM_E!V7+FC_IND_PPP_E!V7+FC_IND_FBT_E!V7+FC_IND_TE_E!V7+FC_IND_MAC_E!V7+FC_IND_TL_E!V7+FC_IND_WP_E!V7+FC_IND_MQ_E!V7+FC_IND_CON_E!V7+FC_IND_NSP_E!V7</f>
        <v>583.86973344797934</v>
      </c>
      <c r="W7" s="10">
        <f>FC_IND_IS_E!W7+FC_IND_NFM_E!W7+FC_IND_CPC_E!W7+FC_IND_NMM_E!W7+FC_IND_PPP_E!W7+FC_IND_FBT_E!W7+FC_IND_TE_E!W7+FC_IND_MAC_E!W7+FC_IND_TL_E!W7+FC_IND_WP_E!W7+FC_IND_MQ_E!W7+FC_IND_CON_E!W7+FC_IND_NSP_E!W7</f>
        <v>557.15193465176264</v>
      </c>
      <c r="X7" s="10">
        <f>FC_IND_IS_E!X7+FC_IND_NFM_E!X7+FC_IND_CPC_E!X7+FC_IND_NMM_E!X7+FC_IND_PPP_E!X7+FC_IND_FBT_E!X7+FC_IND_TE_E!X7+FC_IND_MAC_E!X7+FC_IND_TL_E!X7+FC_IND_WP_E!X7+FC_IND_MQ_E!X7+FC_IND_CON_E!X7+FC_IND_NSP_E!X7</f>
        <v>641.25382631126388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21.520034393809109</v>
      </c>
      <c r="D8" s="29">
        <f t="shared" si="6"/>
        <v>23.95623387790198</v>
      </c>
      <c r="E8" s="29">
        <f t="shared" si="6"/>
        <v>9.3388650042992261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32.483061049011177</v>
      </c>
      <c r="O8" s="29">
        <f t="shared" si="6"/>
        <v>63.341960447119526</v>
      </c>
      <c r="P8" s="29">
        <f t="shared" si="6"/>
        <v>64.966122098022339</v>
      </c>
      <c r="Q8" s="29">
        <f t="shared" si="6"/>
        <v>60.90567497850386</v>
      </c>
      <c r="R8" s="29">
        <f t="shared" si="6"/>
        <v>49.536629406706794</v>
      </c>
      <c r="S8" s="29">
        <f t="shared" si="6"/>
        <v>42.634049871023208</v>
      </c>
      <c r="T8" s="29">
        <f t="shared" si="6"/>
        <v>20.033533963886498</v>
      </c>
      <c r="U8" s="29">
        <f t="shared" si="6"/>
        <v>30.960017196904559</v>
      </c>
      <c r="V8" s="29">
        <f t="shared" si="6"/>
        <v>23.807222699914007</v>
      </c>
      <c r="W8" s="29">
        <f t="shared" si="6"/>
        <v>22.501805674978502</v>
      </c>
      <c r="X8" s="29">
        <f t="shared" ref="X8" si="7">SUM(X9:X10)</f>
        <v>18.415047291487525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21.520034393809109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23.95623387790198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9.3388650042992261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20.7079105760963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16.241530524505588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14.61736887360275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15.023387790197759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20.7079105760963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27.204557179707649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20.7079105760963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21.1140154772141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32.483061049011177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63.341960447119526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64.966122098022339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60.90567497850386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49.536629406706794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42.634049871023208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20.033533963886498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30.960017196904559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23.807222699914007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22.501805674978502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18.415047291487525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391.2295786758383</v>
      </c>
      <c r="D11" s="29">
        <f t="shared" si="8"/>
        <v>458.10644883920895</v>
      </c>
      <c r="E11" s="29">
        <f t="shared" si="8"/>
        <v>503.5828030958038</v>
      </c>
      <c r="F11" s="29">
        <f t="shared" si="8"/>
        <v>440.71840068787628</v>
      </c>
      <c r="G11" s="29">
        <f t="shared" si="8"/>
        <v>417.31160791084812</v>
      </c>
      <c r="H11" s="29">
        <f t="shared" si="8"/>
        <v>406.61126397287762</v>
      </c>
      <c r="I11" s="29">
        <f t="shared" si="8"/>
        <v>420.65537403267422</v>
      </c>
      <c r="J11" s="29">
        <f t="shared" si="8"/>
        <v>434.6993981083404</v>
      </c>
      <c r="K11" s="29">
        <f t="shared" si="8"/>
        <v>452.75623387790199</v>
      </c>
      <c r="L11" s="29">
        <f t="shared" si="8"/>
        <v>341.74075666380054</v>
      </c>
      <c r="M11" s="29">
        <f t="shared" si="8"/>
        <v>326.35907136715383</v>
      </c>
      <c r="N11" s="29">
        <f t="shared" si="8"/>
        <v>159.68667239898423</v>
      </c>
      <c r="O11" s="29">
        <f t="shared" si="8"/>
        <v>205.85064488393613</v>
      </c>
      <c r="P11" s="29">
        <f t="shared" si="8"/>
        <v>171.70051590715644</v>
      </c>
      <c r="Q11" s="29">
        <f t="shared" si="8"/>
        <v>176.92364574381918</v>
      </c>
      <c r="R11" s="29">
        <f t="shared" si="8"/>
        <v>164.13104041281707</v>
      </c>
      <c r="S11" s="29">
        <f t="shared" si="8"/>
        <v>159.56044711965512</v>
      </c>
      <c r="T11" s="29">
        <f t="shared" si="8"/>
        <v>147.7663800516406</v>
      </c>
      <c r="U11" s="29">
        <f t="shared" si="8"/>
        <v>161.54918314714732</v>
      </c>
      <c r="V11" s="29">
        <f t="shared" si="8"/>
        <v>154.7928632847007</v>
      </c>
      <c r="W11" s="29">
        <f t="shared" si="8"/>
        <v>122.44909716255818</v>
      </c>
      <c r="X11" s="29">
        <f t="shared" ref="X11" si="9">SUM(X12:X16)</f>
        <v>139.41685296653813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4.5858125537403271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41.272570937231293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14.521840068787615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391.2295786758383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458.10644883920895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503.5828030958038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440.71840068787628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417.31160791084812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406.61126397287762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420.65537403267422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434.6993981083404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452.75623387790199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341.74075666380054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326.35907136715383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143.78529664661966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137.09742046433169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135.75993121240151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143.78521066213389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143.11642304394346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141.77884780753132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124.97480653487361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143.54049871034593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134.18245915744362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115.49767841793221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129.54926913162842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11.315563198624247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27.480653482373164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21.418744625967328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33.138435081685294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21.014617368873601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17.781599312123813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22.791573516766977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18.008684436801378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20.610404127257095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6.9514187446259665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9.8675838349097162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27.55803955288048</v>
      </c>
      <c r="D17" s="37">
        <f t="shared" si="10"/>
        <v>24.376612209802229</v>
      </c>
      <c r="E17" s="37">
        <f t="shared" si="10"/>
        <v>3.0094582975064492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0.19105760963026661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27.55803955288048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24.376612209802229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3.0094582975064492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0.19105760963026661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5006.4033533963884</v>
      </c>
      <c r="D26" s="37">
        <f t="shared" si="14"/>
        <v>6079.9607910576087</v>
      </c>
      <c r="E26" s="37">
        <f t="shared" si="14"/>
        <v>5693.9048151332754</v>
      </c>
      <c r="F26" s="37">
        <f t="shared" si="14"/>
        <v>4985.0847807394657</v>
      </c>
      <c r="G26" s="37">
        <f t="shared" si="14"/>
        <v>4808.2644024075671</v>
      </c>
      <c r="H26" s="37">
        <f t="shared" si="14"/>
        <v>4379.6988822012036</v>
      </c>
      <c r="I26" s="37">
        <f t="shared" si="14"/>
        <v>4487.7805674978499</v>
      </c>
      <c r="J26" s="37">
        <f t="shared" si="14"/>
        <v>3962.4657781599317</v>
      </c>
      <c r="K26" s="37">
        <f t="shared" si="14"/>
        <v>3469.3237317282887</v>
      </c>
      <c r="L26" s="37">
        <f t="shared" si="14"/>
        <v>3102.7492691315565</v>
      </c>
      <c r="M26" s="37">
        <f t="shared" si="14"/>
        <v>2874.5518486672399</v>
      </c>
      <c r="N26" s="37">
        <f t="shared" si="14"/>
        <v>3346.0296646603606</v>
      </c>
      <c r="O26" s="37">
        <f t="shared" si="14"/>
        <v>3164.8183147033533</v>
      </c>
      <c r="P26" s="37">
        <f t="shared" si="14"/>
        <v>3119.8828030954428</v>
      </c>
      <c r="Q26" s="37">
        <f t="shared" si="14"/>
        <v>2940.7443680137576</v>
      </c>
      <c r="R26" s="37">
        <f t="shared" si="14"/>
        <v>2835.1067927773001</v>
      </c>
      <c r="S26" s="37">
        <f t="shared" si="14"/>
        <v>2683.7756663800515</v>
      </c>
      <c r="T26" s="37">
        <f t="shared" si="14"/>
        <v>2463.6380911435945</v>
      </c>
      <c r="U26" s="37">
        <f t="shared" si="14"/>
        <v>2460.2914875322444</v>
      </c>
      <c r="V26" s="37">
        <f t="shared" si="14"/>
        <v>2462.4637145313845</v>
      </c>
      <c r="W26" s="37">
        <f t="shared" si="14"/>
        <v>2372.0478933791915</v>
      </c>
      <c r="X26" s="37">
        <f t="shared" ref="X26" si="15">SUM(X27,X33)</f>
        <v>2323.6122098022352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24.076784178847799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5006.4033533963884</v>
      </c>
      <c r="D33" s="29">
        <f t="shared" si="18"/>
        <v>6079.9607910576087</v>
      </c>
      <c r="E33" s="29">
        <f t="shared" si="18"/>
        <v>5693.9048151332754</v>
      </c>
      <c r="F33" s="29">
        <f t="shared" si="18"/>
        <v>4985.0847807394657</v>
      </c>
      <c r="G33" s="29">
        <f t="shared" si="18"/>
        <v>4808.2644024075671</v>
      </c>
      <c r="H33" s="29">
        <f t="shared" si="18"/>
        <v>4379.6988822012036</v>
      </c>
      <c r="I33" s="29">
        <f t="shared" si="18"/>
        <v>4487.7805674978499</v>
      </c>
      <c r="J33" s="29">
        <f t="shared" si="18"/>
        <v>3962.4657781599317</v>
      </c>
      <c r="K33" s="29">
        <f t="shared" si="18"/>
        <v>3469.3237317282887</v>
      </c>
      <c r="L33" s="29">
        <f t="shared" si="18"/>
        <v>3102.7492691315565</v>
      </c>
      <c r="M33" s="29">
        <f t="shared" si="18"/>
        <v>2874.5518486672399</v>
      </c>
      <c r="N33" s="29">
        <f t="shared" si="18"/>
        <v>3346.0296646603606</v>
      </c>
      <c r="O33" s="29">
        <f t="shared" si="18"/>
        <v>3164.8183147033533</v>
      </c>
      <c r="P33" s="29">
        <f t="shared" si="18"/>
        <v>3119.8828030954428</v>
      </c>
      <c r="Q33" s="29">
        <f t="shared" si="18"/>
        <v>2940.7443680137576</v>
      </c>
      <c r="R33" s="29">
        <f t="shared" si="18"/>
        <v>2835.1067927773001</v>
      </c>
      <c r="S33" s="29">
        <f t="shared" si="18"/>
        <v>2683.7756663800515</v>
      </c>
      <c r="T33" s="29">
        <f t="shared" si="18"/>
        <v>2463.6380911435945</v>
      </c>
      <c r="U33" s="29">
        <f t="shared" si="18"/>
        <v>2460.2914875322444</v>
      </c>
      <c r="V33" s="29">
        <f t="shared" si="18"/>
        <v>2462.4637145313845</v>
      </c>
      <c r="W33" s="29">
        <f t="shared" si="18"/>
        <v>2372.0478933791915</v>
      </c>
      <c r="X33" s="29">
        <f t="shared" ref="X33" si="19">SUM(X34:X50)</f>
        <v>2299.5354256233873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190.34823731728292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303.84780739466908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209.26483233018064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73.303267411865875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48.474720550300944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35.469303525365433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26.010834049871018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28.375494411006017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28.375494411006017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40.198538263112638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26.010834049871018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34.28701633705932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31.92244196044712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36.651676698194329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112.31951848667241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112.31951848667238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39.016251074806533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52.021668099742044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61.330008598452267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116.01900257953568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123.12115219260527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33.305674978503873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1037.1023215821151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1100.367841788478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744.4993981083403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571.31943250214954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525.1742906276869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519.68065348237315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549.34557179707656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452.66087704213243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471.33834909716245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373.55494411006021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397.72622527944958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366.96276870163365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421.89750644883924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429.58822012037825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372.45623387790187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327.40980223559757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371.35769561478935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359.2717970765263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393.05339638865013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388.64643164230438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370.88959587274297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382.72803095442816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1237.5799656061906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1598.0700773860706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1905.1544282029231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1788.7779019776438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1698.2198624247637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1579.1715391229582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1591.3815993121243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1376.6877042132417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1199.6411865864145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941.19441100601898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880.14393809114347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1453.7616509028373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1403.7093723129838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1408.2781599312123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1365.941702493551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1354.2555460017197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1341.9578675838347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1342.6476354256233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1363.2647463456578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1350.2994840928632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1289.0689595872741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1324.3305245055888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1754.2562338779019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1835.3109200343936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1689.6053310404125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1591.7088564058463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1509.5437661220983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1352.8570077386069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1332.7932932072222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1260.1825451418747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996.49011177987938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904.77085124677558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810.18555460017194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886.61805674978507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741.39613069647453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613.37162510748067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456.68478073946699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491.07936371453138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394.58331900257957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280.12828890799659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214.35786758383489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172.20455717970771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143.05012897678418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141.15958727429057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787.11659501289762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964.87773000859829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762.27669819432481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726.85588993981071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810.92966466036114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847.61625107480631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969.14110060189148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844.5591573516765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773.47858985382618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843.03052450558903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760.4852966466035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604.40017196904557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565.89286328460878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631.99312123817708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633.34213241616521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550.04256233877913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536.86053310404111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429.56870163370587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428.28546861564917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435.29423903697329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445.91805674978508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418.01160791057606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277.48641444539982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383.10412725709381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233.11943250214961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215.92209802235598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44.904127257093705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19.108168529664663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12347.955975924335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12953.942218400685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12862.819948409286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13386.256061908856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12149.152966466037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12973.02966466036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12562.377730008597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12445.327085124678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12799.950558899396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9612.7052450558895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11148.026139294927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11939.504815133274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11709.56233877902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12077.861134995703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11296.399312123815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10859.654600171967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11195.757523645741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10530.951848667239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10358.508168529663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10206.151934651762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9187.6226999140126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10183.128976784179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1562.9597592433361</v>
      </c>
      <c r="D52" s="37">
        <f t="shared" si="20"/>
        <v>1536.4478073946686</v>
      </c>
      <c r="E52" s="37">
        <f t="shared" si="20"/>
        <v>1555.1017196904556</v>
      </c>
      <c r="F52" s="37">
        <f t="shared" si="20"/>
        <v>1593.0305245055888</v>
      </c>
      <c r="G52" s="37">
        <f t="shared" si="20"/>
        <v>1623.3877901977644</v>
      </c>
      <c r="H52" s="37">
        <f t="shared" si="20"/>
        <v>1582.9034393809115</v>
      </c>
      <c r="I52" s="37">
        <f t="shared" si="20"/>
        <v>1189.0703353396389</v>
      </c>
      <c r="J52" s="37">
        <f t="shared" si="20"/>
        <v>1273.5262252794496</v>
      </c>
      <c r="K52" s="37">
        <f t="shared" si="20"/>
        <v>1226.4019776440241</v>
      </c>
      <c r="L52" s="37">
        <f t="shared" si="20"/>
        <v>1359.1288048151332</v>
      </c>
      <c r="M52" s="37">
        <f t="shared" si="20"/>
        <v>1465.3156491831469</v>
      </c>
      <c r="N52" s="37">
        <f t="shared" si="20"/>
        <v>1260.4257953568356</v>
      </c>
      <c r="O52" s="37">
        <f t="shared" si="20"/>
        <v>1348.9892519346515</v>
      </c>
      <c r="P52" s="37">
        <f t="shared" si="20"/>
        <v>1317.6291487532242</v>
      </c>
      <c r="Q52" s="37">
        <f t="shared" si="20"/>
        <v>1221.0258813413586</v>
      </c>
      <c r="R52" s="37">
        <f t="shared" si="20"/>
        <v>1330.2823731728286</v>
      </c>
      <c r="S52" s="37">
        <f t="shared" si="20"/>
        <v>1420.3286328460874</v>
      </c>
      <c r="T52" s="37">
        <f t="shared" si="20"/>
        <v>1281.9131556319855</v>
      </c>
      <c r="U52" s="37">
        <f t="shared" si="20"/>
        <v>1484.3345657781599</v>
      </c>
      <c r="V52" s="37">
        <f t="shared" si="20"/>
        <v>1453.7708512467757</v>
      </c>
      <c r="W52" s="37">
        <f t="shared" si="20"/>
        <v>1507.9596732588132</v>
      </c>
      <c r="X52" s="37">
        <f t="shared" ref="X52" si="21">SUM(X53:X70)</f>
        <v>1479.0157351676696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7.1625107480653469E-2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7.1625107480653469E-2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7.1625107480653469E-2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9.5528804815133275E-2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0.1194325021496131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0.1194325021496131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0.20300945829750641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0.17970765262252791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0.24823731728288909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0.41134995700773858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0.45141874462596732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0.46233877901977638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0.52889079965606189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0.98589853826311247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1.2677558039552881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1.333104041272571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2.0176268271711089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1545.3329320722269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1518.5821152192602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1535.5163370593293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1571.749355116079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1601.6766981943249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1563.0075666380053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1168.840154772141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1252.9377472055028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1206.2195184866725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1338.7791057609629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1442.4142734307823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1239.254170249355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1326.9856405846947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1296.0422184006877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1173.6405846947548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1289.2839208942389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1317.5923473774717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1172.5855546001715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1354.3209802235599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1296.3312983662943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1354.7456577815992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1330.9848667239894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17.626827171109198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17.865692175408419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19.5853826311264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21.281169389509891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21.711092003439379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19.824247635425628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20.158555460017197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20.51685296646604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20.086930352536545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20.230266552020638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20.134737747205499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20.15855546001719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21.507738607050733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21.231814273430786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31.251074806534813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32.953912295786758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54.733276010318143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52.908512467755806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49.209630266552018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51.192605331040411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52.863886500429921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62.068357695614779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2.6472055030094581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0.81006018916595002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0.31616509028374895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0.1068787618228719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1.1119518486672397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1.0882201203783317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0.68701633705932919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0.50214961306964745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0.59845227858985384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0.10369733447979364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0.75374032674118652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0.48426483233018042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34.039724849527083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53.848581255374029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71.794668959587284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81.72287188306106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74.755717970765247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81.627687016337063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14.610920034393809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6.504901117798795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12.813929492691315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1.5394668959587279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7.4249355116079094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23.152622527944967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23.507566638005162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1.8329320722269991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2.7935511607910577</v>
      </c>
      <c r="N71" s="37">
        <f t="shared" si="22"/>
        <v>355.07841788478072</v>
      </c>
      <c r="O71" s="37">
        <f t="shared" si="22"/>
        <v>339.33680137575226</v>
      </c>
      <c r="P71" s="37">
        <f t="shared" si="22"/>
        <v>347.70412725709372</v>
      </c>
      <c r="Q71" s="37">
        <f t="shared" si="22"/>
        <v>353.75184866723993</v>
      </c>
      <c r="R71" s="37">
        <f t="shared" si="22"/>
        <v>346.66956147893376</v>
      </c>
      <c r="S71" s="37">
        <f t="shared" si="22"/>
        <v>397.05313843508162</v>
      </c>
      <c r="T71" s="37">
        <f t="shared" si="22"/>
        <v>326.31298366294072</v>
      </c>
      <c r="U71" s="37">
        <f t="shared" si="22"/>
        <v>366.814445399828</v>
      </c>
      <c r="V71" s="37">
        <f t="shared" si="22"/>
        <v>390.64531384350823</v>
      </c>
      <c r="W71" s="37">
        <f t="shared" si="22"/>
        <v>306.08125537403276</v>
      </c>
      <c r="X71" s="37">
        <f t="shared" ref="X71" si="23">SUM(X72:X73)</f>
        <v>386.2489251934652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0.14634565778159936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354.26835769561478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339.02063628546853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347.59724849527083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352.63989681857271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345.58134135855545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396.36612209802229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325.81083404987106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366.21599312123817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390.54161650902842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305.32751504729157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385.76466036113504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2.6472055030094581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0.81006018916595002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0.31616509028374895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0.1068787618228719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1.1119518486672397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1.0882201203783317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0.68701633705932919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0.50214961306964745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0.59845227858985384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0.10369733447979364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0.75374032674118652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0.48426483233018042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1392.373860705073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1512.1199484092861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1322.181083404987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791.65356835769558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1174.3305245055885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1214.7225279449697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1212.9873602751504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1098.3005159071367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1215.8734307824593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1416.6777300085985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1530.2266552020637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1445.9419604471198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1607.4878761822877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1511.3340498710231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1737.026569217541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11578.331900257954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11578.761822871882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11466.036113499571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11508.168529664663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11744.453998280307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11998.882201203784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11544.625967325881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11401.461736887361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11061.392949269131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9606.3628546861564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10098.366294067066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10247.100343938091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10293.211349957006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10157.959501289768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10069.996990541702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9966.2836629406702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10120.888478073948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10037.671797076524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10053.61083404987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9944.6337059329308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9097.449097162511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9692.9359415305244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2194.2491831470334</v>
      </c>
      <c r="D2" s="31">
        <f t="shared" ref="D2:W2" si="1">SUM(D3,D17,D22,D25,D26,D51,D52,D71,D74,D75,D76)</f>
        <v>2225.0152192605328</v>
      </c>
      <c r="E2" s="31">
        <f t="shared" si="1"/>
        <v>2327.3439380915042</v>
      </c>
      <c r="F2" s="31">
        <f t="shared" si="1"/>
        <v>2212.0587274290624</v>
      </c>
      <c r="G2" s="31">
        <f t="shared" si="1"/>
        <v>2246.1597592436083</v>
      </c>
      <c r="H2" s="31">
        <f t="shared" si="1"/>
        <v>2402.8766981947174</v>
      </c>
      <c r="I2" s="31">
        <f t="shared" si="1"/>
        <v>2547.23766122098</v>
      </c>
      <c r="J2" s="31">
        <f t="shared" si="1"/>
        <v>2498.3699054170247</v>
      </c>
      <c r="K2" s="31">
        <f t="shared" si="1"/>
        <v>2003.7847807394669</v>
      </c>
      <c r="L2" s="31">
        <f t="shared" si="1"/>
        <v>1662.112381771281</v>
      </c>
      <c r="M2" s="31">
        <f t="shared" si="1"/>
        <v>1935.0067067927771</v>
      </c>
      <c r="N2" s="31">
        <f t="shared" si="1"/>
        <v>2035.6796216681155</v>
      </c>
      <c r="O2" s="31">
        <f t="shared" si="1"/>
        <v>1996.3184006878914</v>
      </c>
      <c r="P2" s="31">
        <f t="shared" si="1"/>
        <v>1977.4331040412922</v>
      </c>
      <c r="Q2" s="31">
        <f t="shared" si="1"/>
        <v>2055.1218400688404</v>
      </c>
      <c r="R2" s="31">
        <f t="shared" si="1"/>
        <v>1982.0005159072282</v>
      </c>
      <c r="S2" s="31">
        <f t="shared" si="1"/>
        <v>2001.0601891660867</v>
      </c>
      <c r="T2" s="31">
        <f t="shared" si="1"/>
        <v>2037.3517626827661</v>
      </c>
      <c r="U2" s="31">
        <f t="shared" si="1"/>
        <v>1944.9177128118076</v>
      </c>
      <c r="V2" s="31">
        <f t="shared" si="1"/>
        <v>1830.5006018917516</v>
      </c>
      <c r="W2" s="31">
        <f t="shared" si="1"/>
        <v>1542.3503869303997</v>
      </c>
      <c r="X2" s="31">
        <f t="shared" ref="X2" si="2">SUM(X3,X17,X22,X25,X26,X51,X52,X71,X74,X75,X76)</f>
        <v>1888.8949269132272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223.36870163406689</v>
      </c>
      <c r="F3" s="34">
        <f t="shared" si="4"/>
        <v>257.47583834909722</v>
      </c>
      <c r="G3" s="34">
        <f t="shared" si="4"/>
        <v>200.63052450586099</v>
      </c>
      <c r="H3" s="34">
        <f t="shared" si="4"/>
        <v>235.50206362893954</v>
      </c>
      <c r="I3" s="34">
        <f t="shared" si="4"/>
        <v>258.14462596732585</v>
      </c>
      <c r="J3" s="34">
        <f t="shared" si="4"/>
        <v>272.57093723129827</v>
      </c>
      <c r="K3" s="34">
        <f t="shared" si="4"/>
        <v>266.64754944110058</v>
      </c>
      <c r="L3" s="34">
        <f t="shared" si="4"/>
        <v>216.77652622527944</v>
      </c>
      <c r="M3" s="34">
        <f t="shared" si="4"/>
        <v>211.52192605331035</v>
      </c>
      <c r="N3" s="34">
        <f t="shared" si="4"/>
        <v>27.992691315579236</v>
      </c>
      <c r="O3" s="34">
        <f t="shared" si="4"/>
        <v>29.218486672414269</v>
      </c>
      <c r="P3" s="34">
        <f t="shared" si="4"/>
        <v>24.53705932934044</v>
      </c>
      <c r="Q3" s="34">
        <f t="shared" si="4"/>
        <v>67.202751504782199</v>
      </c>
      <c r="R3" s="34">
        <f t="shared" si="4"/>
        <v>69.820636285559956</v>
      </c>
      <c r="S3" s="34">
        <f t="shared" si="4"/>
        <v>98.402063628683493</v>
      </c>
      <c r="T3" s="34">
        <f t="shared" si="4"/>
        <v>125.32579535688564</v>
      </c>
      <c r="U3" s="34">
        <f t="shared" si="4"/>
        <v>61.46741186597793</v>
      </c>
      <c r="V3" s="34">
        <f t="shared" si="4"/>
        <v>99.351074806626755</v>
      </c>
      <c r="W3" s="34">
        <f t="shared" si="4"/>
        <v>106.79458297511192</v>
      </c>
      <c r="X3" s="34">
        <f t="shared" ref="X3" si="5">SUM(X4,X8,X11)</f>
        <v>111.71926053317615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16.14600171969045</v>
      </c>
      <c r="I4" s="29">
        <f t="shared" si="7"/>
        <v>17.38796216680997</v>
      </c>
      <c r="J4" s="29">
        <f t="shared" si="7"/>
        <v>21.1140154772141</v>
      </c>
      <c r="K4" s="29">
        <f t="shared" si="7"/>
        <v>19.871969045571799</v>
      </c>
      <c r="L4" s="29">
        <f t="shared" si="7"/>
        <v>16.14600171969045</v>
      </c>
      <c r="M4" s="29">
        <f t="shared" si="7"/>
        <v>14.903955288048151</v>
      </c>
      <c r="N4" s="29">
        <f t="shared" si="7"/>
        <v>1.241960447119518</v>
      </c>
      <c r="O4" s="29">
        <f t="shared" si="7"/>
        <v>1.3929492691315564</v>
      </c>
      <c r="P4" s="29">
        <f t="shared" si="7"/>
        <v>1.3929492691315564</v>
      </c>
      <c r="Q4" s="29">
        <f t="shared" si="7"/>
        <v>5.2699914015477205</v>
      </c>
      <c r="R4" s="29">
        <f t="shared" si="7"/>
        <v>16.581943250214962</v>
      </c>
      <c r="S4" s="29">
        <f t="shared" si="7"/>
        <v>40.481943250214961</v>
      </c>
      <c r="T4" s="29">
        <f t="shared" si="7"/>
        <v>71.846087704213232</v>
      </c>
      <c r="U4" s="29">
        <f t="shared" si="7"/>
        <v>4.1130696474634565</v>
      </c>
      <c r="V4" s="29">
        <f t="shared" si="7"/>
        <v>44.96818572656921</v>
      </c>
      <c r="W4" s="29">
        <f t="shared" si="7"/>
        <v>68.428632846087694</v>
      </c>
      <c r="X4" s="29">
        <f t="shared" ref="X4" si="8">SUM(X5:X7)</f>
        <v>50.884694754944107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0.77196904557179702</v>
      </c>
      <c r="P5" s="10">
        <f>FC_IND_IS_BF_E!P5+FC_IND_IS_EA_E!P5</f>
        <v>0.77196904557179702</v>
      </c>
      <c r="Q5" s="10">
        <f>FC_IND_IS_BF_E!Q5+FC_IND_IS_EA_E!Q5</f>
        <v>1.5440240756663799</v>
      </c>
      <c r="R5" s="10">
        <f>FC_IND_IS_BF_E!R5+FC_IND_IS_EA_E!R5</f>
        <v>5.4039552880481514</v>
      </c>
      <c r="S5" s="10">
        <f>FC_IND_IS_BF_E!S5+FC_IND_IS_EA_E!S5</f>
        <v>6.9479793637145324</v>
      </c>
      <c r="T5" s="10">
        <f>FC_IND_IS_BF_E!T5+FC_IND_IS_EA_E!T5</f>
        <v>9.2686156491831468</v>
      </c>
      <c r="U5" s="10">
        <f>FC_IND_IS_BF_E!U5+FC_IND_IS_EA_E!U5</f>
        <v>0.86466036113499556</v>
      </c>
      <c r="V5" s="10">
        <f>FC_IND_IS_BF_E!V5+FC_IND_IS_EA_E!V5</f>
        <v>8.7297506448839197</v>
      </c>
      <c r="W5" s="10">
        <f>FC_IND_IS_BF_E!W5+FC_IND_IS_EA_E!W5</f>
        <v>9.820550300945829</v>
      </c>
      <c r="X5" s="10">
        <f>FC_IND_IS_BF_E!X5+FC_IND_IS_EA_E!X5</f>
        <v>8.0674118658641429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16.14600171969045</v>
      </c>
      <c r="I7" s="10">
        <f>FC_IND_IS_BF_E!I7+FC_IND_IS_EA_E!I7</f>
        <v>17.38796216680997</v>
      </c>
      <c r="J7" s="10">
        <f>FC_IND_IS_BF_E!J7+FC_IND_IS_EA_E!J7</f>
        <v>21.1140154772141</v>
      </c>
      <c r="K7" s="10">
        <f>FC_IND_IS_BF_E!K7+FC_IND_IS_EA_E!K7</f>
        <v>19.871969045571799</v>
      </c>
      <c r="L7" s="10">
        <f>FC_IND_IS_BF_E!L7+FC_IND_IS_EA_E!L7</f>
        <v>16.14600171969045</v>
      </c>
      <c r="M7" s="10">
        <f>FC_IND_IS_BF_E!M7+FC_IND_IS_EA_E!M7</f>
        <v>14.903955288048151</v>
      </c>
      <c r="N7" s="10">
        <f>FC_IND_IS_BF_E!N7+FC_IND_IS_EA_E!N7</f>
        <v>1.241960447119518</v>
      </c>
      <c r="O7" s="10">
        <f>FC_IND_IS_BF_E!O7+FC_IND_IS_EA_E!O7</f>
        <v>0.62098022355975924</v>
      </c>
      <c r="P7" s="10">
        <f>FC_IND_IS_BF_E!P7+FC_IND_IS_EA_E!P7</f>
        <v>0.62098022355975924</v>
      </c>
      <c r="Q7" s="10">
        <f>FC_IND_IS_BF_E!Q7+FC_IND_IS_EA_E!Q7</f>
        <v>3.7259673258813408</v>
      </c>
      <c r="R7" s="10">
        <f>FC_IND_IS_BF_E!R7+FC_IND_IS_EA_E!R7</f>
        <v>11.17798796216681</v>
      </c>
      <c r="S7" s="10">
        <f>FC_IND_IS_BF_E!S7+FC_IND_IS_EA_E!S7</f>
        <v>33.53396388650043</v>
      </c>
      <c r="T7" s="10">
        <f>FC_IND_IS_BF_E!T7+FC_IND_IS_EA_E!T7</f>
        <v>62.577472055030093</v>
      </c>
      <c r="U7" s="10">
        <f>FC_IND_IS_BF_E!U7+FC_IND_IS_EA_E!U7</f>
        <v>3.248409286328461</v>
      </c>
      <c r="V7" s="10">
        <f>FC_IND_IS_BF_E!V7+FC_IND_IS_EA_E!V7</f>
        <v>36.238435081685289</v>
      </c>
      <c r="W7" s="10">
        <f>FC_IND_IS_BF_E!W7+FC_IND_IS_EA_E!W7</f>
        <v>58.608082545141869</v>
      </c>
      <c r="X7" s="10">
        <f>FC_IND_IS_BF_E!X7+FC_IND_IS_EA_E!X7</f>
        <v>42.817282889079962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0.40601891659501288</v>
      </c>
      <c r="P8" s="29">
        <f t="shared" si="10"/>
        <v>0.40601891659501288</v>
      </c>
      <c r="Q8" s="29">
        <f t="shared" si="10"/>
        <v>0.40601891659501288</v>
      </c>
      <c r="R8" s="29">
        <f t="shared" si="10"/>
        <v>0.40601891659501288</v>
      </c>
      <c r="S8" s="29">
        <f t="shared" si="10"/>
        <v>0.40601891659501288</v>
      </c>
      <c r="T8" s="29">
        <f t="shared" si="10"/>
        <v>0.2213241616509028</v>
      </c>
      <c r="U8" s="29">
        <f t="shared" si="10"/>
        <v>1.831470335339639E-2</v>
      </c>
      <c r="V8" s="29">
        <f t="shared" si="10"/>
        <v>2.149613069647463E-2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0.40601891659501288</v>
      </c>
      <c r="P10" s="10">
        <f>FC_IND_IS_BF_E!P10+FC_IND_IS_EA_E!P10</f>
        <v>0.40601891659501288</v>
      </c>
      <c r="Q10" s="10">
        <f>FC_IND_IS_BF_E!Q10+FC_IND_IS_EA_E!Q10</f>
        <v>0.40601891659501288</v>
      </c>
      <c r="R10" s="10">
        <f>FC_IND_IS_BF_E!R10+FC_IND_IS_EA_E!R10</f>
        <v>0.40601891659501288</v>
      </c>
      <c r="S10" s="10">
        <f>FC_IND_IS_BF_E!S10+FC_IND_IS_EA_E!S10</f>
        <v>0.40601891659501288</v>
      </c>
      <c r="T10" s="10">
        <f>FC_IND_IS_BF_E!T10+FC_IND_IS_EA_E!T10</f>
        <v>0.2213241616509028</v>
      </c>
      <c r="U10" s="10">
        <f>FC_IND_IS_BF_E!U10+FC_IND_IS_EA_E!U10</f>
        <v>1.831470335339639E-2</v>
      </c>
      <c r="V10" s="10">
        <f>FC_IND_IS_BF_E!V10+FC_IND_IS_EA_E!V10</f>
        <v>2.149613069647463E-2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223.36870163406689</v>
      </c>
      <c r="F11" s="29">
        <f t="shared" si="13"/>
        <v>257.47583834909722</v>
      </c>
      <c r="G11" s="29">
        <f t="shared" si="13"/>
        <v>200.63052450586099</v>
      </c>
      <c r="H11" s="29">
        <f t="shared" si="13"/>
        <v>219.35606190924909</v>
      </c>
      <c r="I11" s="29">
        <f t="shared" si="13"/>
        <v>240.75666380051589</v>
      </c>
      <c r="J11" s="29">
        <f t="shared" si="13"/>
        <v>251.45692175408419</v>
      </c>
      <c r="K11" s="29">
        <f t="shared" si="13"/>
        <v>246.77558039552881</v>
      </c>
      <c r="L11" s="29">
        <f t="shared" si="13"/>
        <v>200.63052450558899</v>
      </c>
      <c r="M11" s="29">
        <f t="shared" si="13"/>
        <v>196.61797076526221</v>
      </c>
      <c r="N11" s="29">
        <f t="shared" si="13"/>
        <v>26.750730868459719</v>
      </c>
      <c r="O11" s="29">
        <f t="shared" si="13"/>
        <v>27.4195184866877</v>
      </c>
      <c r="P11" s="29">
        <f t="shared" si="13"/>
        <v>22.738091143613872</v>
      </c>
      <c r="Q11" s="29">
        <f t="shared" si="13"/>
        <v>61.526741186639462</v>
      </c>
      <c r="R11" s="29">
        <f t="shared" si="13"/>
        <v>52.832674118749978</v>
      </c>
      <c r="S11" s="29">
        <f t="shared" si="13"/>
        <v>57.514101461873523</v>
      </c>
      <c r="T11" s="29">
        <f t="shared" si="13"/>
        <v>53.258383491021497</v>
      </c>
      <c r="U11" s="29">
        <f t="shared" si="13"/>
        <v>57.336027515161078</v>
      </c>
      <c r="V11" s="29">
        <f t="shared" si="13"/>
        <v>54.361392949361068</v>
      </c>
      <c r="W11" s="29">
        <f t="shared" si="13"/>
        <v>38.365950129024228</v>
      </c>
      <c r="X11" s="29">
        <f t="shared" ref="X11" si="14">SUM(X12:X16)</f>
        <v>60.834565778232047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223.36870163406689</v>
      </c>
      <c r="F13" s="10">
        <f>FC_IND_IS_BF_E!F13+FC_IND_IS_EA_E!F13</f>
        <v>257.47583834909722</v>
      </c>
      <c r="G13" s="10">
        <f>FC_IND_IS_BF_E!G13+FC_IND_IS_EA_E!G13</f>
        <v>200.63052450586099</v>
      </c>
      <c r="H13" s="10">
        <f>FC_IND_IS_BF_E!H13+FC_IND_IS_EA_E!H13</f>
        <v>219.35606190924909</v>
      </c>
      <c r="I13" s="10">
        <f>FC_IND_IS_BF_E!I13+FC_IND_IS_EA_E!I13</f>
        <v>240.75666380051589</v>
      </c>
      <c r="J13" s="10">
        <f>FC_IND_IS_BF_E!J13+FC_IND_IS_EA_E!J13</f>
        <v>251.45692175408419</v>
      </c>
      <c r="K13" s="10">
        <f>FC_IND_IS_BF_E!K13+FC_IND_IS_EA_E!K13</f>
        <v>246.77558039552881</v>
      </c>
      <c r="L13" s="10">
        <f>FC_IND_IS_BF_E!L13+FC_IND_IS_EA_E!L13</f>
        <v>200.63052450558899</v>
      </c>
      <c r="M13" s="10">
        <f>FC_IND_IS_BF_E!M13+FC_IND_IS_EA_E!M13</f>
        <v>196.61797076526221</v>
      </c>
      <c r="N13" s="10">
        <f>FC_IND_IS_BF_E!N13+FC_IND_IS_EA_E!N13</f>
        <v>26.750730868459719</v>
      </c>
      <c r="O13" s="10">
        <f>FC_IND_IS_BF_E!O13+FC_IND_IS_EA_E!O13</f>
        <v>27.4195184866877</v>
      </c>
      <c r="P13" s="10">
        <f>FC_IND_IS_BF_E!P13+FC_IND_IS_EA_E!P13</f>
        <v>22.738091143613872</v>
      </c>
      <c r="Q13" s="10">
        <f>FC_IND_IS_BF_E!Q13+FC_IND_IS_EA_E!Q13</f>
        <v>61.526741186639462</v>
      </c>
      <c r="R13" s="10">
        <f>FC_IND_IS_BF_E!R13+FC_IND_IS_EA_E!R13</f>
        <v>52.832674118749978</v>
      </c>
      <c r="S13" s="10">
        <f>FC_IND_IS_BF_E!S13+FC_IND_IS_EA_E!S13</f>
        <v>57.514101461873523</v>
      </c>
      <c r="T13" s="10">
        <f>FC_IND_IS_BF_E!T13+FC_IND_IS_EA_E!T13</f>
        <v>53.006620808304383</v>
      </c>
      <c r="U13" s="10">
        <f>FC_IND_IS_BF_E!U13+FC_IND_IS_EA_E!U13</f>
        <v>57.325537403381198</v>
      </c>
      <c r="V13" s="10">
        <f>FC_IND_IS_BF_E!V13+FC_IND_IS_EA_E!V13</f>
        <v>54.342820292439313</v>
      </c>
      <c r="W13" s="10">
        <f>FC_IND_IS_BF_E!W13+FC_IND_IS_EA_E!W13</f>
        <v>38.365950129024228</v>
      </c>
      <c r="X13" s="10">
        <f>FC_IND_IS_BF_E!X13+FC_IND_IS_EA_E!X13</f>
        <v>60.834565778232047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0.25176268271711089</v>
      </c>
      <c r="U16" s="10">
        <f>FC_IND_IS_BF_E!U16+FC_IND_IS_EA_E!U16</f>
        <v>1.0490111779879621E-2</v>
      </c>
      <c r="V16" s="10">
        <f>FC_IND_IS_BF_E!V16+FC_IND_IS_EA_E!V16</f>
        <v>1.8572656921754079E-2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0.19105760963026661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0.19105760963026661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104.85331040412726</v>
      </c>
      <c r="D26" s="37">
        <f t="shared" ref="D26:W26" si="22">SUM(D27,D33)</f>
        <v>203.13370593293203</v>
      </c>
      <c r="E26" s="37">
        <f t="shared" si="22"/>
        <v>135.21066208082544</v>
      </c>
      <c r="F26" s="37">
        <f t="shared" si="22"/>
        <v>26.512123817712812</v>
      </c>
      <c r="G26" s="37">
        <f t="shared" si="22"/>
        <v>17.149269131556316</v>
      </c>
      <c r="H26" s="37">
        <f t="shared" si="22"/>
        <v>14.115993121238176</v>
      </c>
      <c r="I26" s="37">
        <f t="shared" si="22"/>
        <v>46.456405846947547</v>
      </c>
      <c r="J26" s="37">
        <f t="shared" si="22"/>
        <v>34.446861564918308</v>
      </c>
      <c r="K26" s="37">
        <f t="shared" si="22"/>
        <v>25.886500429922613</v>
      </c>
      <c r="L26" s="37">
        <f t="shared" si="22"/>
        <v>17.951848667239894</v>
      </c>
      <c r="M26" s="37">
        <f t="shared" si="22"/>
        <v>14.990197764402406</v>
      </c>
      <c r="N26" s="37">
        <f t="shared" si="22"/>
        <v>46.325709372312986</v>
      </c>
      <c r="O26" s="37">
        <f t="shared" si="22"/>
        <v>35.322613929492697</v>
      </c>
      <c r="P26" s="37">
        <f t="shared" si="22"/>
        <v>30.824677558039546</v>
      </c>
      <c r="Q26" s="37">
        <f t="shared" si="22"/>
        <v>32.519862424763545</v>
      </c>
      <c r="R26" s="37">
        <f t="shared" si="22"/>
        <v>31.42785898538262</v>
      </c>
      <c r="S26" s="37">
        <f t="shared" si="22"/>
        <v>41.792777300085987</v>
      </c>
      <c r="T26" s="37">
        <f t="shared" si="22"/>
        <v>47.420464316423043</v>
      </c>
      <c r="U26" s="37">
        <f t="shared" si="22"/>
        <v>29.285038693035254</v>
      </c>
      <c r="V26" s="37">
        <f t="shared" si="22"/>
        <v>24.146947549441101</v>
      </c>
      <c r="W26" s="37">
        <f t="shared" si="22"/>
        <v>15.313499570077385</v>
      </c>
      <c r="X26" s="37">
        <f t="shared" ref="X26" si="23">SUM(X27,X33)</f>
        <v>21.090111779879628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104.85331040412726</v>
      </c>
      <c r="D33" s="29">
        <f t="shared" ref="D33:W33" si="28">SUM(D34:D50)</f>
        <v>203.13370593293203</v>
      </c>
      <c r="E33" s="29">
        <f t="shared" si="28"/>
        <v>135.21066208082544</v>
      </c>
      <c r="F33" s="29">
        <f t="shared" si="28"/>
        <v>26.512123817712812</v>
      </c>
      <c r="G33" s="29">
        <f t="shared" si="28"/>
        <v>17.149269131556316</v>
      </c>
      <c r="H33" s="29">
        <f t="shared" si="28"/>
        <v>14.115993121238176</v>
      </c>
      <c r="I33" s="29">
        <f t="shared" si="28"/>
        <v>46.456405846947547</v>
      </c>
      <c r="J33" s="29">
        <f t="shared" si="28"/>
        <v>34.446861564918308</v>
      </c>
      <c r="K33" s="29">
        <f t="shared" si="28"/>
        <v>25.886500429922613</v>
      </c>
      <c r="L33" s="29">
        <f t="shared" si="28"/>
        <v>17.951848667239894</v>
      </c>
      <c r="M33" s="29">
        <f t="shared" si="28"/>
        <v>14.990197764402406</v>
      </c>
      <c r="N33" s="29">
        <f t="shared" si="28"/>
        <v>46.325709372312986</v>
      </c>
      <c r="O33" s="29">
        <f t="shared" si="28"/>
        <v>35.322613929492697</v>
      </c>
      <c r="P33" s="29">
        <f t="shared" si="28"/>
        <v>30.824677558039546</v>
      </c>
      <c r="Q33" s="29">
        <f t="shared" si="28"/>
        <v>32.519862424763545</v>
      </c>
      <c r="R33" s="29">
        <f t="shared" si="28"/>
        <v>31.42785898538262</v>
      </c>
      <c r="S33" s="29">
        <f t="shared" si="28"/>
        <v>41.792777300085987</v>
      </c>
      <c r="T33" s="29">
        <f t="shared" si="28"/>
        <v>47.420464316423043</v>
      </c>
      <c r="U33" s="29">
        <f t="shared" si="28"/>
        <v>29.285038693035254</v>
      </c>
      <c r="V33" s="29">
        <f t="shared" si="28"/>
        <v>24.146947549441101</v>
      </c>
      <c r="W33" s="29">
        <f t="shared" si="28"/>
        <v>15.313499570077385</v>
      </c>
      <c r="X33" s="29">
        <f t="shared" ref="X33" si="29">SUM(X34:X50)</f>
        <v>21.090111779879628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74.562940670679268</v>
      </c>
      <c r="E36" s="10">
        <f>FC_IND_IS_BF_E!E36+FC_IND_IS_EA_E!E36</f>
        <v>51.968099742046427</v>
      </c>
      <c r="F36" s="10">
        <f>FC_IND_IS_BF_E!F36+FC_IND_IS_EA_E!F36</f>
        <v>9.8882201203783318</v>
      </c>
      <c r="G36" s="10">
        <f>FC_IND_IS_BF_E!G36+FC_IND_IS_EA_E!G36</f>
        <v>9.8882201203783318</v>
      </c>
      <c r="H36" s="10">
        <f>FC_IND_IS_BF_E!H36+FC_IND_IS_EA_E!H36</f>
        <v>3.2960447119518479</v>
      </c>
      <c r="I36" s="10">
        <f>FC_IND_IS_BF_E!I36+FC_IND_IS_EA_E!I36</f>
        <v>7.690799656061909</v>
      </c>
      <c r="J36" s="10">
        <f>FC_IND_IS_BF_E!J36+FC_IND_IS_EA_E!J36</f>
        <v>9.8882201203783318</v>
      </c>
      <c r="K36" s="10">
        <f>FC_IND_IS_BF_E!K36+FC_IND_IS_EA_E!K36</f>
        <v>7.6907996560619099</v>
      </c>
      <c r="L36" s="10">
        <f>FC_IND_IS_BF_E!L36+FC_IND_IS_EA_E!L36</f>
        <v>8.7895098882201204</v>
      </c>
      <c r="M36" s="10">
        <f>FC_IND_IS_BF_E!M36+FC_IND_IS_EA_E!M36</f>
        <v>6.592175408426483</v>
      </c>
      <c r="N36" s="10">
        <f>FC_IND_IS_BF_E!N36+FC_IND_IS_EA_E!N36</f>
        <v>6.592175408426483</v>
      </c>
      <c r="O36" s="10">
        <f>FC_IND_IS_BF_E!O36+FC_IND_IS_EA_E!O36</f>
        <v>7.690799656061909</v>
      </c>
      <c r="P36" s="10">
        <f>FC_IND_IS_BF_E!P36+FC_IND_IS_EA_E!P36</f>
        <v>5.4934651762682725</v>
      </c>
      <c r="Q36" s="10">
        <f>FC_IND_IS_BF_E!Q36+FC_IND_IS_EA_E!Q36</f>
        <v>7.690799656061909</v>
      </c>
      <c r="R36" s="10">
        <f>FC_IND_IS_BF_E!R36+FC_IND_IS_EA_E!R36</f>
        <v>6.592175408426483</v>
      </c>
      <c r="S36" s="10">
        <f>FC_IND_IS_BF_E!S36+FC_IND_IS_EA_E!S36</f>
        <v>6.592175408426483</v>
      </c>
      <c r="T36" s="10">
        <f>FC_IND_IS_BF_E!T36+FC_IND_IS_EA_E!T36</f>
        <v>7.690799656061909</v>
      </c>
      <c r="U36" s="10">
        <f>FC_IND_IS_BF_E!U36+FC_IND_IS_EA_E!U36</f>
        <v>7.646861564918316</v>
      </c>
      <c r="V36" s="10">
        <f>FC_IND_IS_BF_E!V36+FC_IND_IS_EA_E!V36</f>
        <v>6.8711951848667239</v>
      </c>
      <c r="W36" s="10">
        <f>FC_IND_IS_BF_E!W36+FC_IND_IS_EA_E!W36</f>
        <v>5.0462596732588132</v>
      </c>
      <c r="X36" s="10">
        <f>FC_IND_IS_BF_E!X36+FC_IND_IS_EA_E!X36</f>
        <v>6.2889079965606189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21.567755803955286</v>
      </c>
      <c r="D43" s="10">
        <f>FC_IND_IS_BF_E!D43+FC_IND_IS_EA_E!D43</f>
        <v>99.622613929492672</v>
      </c>
      <c r="E43" s="10">
        <f>FC_IND_IS_BF_E!E43+FC_IND_IS_EA_E!E43</f>
        <v>53.405932932072233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5.0875322441960442</v>
      </c>
      <c r="I43" s="10">
        <f>FC_IND_IS_BF_E!I43+FC_IND_IS_EA_E!I43</f>
        <v>15.262596732588131</v>
      </c>
      <c r="J43" s="10">
        <f>FC_IND_IS_BF_E!J43+FC_IND_IS_EA_E!J43</f>
        <v>17.297592433361991</v>
      </c>
      <c r="K43" s="10">
        <f>FC_IND_IS_BF_E!K43+FC_IND_IS_EA_E!K43</f>
        <v>13.22760103181427</v>
      </c>
      <c r="L43" s="10">
        <f>FC_IND_IS_BF_E!L43+FC_IND_IS_EA_E!L43</f>
        <v>6.1050730868443672</v>
      </c>
      <c r="M43" s="10">
        <f>FC_IND_IS_BF_E!M43+FC_IND_IS_EA_E!M43</f>
        <v>6.1050730868443672</v>
      </c>
      <c r="N43" s="10">
        <f>FC_IND_IS_BF_E!N43+FC_IND_IS_EA_E!N43</f>
        <v>22.224419604471205</v>
      </c>
      <c r="O43" s="10">
        <f>FC_IND_IS_BF_E!O43+FC_IND_IS_EA_E!O43</f>
        <v>20.81410146173689</v>
      </c>
      <c r="P43" s="10">
        <f>FC_IND_IS_BF_E!P43+FC_IND_IS_EA_E!P43</f>
        <v>18.492175408426476</v>
      </c>
      <c r="Q43" s="10">
        <f>FC_IND_IS_BF_E!Q43+FC_IND_IS_EA_E!Q43</f>
        <v>17.69957007738607</v>
      </c>
      <c r="R43" s="10">
        <f>FC_IND_IS_BF_E!R43+FC_IND_IS_EA_E!R43</f>
        <v>18.319174548581245</v>
      </c>
      <c r="S43" s="10">
        <f>FC_IND_IS_BF_E!S43+FC_IND_IS_EA_E!S43</f>
        <v>29.770249355116079</v>
      </c>
      <c r="T43" s="10">
        <f>FC_IND_IS_BF_E!T43+FC_IND_IS_EA_E!T43</f>
        <v>34.695958727429058</v>
      </c>
      <c r="U43" s="10">
        <f>FC_IND_IS_BF_E!U43+FC_IND_IS_EA_E!U43</f>
        <v>14.1128116938951</v>
      </c>
      <c r="V43" s="10">
        <f>FC_IND_IS_BF_E!V43+FC_IND_IS_EA_E!V43</f>
        <v>10.48237317282889</v>
      </c>
      <c r="W43" s="10">
        <f>FC_IND_IS_BF_E!W43+FC_IND_IS_EA_E!W43</f>
        <v>9.2491831470335324</v>
      </c>
      <c r="X43" s="10">
        <f>FC_IND_IS_BF_E!X43+FC_IND_IS_EA_E!X43</f>
        <v>12.124591573516771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28.948151332760105</v>
      </c>
      <c r="D44" s="10">
        <f>FC_IND_IS_BF_E!D44+FC_IND_IS_EA_E!D44</f>
        <v>28.948151332760101</v>
      </c>
      <c r="E44" s="10">
        <f>FC_IND_IS_BF_E!E44+FC_IND_IS_EA_E!E44</f>
        <v>14.474032674118659</v>
      </c>
      <c r="F44" s="10">
        <f>FC_IND_IS_BF_E!F44+FC_IND_IS_EA_E!F44</f>
        <v>5.7324161650902834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4.7770421324161649</v>
      </c>
      <c r="J44" s="10">
        <f>FC_IND_IS_BF_E!J44+FC_IND_IS_EA_E!J44</f>
        <v>5.7324161650902843</v>
      </c>
      <c r="K44" s="10">
        <f>FC_IND_IS_BF_E!K44+FC_IND_IS_EA_E!K44</f>
        <v>1.9108340498710228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14.331126397248489</v>
      </c>
      <c r="O44" s="10">
        <f>FC_IND_IS_BF_E!O44+FC_IND_IS_EA_E!O44</f>
        <v>2.8662080825451417</v>
      </c>
      <c r="P44" s="10">
        <f>FC_IND_IS_BF_E!P44+FC_IND_IS_EA_E!P44</f>
        <v>2.8662080825451426</v>
      </c>
      <c r="Q44" s="10">
        <f>FC_IND_IS_BF_E!Q44+FC_IND_IS_EA_E!Q44</f>
        <v>1.910834049871023</v>
      </c>
      <c r="R44" s="10">
        <f>FC_IND_IS_BF_E!R44+FC_IND_IS_EA_E!R44</f>
        <v>1.9108340498710228</v>
      </c>
      <c r="S44" s="10">
        <f>FC_IND_IS_BF_E!S44+FC_IND_IS_EA_E!S44</f>
        <v>0.95537403267411869</v>
      </c>
      <c r="T44" s="10">
        <f>FC_IND_IS_BF_E!T44+FC_IND_IS_EA_E!T44</f>
        <v>0.95537403267411869</v>
      </c>
      <c r="U44" s="10">
        <f>FC_IND_IS_BF_E!U44+FC_IND_IS_EA_E!U44</f>
        <v>0.53121238177128116</v>
      </c>
      <c r="V44" s="10">
        <f>FC_IND_IS_BF_E!V44+FC_IND_IS_EA_E!V44</f>
        <v>0.41367153912295779</v>
      </c>
      <c r="W44" s="10">
        <f>FC_IND_IS_BF_E!W44+FC_IND_IS_EA_E!W44</f>
        <v>0.22545141874462588</v>
      </c>
      <c r="X44" s="10">
        <f>FC_IND_IS_BF_E!X44+FC_IND_IS_EA_E!X44</f>
        <v>0.19492691315563199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54.337403267411858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6.1144453998280319</v>
      </c>
      <c r="G48" s="10">
        <f>FC_IND_IS_BF_E!G48+FC_IND_IS_EA_E!G48</f>
        <v>1.5286328460877039</v>
      </c>
      <c r="H48" s="10">
        <f>FC_IND_IS_BF_E!H48+FC_IND_IS_EA_E!H48</f>
        <v>0</v>
      </c>
      <c r="I48" s="10">
        <f>FC_IND_IS_BF_E!I48+FC_IND_IS_EA_E!I48</f>
        <v>1.5286328460877039</v>
      </c>
      <c r="J48" s="10">
        <f>FC_IND_IS_BF_E!J48+FC_IND_IS_EA_E!J48</f>
        <v>1.5286328460877039</v>
      </c>
      <c r="K48" s="10">
        <f>FC_IND_IS_BF_E!K48+FC_IND_IS_EA_E!K48</f>
        <v>3.0572656921754078</v>
      </c>
      <c r="L48" s="10">
        <f>FC_IND_IS_BF_E!L48+FC_IND_IS_EA_E!L48</f>
        <v>3.0572656921754073</v>
      </c>
      <c r="M48" s="10">
        <f>FC_IND_IS_BF_E!M48+FC_IND_IS_EA_E!M48</f>
        <v>2.2929492691315558</v>
      </c>
      <c r="N48" s="10">
        <f>FC_IND_IS_BF_E!N48+FC_IND_IS_EA_E!N48</f>
        <v>3.1779879621668101</v>
      </c>
      <c r="O48" s="10">
        <f>FC_IND_IS_BF_E!O48+FC_IND_IS_EA_E!O48</f>
        <v>3.9515047291487533</v>
      </c>
      <c r="P48" s="10">
        <f>FC_IND_IS_BF_E!P48+FC_IND_IS_EA_E!P48</f>
        <v>3.9728288907996561</v>
      </c>
      <c r="Q48" s="10">
        <f>FC_IND_IS_BF_E!Q48+FC_IND_IS_EA_E!Q48</f>
        <v>5.2186586414445397</v>
      </c>
      <c r="R48" s="10">
        <f>FC_IND_IS_BF_E!R48+FC_IND_IS_EA_E!R48</f>
        <v>4.6056749785038686</v>
      </c>
      <c r="S48" s="10">
        <f>FC_IND_IS_BF_E!S48+FC_IND_IS_EA_E!S48</f>
        <v>4.4749785038693028</v>
      </c>
      <c r="T48" s="10">
        <f>FC_IND_IS_BF_E!T48+FC_IND_IS_EA_E!T48</f>
        <v>4.078331900257953</v>
      </c>
      <c r="U48" s="10">
        <f>FC_IND_IS_BF_E!U48+FC_IND_IS_EA_E!U48</f>
        <v>6.9941530524505593</v>
      </c>
      <c r="V48" s="10">
        <f>FC_IND_IS_BF_E!V48+FC_IND_IS_EA_E!V48</f>
        <v>6.3797076526225274</v>
      </c>
      <c r="W48" s="10">
        <f>FC_IND_IS_BF_E!W48+FC_IND_IS_EA_E!W48</f>
        <v>0.79260533104041253</v>
      </c>
      <c r="X48" s="10">
        <f>FC_IND_IS_BF_E!X48+FC_IND_IS_EA_E!X48</f>
        <v>2.481685296646603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15.362596732588131</v>
      </c>
      <c r="F50" s="10">
        <f>FC_IND_IS_BF_E!F50+FC_IND_IS_EA_E!F50</f>
        <v>4.7770421324161649</v>
      </c>
      <c r="G50" s="10">
        <f>FC_IND_IS_BF_E!G50+FC_IND_IS_EA_E!G50</f>
        <v>5.7324161650902834</v>
      </c>
      <c r="H50" s="10">
        <f>FC_IND_IS_BF_E!H50+FC_IND_IS_EA_E!H50</f>
        <v>5.7324161650902843</v>
      </c>
      <c r="I50" s="10">
        <f>FC_IND_IS_BF_E!I50+FC_IND_IS_EA_E!I50</f>
        <v>17.197334479793639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614.58933791917445</v>
      </c>
      <c r="D51" s="37">
        <f>FC_IND_IS_BF_E!D51+FC_IND_IS_EA_E!D51</f>
        <v>584.73619948409282</v>
      </c>
      <c r="E51" s="37">
        <f>FC_IND_IS_BF_E!E51+FC_IND_IS_EA_E!E51</f>
        <v>579.08271711092004</v>
      </c>
      <c r="F51" s="37">
        <f>FC_IND_IS_BF_E!F51+FC_IND_IS_EA_E!F51</f>
        <v>590.06560619088555</v>
      </c>
      <c r="G51" s="37">
        <f>FC_IND_IS_BF_E!G51+FC_IND_IS_EA_E!G51</f>
        <v>621.50120378331894</v>
      </c>
      <c r="H51" s="37">
        <f>FC_IND_IS_BF_E!H51+FC_IND_IS_EA_E!H51</f>
        <v>797.84161650902831</v>
      </c>
      <c r="I51" s="37">
        <f>FC_IND_IS_BF_E!I51+FC_IND_IS_EA_E!I51</f>
        <v>836.9472914875322</v>
      </c>
      <c r="J51" s="37">
        <f>FC_IND_IS_BF_E!J51+FC_IND_IS_EA_E!J51</f>
        <v>803.88194325021482</v>
      </c>
      <c r="K51" s="37">
        <f>FC_IND_IS_BF_E!K51+FC_IND_IS_EA_E!K51</f>
        <v>661.30326741186582</v>
      </c>
      <c r="L51" s="37">
        <f>FC_IND_IS_BF_E!L51+FC_IND_IS_EA_E!L51</f>
        <v>624.36973344797934</v>
      </c>
      <c r="M51" s="37">
        <f>FC_IND_IS_BF_E!M51+FC_IND_IS_EA_E!M51</f>
        <v>777.18185726569209</v>
      </c>
      <c r="N51" s="37">
        <f>FC_IND_IS_BF_E!N51+FC_IND_IS_EA_E!N51</f>
        <v>653.43645743766126</v>
      </c>
      <c r="O51" s="37">
        <f>FC_IND_IS_BF_E!O51+FC_IND_IS_EA_E!O51</f>
        <v>630.83439380911432</v>
      </c>
      <c r="P51" s="37">
        <f>FC_IND_IS_BF_E!P51+FC_IND_IS_EA_E!P51</f>
        <v>646.82338779019767</v>
      </c>
      <c r="Q51" s="37">
        <f>FC_IND_IS_BF_E!Q51+FC_IND_IS_EA_E!Q51</f>
        <v>669.12450558899388</v>
      </c>
      <c r="R51" s="37">
        <f>FC_IND_IS_BF_E!R51+FC_IND_IS_EA_E!R51</f>
        <v>661.0956147893379</v>
      </c>
      <c r="S51" s="37">
        <f>FC_IND_IS_BF_E!S51+FC_IND_IS_EA_E!S51</f>
        <v>634.6508168529665</v>
      </c>
      <c r="T51" s="37">
        <f>FC_IND_IS_BF_E!T51+FC_IND_IS_EA_E!T51</f>
        <v>671.04144453998276</v>
      </c>
      <c r="U51" s="37">
        <f>FC_IND_IS_BF_E!U51+FC_IND_IS_EA_E!U51</f>
        <v>652.06534823731727</v>
      </c>
      <c r="V51" s="37">
        <f>FC_IND_IS_BF_E!V51+FC_IND_IS_EA_E!V51</f>
        <v>598.58125537403259</v>
      </c>
      <c r="W51" s="37">
        <f>FC_IND_IS_BF_E!W51+FC_IND_IS_EA_E!W51</f>
        <v>545.10791057609617</v>
      </c>
      <c r="X51" s="37">
        <f>FC_IND_IS_BF_E!X51+FC_IND_IS_EA_E!X51</f>
        <v>631.67257093723128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13.112639724849529</v>
      </c>
      <c r="I52" s="37">
        <f t="shared" si="31"/>
        <v>36.471797076526222</v>
      </c>
      <c r="J52" s="37">
        <f t="shared" si="31"/>
        <v>23.669647463456581</v>
      </c>
      <c r="K52" s="37">
        <f t="shared" si="31"/>
        <v>26.989595872742907</v>
      </c>
      <c r="L52" s="37">
        <f t="shared" si="31"/>
        <v>44.544797936371445</v>
      </c>
      <c r="M52" s="37">
        <f t="shared" si="31"/>
        <v>52.808856405846946</v>
      </c>
      <c r="N52" s="37">
        <f t="shared" si="31"/>
        <v>40.477901977644024</v>
      </c>
      <c r="O52" s="37">
        <f t="shared" si="31"/>
        <v>40.692691315563195</v>
      </c>
      <c r="P52" s="37">
        <f t="shared" si="31"/>
        <v>39.025709372312981</v>
      </c>
      <c r="Q52" s="37">
        <f t="shared" si="31"/>
        <v>28.260017196904549</v>
      </c>
      <c r="R52" s="37">
        <f t="shared" si="31"/>
        <v>16.830352536543419</v>
      </c>
      <c r="S52" s="37">
        <f t="shared" si="31"/>
        <v>0.64393809114359402</v>
      </c>
      <c r="T52" s="37">
        <f t="shared" si="31"/>
        <v>1.011865864144454</v>
      </c>
      <c r="U52" s="37">
        <f t="shared" si="31"/>
        <v>0.80447119518486665</v>
      </c>
      <c r="V52" s="37">
        <f t="shared" si="31"/>
        <v>0.74935511607910565</v>
      </c>
      <c r="W52" s="37">
        <f t="shared" si="31"/>
        <v>6.1604471195184889</v>
      </c>
      <c r="X52" s="37">
        <f t="shared" ref="X52" si="32">SUM(X53:X70)</f>
        <v>2.5767841788478076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13.112639724849529</v>
      </c>
      <c r="I59" s="10">
        <f>FC_IND_IS_BF_E!I59+FC_IND_IS_EA_E!I59</f>
        <v>36.471797076526222</v>
      </c>
      <c r="J59" s="10">
        <f>FC_IND_IS_BF_E!J59+FC_IND_IS_EA_E!J59</f>
        <v>23.669647463456581</v>
      </c>
      <c r="K59" s="10">
        <f>FC_IND_IS_BF_E!K59+FC_IND_IS_EA_E!K59</f>
        <v>26.989595872742907</v>
      </c>
      <c r="L59" s="10">
        <f>FC_IND_IS_BF_E!L59+FC_IND_IS_EA_E!L59</f>
        <v>44.544797936371445</v>
      </c>
      <c r="M59" s="10">
        <f>FC_IND_IS_BF_E!M59+FC_IND_IS_EA_E!M59</f>
        <v>52.808856405846946</v>
      </c>
      <c r="N59" s="10">
        <f>FC_IND_IS_BF_E!N59+FC_IND_IS_EA_E!N59</f>
        <v>40.477901977644024</v>
      </c>
      <c r="O59" s="10">
        <f>FC_IND_IS_BF_E!O59+FC_IND_IS_EA_E!O59</f>
        <v>40.692691315563195</v>
      </c>
      <c r="P59" s="10">
        <f>FC_IND_IS_BF_E!P59+FC_IND_IS_EA_E!P59</f>
        <v>39.025709372312981</v>
      </c>
      <c r="Q59" s="10">
        <f>FC_IND_IS_BF_E!Q59+FC_IND_IS_EA_E!Q59</f>
        <v>28.260017196904549</v>
      </c>
      <c r="R59" s="10">
        <f>FC_IND_IS_BF_E!R59+FC_IND_IS_EA_E!R59</f>
        <v>16.830352536543419</v>
      </c>
      <c r="S59" s="10">
        <f>FC_IND_IS_BF_E!S59+FC_IND_IS_EA_E!S59</f>
        <v>0.16595012897678421</v>
      </c>
      <c r="T59" s="10">
        <f>FC_IND_IS_BF_E!T59+FC_IND_IS_EA_E!T59</f>
        <v>0.1383490971625107</v>
      </c>
      <c r="U59" s="10">
        <f>FC_IND_IS_BF_E!U59+FC_IND_IS_EA_E!U59</f>
        <v>0.3408426483233018</v>
      </c>
      <c r="V59" s="10">
        <f>FC_IND_IS_BF_E!V59+FC_IND_IS_EA_E!V59</f>
        <v>0.30481513327601029</v>
      </c>
      <c r="W59" s="10">
        <f>FC_IND_IS_BF_E!W59+FC_IND_IS_EA_E!W59</f>
        <v>5.8004299226139313</v>
      </c>
      <c r="X59" s="10">
        <f>FC_IND_IS_BF_E!X59+FC_IND_IS_EA_E!X59</f>
        <v>2.0958727429062769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0.47798796216680983</v>
      </c>
      <c r="T66" s="10">
        <f>FC_IND_IS_BF_E!T66+FC_IND_IS_EA_E!T66</f>
        <v>0.87351676698194325</v>
      </c>
      <c r="U66" s="10">
        <f>FC_IND_IS_BF_E!U66+FC_IND_IS_EA_E!U66</f>
        <v>0.46362854686156491</v>
      </c>
      <c r="V66" s="10">
        <f>FC_IND_IS_BF_E!V66+FC_IND_IS_EA_E!V66</f>
        <v>0.44453998280309542</v>
      </c>
      <c r="W66" s="10">
        <f>FC_IND_IS_BF_E!W66+FC_IND_IS_EA_E!W66</f>
        <v>0.36001719690455725</v>
      </c>
      <c r="X66" s="10">
        <f>FC_IND_IS_BF_E!X66+FC_IND_IS_EA_E!X66</f>
        <v>0.48091143594153052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7.3946689595872734E-3</v>
      </c>
      <c r="U71" s="37">
        <f t="shared" si="34"/>
        <v>6.5348237317282877E-3</v>
      </c>
      <c r="V71" s="37">
        <f t="shared" si="34"/>
        <v>0</v>
      </c>
      <c r="W71" s="37">
        <f t="shared" si="34"/>
        <v>2.5987962166809968</v>
      </c>
      <c r="X71" s="37">
        <f t="shared" ref="X71" si="35">SUM(X72:X73)</f>
        <v>2.579535683576956E-4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7.3946689595872734E-3</v>
      </c>
      <c r="U72" s="10">
        <f>FC_IND_IS_BF_E!U72+FC_IND_IS_EA_E!U72</f>
        <v>6.5348237317282877E-3</v>
      </c>
      <c r="V72" s="10">
        <f>FC_IND_IS_BF_E!V72+FC_IND_IS_EA_E!V72</f>
        <v>0</v>
      </c>
      <c r="W72" s="10">
        <f>FC_IND_IS_BF_E!W72+FC_IND_IS_EA_E!W72</f>
        <v>2.5987962166809968</v>
      </c>
      <c r="X72" s="10">
        <f>FC_IND_IS_BF_E!X72+FC_IND_IS_EA_E!X72</f>
        <v>2.579535683576956E-4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14.931642304385212</v>
      </c>
      <c r="O75" s="37">
        <f>FC_IND_IS_BF_E!O75+FC_IND_IS_EA_E!O75</f>
        <v>17.06122098022356</v>
      </c>
      <c r="P75" s="37">
        <f>FC_IND_IS_BF_E!P75+FC_IND_IS_EA_E!P75</f>
        <v>12.173602751504731</v>
      </c>
      <c r="Q75" s="37">
        <f>FC_IND_IS_BF_E!Q75+FC_IND_IS_EA_E!Q75</f>
        <v>12.443680137575241</v>
      </c>
      <c r="R75" s="37">
        <f>FC_IND_IS_BF_E!R75+FC_IND_IS_EA_E!R75</f>
        <v>12.080223559759238</v>
      </c>
      <c r="S75" s="37">
        <f>FC_IND_IS_BF_E!S75+FC_IND_IS_EA_E!S75</f>
        <v>10.442132416165091</v>
      </c>
      <c r="T75" s="37">
        <f>FC_IND_IS_BF_E!T75+FC_IND_IS_EA_E!T75</f>
        <v>19.645485812553741</v>
      </c>
      <c r="U75" s="37">
        <f>FC_IND_IS_BF_E!U75+FC_IND_IS_EA_E!U75</f>
        <v>9.0114359415305234</v>
      </c>
      <c r="V75" s="37">
        <f>FC_IND_IS_BF_E!V75+FC_IND_IS_EA_E!V75</f>
        <v>10.135339638864998</v>
      </c>
      <c r="W75" s="37">
        <f>FC_IND_IS_BF_E!W75+FC_IND_IS_EA_E!W75</f>
        <v>12.97618228718831</v>
      </c>
      <c r="X75" s="37">
        <f>FC_IND_IS_BF_E!X75+FC_IND_IS_EA_E!X75</f>
        <v>14.36870163370593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1474.8065348237319</v>
      </c>
      <c r="D76" s="40">
        <f>FC_IND_IS_BF_E!D76+FC_IND_IS_EA_E!D76</f>
        <v>1437.1453138435079</v>
      </c>
      <c r="E76" s="40">
        <f>FC_IND_IS_BF_E!E76+FC_IND_IS_EA_E!E76</f>
        <v>1389.6818572656921</v>
      </c>
      <c r="F76" s="40">
        <f>FC_IND_IS_BF_E!F76+FC_IND_IS_EA_E!F76</f>
        <v>1338.005159071367</v>
      </c>
      <c r="G76" s="40">
        <f>FC_IND_IS_BF_E!G76+FC_IND_IS_EA_E!G76</f>
        <v>1406.8787618228721</v>
      </c>
      <c r="H76" s="40">
        <f>FC_IND_IS_BF_E!H76+FC_IND_IS_EA_E!H76</f>
        <v>1342.3043852106621</v>
      </c>
      <c r="I76" s="40">
        <f>FC_IND_IS_BF_E!I76+FC_IND_IS_EA_E!I76</f>
        <v>1369.2175408426483</v>
      </c>
      <c r="J76" s="40">
        <f>FC_IND_IS_BF_E!J76+FC_IND_IS_EA_E!J76</f>
        <v>1363.800515907137</v>
      </c>
      <c r="K76" s="40">
        <f>FC_IND_IS_BF_E!K76+FC_IND_IS_EA_E!K76</f>
        <v>1022.957867583835</v>
      </c>
      <c r="L76" s="40">
        <f>FC_IND_IS_BF_E!L76+FC_IND_IS_EA_E!L76</f>
        <v>758.46947549441097</v>
      </c>
      <c r="M76" s="40">
        <f>FC_IND_IS_BF_E!M76+FC_IND_IS_EA_E!M76</f>
        <v>878.50386930352533</v>
      </c>
      <c r="N76" s="40">
        <f>FC_IND_IS_BF_E!N76+FC_IND_IS_EA_E!N76</f>
        <v>1252.5152192605328</v>
      </c>
      <c r="O76" s="40">
        <f>FC_IND_IS_BF_E!O76+FC_IND_IS_EA_E!O76</f>
        <v>1242.9979363714531</v>
      </c>
      <c r="P76" s="40">
        <f>FC_IND_IS_BF_E!P76+FC_IND_IS_EA_E!P76</f>
        <v>1224.0486672398968</v>
      </c>
      <c r="Q76" s="40">
        <f>FC_IND_IS_BF_E!Q76+FC_IND_IS_EA_E!Q76</f>
        <v>1245.571023215821</v>
      </c>
      <c r="R76" s="40">
        <f>FC_IND_IS_BF_E!R76+FC_IND_IS_EA_E!R76</f>
        <v>1190.745829750645</v>
      </c>
      <c r="S76" s="40">
        <f>FC_IND_IS_BF_E!S76+FC_IND_IS_EA_E!S76</f>
        <v>1215.128460877042</v>
      </c>
      <c r="T76" s="40">
        <f>FC_IND_IS_BF_E!T76+FC_IND_IS_EA_E!T76</f>
        <v>1172.899312123817</v>
      </c>
      <c r="U76" s="40">
        <f>FC_IND_IS_BF_E!U76+FC_IND_IS_EA_E!U76</f>
        <v>1192.2774720550301</v>
      </c>
      <c r="V76" s="40">
        <f>FC_IND_IS_BF_E!V76+FC_IND_IS_EA_E!V76</f>
        <v>1097.5366294067071</v>
      </c>
      <c r="W76" s="40">
        <f>FC_IND_IS_BF_E!W76+FC_IND_IS_EA_E!W76</f>
        <v>853.39896818572652</v>
      </c>
      <c r="X76" s="40">
        <f>FC_IND_IS_BF_E!X76+FC_IND_IS_EA_E!X76</f>
        <v>1107.4672398968182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1464.5749631095678</v>
      </c>
      <c r="D2" s="31">
        <f t="shared" ref="D2:X2" si="1">SUM(D3,D17,D22,D25,D26,D51,D52,D71,D74,D75,D76)</f>
        <v>1479.5033196853599</v>
      </c>
      <c r="E2" s="31">
        <f t="shared" si="1"/>
        <v>1618.7864447330212</v>
      </c>
      <c r="F2" s="31">
        <f t="shared" si="1"/>
        <v>1520.5935692342782</v>
      </c>
      <c r="G2" s="31">
        <f t="shared" si="1"/>
        <v>1544.3277024142224</v>
      </c>
      <c r="H2" s="31">
        <f t="shared" si="1"/>
        <v>1727.0919443957023</v>
      </c>
      <c r="I2" s="31">
        <f t="shared" si="1"/>
        <v>1829.800405873885</v>
      </c>
      <c r="J2" s="31">
        <f t="shared" si="1"/>
        <v>1793.0041356550687</v>
      </c>
      <c r="K2" s="31">
        <f t="shared" si="1"/>
        <v>1360.7829038492014</v>
      </c>
      <c r="L2" s="31">
        <f t="shared" si="1"/>
        <v>1171.2669274053396</v>
      </c>
      <c r="M2" s="31">
        <f t="shared" si="1"/>
        <v>1413.3983746663152</v>
      </c>
      <c r="N2" s="31">
        <f t="shared" si="1"/>
        <v>1455.7092370910573</v>
      </c>
      <c r="O2" s="31">
        <f t="shared" si="1"/>
        <v>1420.6976523670573</v>
      </c>
      <c r="P2" s="31">
        <f t="shared" si="1"/>
        <v>1466.099766007128</v>
      </c>
      <c r="Q2" s="31">
        <f t="shared" si="1"/>
        <v>1541.8563845854715</v>
      </c>
      <c r="R2" s="31">
        <f t="shared" si="1"/>
        <v>1492.644821313495</v>
      </c>
      <c r="S2" s="31">
        <f t="shared" si="1"/>
        <v>1529.213576845546</v>
      </c>
      <c r="T2" s="31">
        <f t="shared" si="1"/>
        <v>1581.5641251372886</v>
      </c>
      <c r="U2" s="31">
        <f t="shared" si="1"/>
        <v>1493.4165217117102</v>
      </c>
      <c r="V2" s="31">
        <f t="shared" si="1"/>
        <v>1423.519630043631</v>
      </c>
      <c r="W2" s="31">
        <f t="shared" si="1"/>
        <v>1185.0144482872688</v>
      </c>
      <c r="X2" s="31">
        <f t="shared" si="1"/>
        <v>1456.1147270981173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223.36870163406689</v>
      </c>
      <c r="F3" s="34">
        <f t="shared" si="3"/>
        <v>257.47583834870358</v>
      </c>
      <c r="G3" s="34">
        <f t="shared" si="3"/>
        <v>200.63052450586099</v>
      </c>
      <c r="H3" s="34">
        <f t="shared" si="3"/>
        <v>233.34613301408234</v>
      </c>
      <c r="I3" s="34">
        <f t="shared" si="3"/>
        <v>255.83619807248698</v>
      </c>
      <c r="J3" s="34">
        <f t="shared" si="3"/>
        <v>269.65953256620617</v>
      </c>
      <c r="K3" s="34">
        <f t="shared" si="3"/>
        <v>263.21117304749356</v>
      </c>
      <c r="L3" s="34">
        <f t="shared" si="3"/>
        <v>214.42036664091364</v>
      </c>
      <c r="M3" s="34">
        <f t="shared" si="3"/>
        <v>209.72613806264491</v>
      </c>
      <c r="N3" s="34">
        <f t="shared" si="3"/>
        <v>27.865451219303132</v>
      </c>
      <c r="O3" s="34">
        <f t="shared" si="3"/>
        <v>29.030680693406275</v>
      </c>
      <c r="P3" s="34">
        <f t="shared" si="3"/>
        <v>24.374873783693754</v>
      </c>
      <c r="Q3" s="34">
        <f t="shared" si="3"/>
        <v>66.676965048756813</v>
      </c>
      <c r="R3" s="34">
        <f t="shared" si="3"/>
        <v>68.284766849285504</v>
      </c>
      <c r="S3" s="34">
        <f t="shared" si="3"/>
        <v>94.837235447932656</v>
      </c>
      <c r="T3" s="34">
        <f t="shared" si="3"/>
        <v>119.56734432211928</v>
      </c>
      <c r="U3" s="34">
        <f t="shared" si="3"/>
        <v>61.111990031420497</v>
      </c>
      <c r="V3" s="34">
        <f t="shared" si="3"/>
        <v>95.701675160823584</v>
      </c>
      <c r="W3" s="34">
        <f t="shared" si="3"/>
        <v>101.18620879878512</v>
      </c>
      <c r="X3" s="34">
        <f t="shared" si="3"/>
        <v>107.42913311588782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13.990071104833261</v>
      </c>
      <c r="I4" s="29">
        <f t="shared" si="5"/>
        <v>15.079534272220879</v>
      </c>
      <c r="J4" s="29">
        <f t="shared" si="5"/>
        <v>18.202610812335699</v>
      </c>
      <c r="K4" s="29">
        <f t="shared" si="5"/>
        <v>16.435592652229879</v>
      </c>
      <c r="L4" s="29">
        <f t="shared" si="5"/>
        <v>13.78984213553975</v>
      </c>
      <c r="M4" s="29">
        <f t="shared" si="5"/>
        <v>13.108167297647221</v>
      </c>
      <c r="N4" s="29">
        <f t="shared" si="5"/>
        <v>1.114720350843412</v>
      </c>
      <c r="O4" s="29">
        <f t="shared" si="5"/>
        <v>1.2475302432291797</v>
      </c>
      <c r="P4" s="29">
        <f t="shared" si="5"/>
        <v>1.2673682616047266</v>
      </c>
      <c r="Q4" s="29">
        <f t="shared" si="5"/>
        <v>4.7818157381865838</v>
      </c>
      <c r="R4" s="29">
        <f t="shared" si="5"/>
        <v>15.082781692049984</v>
      </c>
      <c r="S4" s="29">
        <f t="shared" si="5"/>
        <v>36.95251393991628</v>
      </c>
      <c r="T4" s="29">
        <f t="shared" si="5"/>
        <v>66.125306449909544</v>
      </c>
      <c r="U4" s="29">
        <f t="shared" si="5"/>
        <v>3.7601196068561311</v>
      </c>
      <c r="V4" s="29">
        <f t="shared" si="5"/>
        <v>41.322034974128385</v>
      </c>
      <c r="W4" s="29">
        <f t="shared" si="5"/>
        <v>62.820258669760889</v>
      </c>
      <c r="X4" s="29">
        <f t="shared" si="5"/>
        <v>46.594567337655768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0.69137818047602317</v>
      </c>
      <c r="P5" s="10">
        <v>0.70237236127698977</v>
      </c>
      <c r="Q5" s="10">
        <v>1.4009963323644392</v>
      </c>
      <c r="R5" s="10">
        <v>4.9153875787249932</v>
      </c>
      <c r="S5" s="10">
        <v>6.3422178798333402</v>
      </c>
      <c r="T5" s="10">
        <v>8.5305974166874705</v>
      </c>
      <c r="U5" s="10">
        <v>0.79046227169531202</v>
      </c>
      <c r="V5" s="10">
        <v>8.0219171762177002</v>
      </c>
      <c r="W5" s="10">
        <v>9.0156632468814131</v>
      </c>
      <c r="X5" s="10">
        <v>7.3872422195887619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13.990071104833261</v>
      </c>
      <c r="I7" s="10">
        <v>15.079534272220879</v>
      </c>
      <c r="J7" s="10">
        <v>18.202610812335699</v>
      </c>
      <c r="K7" s="10">
        <v>16.435592652229879</v>
      </c>
      <c r="L7" s="10">
        <v>13.78984213553975</v>
      </c>
      <c r="M7" s="10">
        <v>13.108167297647221</v>
      </c>
      <c r="N7" s="10">
        <v>1.114720350843412</v>
      </c>
      <c r="O7" s="10">
        <v>0.55615206275315654</v>
      </c>
      <c r="P7" s="10">
        <v>0.56499590032773672</v>
      </c>
      <c r="Q7" s="10">
        <v>3.3808194058221441</v>
      </c>
      <c r="R7" s="10">
        <v>10.167394113324992</v>
      </c>
      <c r="S7" s="10">
        <v>30.610296060082941</v>
      </c>
      <c r="T7" s="10">
        <v>57.594709033222081</v>
      </c>
      <c r="U7" s="10">
        <v>2.9696573351608193</v>
      </c>
      <c r="V7" s="10">
        <v>33.300117797910687</v>
      </c>
      <c r="W7" s="10">
        <v>53.804595422879473</v>
      </c>
      <c r="X7" s="10">
        <v>39.207325118067004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0.36363196348939425</v>
      </c>
      <c r="P8" s="29">
        <f t="shared" si="7"/>
        <v>0.36941437847515546</v>
      </c>
      <c r="Q8" s="29">
        <f t="shared" si="7"/>
        <v>0.36840812393077255</v>
      </c>
      <c r="R8" s="29">
        <f t="shared" si="7"/>
        <v>0.3693110384855432</v>
      </c>
      <c r="S8" s="29">
        <f t="shared" si="7"/>
        <v>0.37062004614285032</v>
      </c>
      <c r="T8" s="29">
        <f t="shared" si="7"/>
        <v>0.20370111277579037</v>
      </c>
      <c r="U8" s="29">
        <f t="shared" si="7"/>
        <v>1.6743085110491395E-2</v>
      </c>
      <c r="V8" s="29">
        <f t="shared" si="7"/>
        <v>1.975316215444586E-2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0.36363196348939425</v>
      </c>
      <c r="P10" s="10">
        <v>0.36941437847515546</v>
      </c>
      <c r="Q10" s="10">
        <v>0.36840812393077255</v>
      </c>
      <c r="R10" s="10">
        <v>0.3693110384855432</v>
      </c>
      <c r="S10" s="10">
        <v>0.37062004614285032</v>
      </c>
      <c r="T10" s="10">
        <v>0.20370111277579037</v>
      </c>
      <c r="U10" s="10">
        <v>1.6743085110491395E-2</v>
      </c>
      <c r="V10" s="10">
        <v>1.975316215444586E-2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223.36870163406689</v>
      </c>
      <c r="F11" s="29">
        <f t="shared" si="9"/>
        <v>257.47583834870358</v>
      </c>
      <c r="G11" s="29">
        <f t="shared" si="9"/>
        <v>200.63052450586099</v>
      </c>
      <c r="H11" s="29">
        <f t="shared" si="9"/>
        <v>219.35606190924909</v>
      </c>
      <c r="I11" s="29">
        <f t="shared" si="9"/>
        <v>240.7566638002661</v>
      </c>
      <c r="J11" s="29">
        <f t="shared" si="9"/>
        <v>251.45692175387049</v>
      </c>
      <c r="K11" s="29">
        <f t="shared" si="9"/>
        <v>246.77558039526369</v>
      </c>
      <c r="L11" s="29">
        <f t="shared" si="9"/>
        <v>200.6305245053739</v>
      </c>
      <c r="M11" s="29">
        <f t="shared" si="9"/>
        <v>196.61797076499769</v>
      </c>
      <c r="N11" s="29">
        <f t="shared" si="9"/>
        <v>26.750730868459719</v>
      </c>
      <c r="O11" s="29">
        <f t="shared" si="9"/>
        <v>27.4195184866877</v>
      </c>
      <c r="P11" s="29">
        <f t="shared" si="9"/>
        <v>22.738091143613872</v>
      </c>
      <c r="Q11" s="29">
        <f t="shared" si="9"/>
        <v>61.526741186639462</v>
      </c>
      <c r="R11" s="29">
        <f t="shared" si="9"/>
        <v>52.832674118749978</v>
      </c>
      <c r="S11" s="29">
        <f t="shared" si="9"/>
        <v>57.514101461873523</v>
      </c>
      <c r="T11" s="29">
        <f t="shared" si="9"/>
        <v>53.238336759433956</v>
      </c>
      <c r="U11" s="29">
        <f t="shared" si="9"/>
        <v>57.335127339453877</v>
      </c>
      <c r="V11" s="29">
        <f t="shared" si="9"/>
        <v>54.359887024540754</v>
      </c>
      <c r="W11" s="29">
        <f t="shared" si="9"/>
        <v>38.365950129024228</v>
      </c>
      <c r="X11" s="29">
        <f t="shared" si="9"/>
        <v>60.834565778232047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223.36870163406689</v>
      </c>
      <c r="F13" s="10">
        <v>257.47583834870358</v>
      </c>
      <c r="G13" s="10">
        <v>200.63052450586099</v>
      </c>
      <c r="H13" s="10">
        <v>219.35606190924909</v>
      </c>
      <c r="I13" s="10">
        <v>240.7566638002661</v>
      </c>
      <c r="J13" s="10">
        <v>251.45692175387049</v>
      </c>
      <c r="K13" s="10">
        <v>246.77558039526369</v>
      </c>
      <c r="L13" s="10">
        <v>200.6305245053739</v>
      </c>
      <c r="M13" s="10">
        <v>196.61797076499769</v>
      </c>
      <c r="N13" s="10">
        <v>26.750730868459719</v>
      </c>
      <c r="O13" s="10">
        <v>27.4195184866877</v>
      </c>
      <c r="P13" s="10">
        <v>22.738091143613872</v>
      </c>
      <c r="Q13" s="10">
        <v>61.526741186639462</v>
      </c>
      <c r="R13" s="10">
        <v>52.832674118749978</v>
      </c>
      <c r="S13" s="10">
        <v>57.514101461873523</v>
      </c>
      <c r="T13" s="10">
        <v>53.006620808304383</v>
      </c>
      <c r="U13" s="10">
        <v>57.325537403381198</v>
      </c>
      <c r="V13" s="10">
        <v>54.342820292439313</v>
      </c>
      <c r="W13" s="10">
        <v>38.365950129024228</v>
      </c>
      <c r="X13" s="10">
        <v>60.834565778232047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0.23171595112957044</v>
      </c>
      <c r="U16" s="10">
        <v>9.5899360726758223E-3</v>
      </c>
      <c r="V16" s="10">
        <v>1.7066732101441221E-2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0.17111186422553845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0.17111186422553845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79.695976011064829</v>
      </c>
      <c r="D26" s="37">
        <f t="shared" ref="D26:X26" si="15">SUM(D27,D33)</f>
        <v>143.78354164723075</v>
      </c>
      <c r="E26" s="37">
        <f t="shared" si="15"/>
        <v>96.840557654033859</v>
      </c>
      <c r="F26" s="37">
        <f t="shared" si="15"/>
        <v>19.404442613997141</v>
      </c>
      <c r="G26" s="37">
        <f t="shared" si="15"/>
        <v>12.378253195004586</v>
      </c>
      <c r="H26" s="37">
        <f t="shared" si="15"/>
        <v>10.498896112684669</v>
      </c>
      <c r="I26" s="37">
        <f t="shared" si="15"/>
        <v>34.786930594748959</v>
      </c>
      <c r="J26" s="37">
        <f t="shared" si="15"/>
        <v>25.18075913502474</v>
      </c>
      <c r="K26" s="37">
        <f t="shared" si="15"/>
        <v>17.550199290329328</v>
      </c>
      <c r="L26" s="37">
        <f t="shared" si="15"/>
        <v>12.505461025628463</v>
      </c>
      <c r="M26" s="37">
        <f t="shared" si="15"/>
        <v>10.888415332369844</v>
      </c>
      <c r="N26" s="37">
        <f t="shared" si="15"/>
        <v>35.530284969373973</v>
      </c>
      <c r="O26" s="37">
        <f t="shared" si="15"/>
        <v>26.099929372339275</v>
      </c>
      <c r="P26" s="37">
        <f t="shared" si="15"/>
        <v>23.742665220464147</v>
      </c>
      <c r="Q26" s="37">
        <f t="shared" si="15"/>
        <v>25.188279679124122</v>
      </c>
      <c r="R26" s="37">
        <f t="shared" si="15"/>
        <v>24.421997944476988</v>
      </c>
      <c r="S26" s="37">
        <f t="shared" si="15"/>
        <v>32.736946320377271</v>
      </c>
      <c r="T26" s="37">
        <f t="shared" si="15"/>
        <v>37.467651468095475</v>
      </c>
      <c r="U26" s="37">
        <f t="shared" si="15"/>
        <v>23.264578588100061</v>
      </c>
      <c r="V26" s="37">
        <f t="shared" si="15"/>
        <v>19.380993804337436</v>
      </c>
      <c r="W26" s="37">
        <f t="shared" si="15"/>
        <v>11.897428029093152</v>
      </c>
      <c r="X26" s="37">
        <f t="shared" si="15"/>
        <v>16.580125726835952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79.695976011064829</v>
      </c>
      <c r="D33" s="29">
        <f t="shared" ref="D33:X33" si="19">SUM(D34:D50)</f>
        <v>143.78354164723075</v>
      </c>
      <c r="E33" s="29">
        <f t="shared" si="19"/>
        <v>96.840557654033859</v>
      </c>
      <c r="F33" s="29">
        <f t="shared" si="19"/>
        <v>19.404442613997141</v>
      </c>
      <c r="G33" s="29">
        <f t="shared" si="19"/>
        <v>12.378253195004586</v>
      </c>
      <c r="H33" s="29">
        <f t="shared" si="19"/>
        <v>10.498896112684669</v>
      </c>
      <c r="I33" s="29">
        <f t="shared" si="19"/>
        <v>34.786930594748959</v>
      </c>
      <c r="J33" s="29">
        <f t="shared" si="19"/>
        <v>25.18075913502474</v>
      </c>
      <c r="K33" s="29">
        <f t="shared" si="19"/>
        <v>17.550199290329328</v>
      </c>
      <c r="L33" s="29">
        <f t="shared" si="19"/>
        <v>12.505461025628463</v>
      </c>
      <c r="M33" s="29">
        <f t="shared" si="19"/>
        <v>10.888415332369844</v>
      </c>
      <c r="N33" s="29">
        <f t="shared" si="19"/>
        <v>35.530284969373973</v>
      </c>
      <c r="O33" s="29">
        <f t="shared" si="19"/>
        <v>26.099929372339275</v>
      </c>
      <c r="P33" s="29">
        <f t="shared" si="19"/>
        <v>23.742665220464147</v>
      </c>
      <c r="Q33" s="29">
        <f t="shared" si="19"/>
        <v>25.188279679124122</v>
      </c>
      <c r="R33" s="29">
        <f t="shared" si="19"/>
        <v>24.421997944476988</v>
      </c>
      <c r="S33" s="29">
        <f t="shared" si="19"/>
        <v>32.736946320377271</v>
      </c>
      <c r="T33" s="29">
        <f t="shared" si="19"/>
        <v>37.467651468095475</v>
      </c>
      <c r="U33" s="29">
        <f t="shared" si="19"/>
        <v>23.264578588100061</v>
      </c>
      <c r="V33" s="29">
        <f t="shared" si="19"/>
        <v>19.380993804337436</v>
      </c>
      <c r="W33" s="29">
        <f t="shared" si="19"/>
        <v>11.897428029093152</v>
      </c>
      <c r="X33" s="29">
        <f t="shared" si="19"/>
        <v>16.580125726835952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51.227505528934415</v>
      </c>
      <c r="E36" s="10">
        <v>36.31638395886597</v>
      </c>
      <c r="F36" s="10">
        <v>6.7951764087751831</v>
      </c>
      <c r="G36" s="10">
        <v>6.8684119467957698</v>
      </c>
      <c r="H36" s="10">
        <v>2.3649632853425424</v>
      </c>
      <c r="I36" s="10">
        <v>5.4754972777698541</v>
      </c>
      <c r="J36" s="10">
        <v>7.0539350759240351</v>
      </c>
      <c r="K36" s="10">
        <v>5.0950279805891983</v>
      </c>
      <c r="L36" s="10">
        <v>6.0109949370161804</v>
      </c>
      <c r="M36" s="10">
        <v>4.7180773707506569</v>
      </c>
      <c r="N36" s="10">
        <v>4.7770704425588759</v>
      </c>
      <c r="O36" s="10">
        <v>5.548023772162133</v>
      </c>
      <c r="P36" s="10">
        <v>4.130566981948415</v>
      </c>
      <c r="Q36" s="10">
        <v>5.837667430832842</v>
      </c>
      <c r="R36" s="10">
        <v>5.0260727001064165</v>
      </c>
      <c r="S36" s="10">
        <v>5.1109967836522614</v>
      </c>
      <c r="T36" s="10">
        <v>6.0262892559881234</v>
      </c>
      <c r="U36" s="10">
        <v>5.9655310862348045</v>
      </c>
      <c r="V36" s="10">
        <v>5.4099799109729663</v>
      </c>
      <c r="W36" s="10">
        <v>3.8984601866411834</v>
      </c>
      <c r="X36" s="10">
        <v>4.8984460829654051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14.759579421846196</v>
      </c>
      <c r="D43" s="10">
        <v>68.454801417324887</v>
      </c>
      <c r="E43" s="10">
        <v>37.326848131846454</v>
      </c>
      <c r="F43" s="10">
        <v>0</v>
      </c>
      <c r="G43" s="10">
        <v>0</v>
      </c>
      <c r="H43" s="10">
        <v>3.6509286564971779</v>
      </c>
      <c r="I43" s="10">
        <v>10.868161764748722</v>
      </c>
      <c r="J43" s="10">
        <v>12.341492429451289</v>
      </c>
      <c r="K43" s="10">
        <v>8.7648368083991652</v>
      </c>
      <c r="L43" s="10">
        <v>4.1760452960313472</v>
      </c>
      <c r="M43" s="10">
        <v>4.3702901928923703</v>
      </c>
      <c r="N43" s="10">
        <v>16.107730049237613</v>
      </c>
      <c r="O43" s="10">
        <v>15.017461427313403</v>
      </c>
      <c r="P43" s="10">
        <v>13.906381000567059</v>
      </c>
      <c r="Q43" s="10">
        <v>13.436613647132592</v>
      </c>
      <c r="R43" s="10">
        <v>13.968918194600166</v>
      </c>
      <c r="S43" s="10">
        <v>23.083878206200765</v>
      </c>
      <c r="T43" s="10">
        <v>27.19005570934814</v>
      </c>
      <c r="U43" s="10">
        <v>11.01099727273853</v>
      </c>
      <c r="V43" s="10">
        <v>8.2541251564991622</v>
      </c>
      <c r="W43" s="10">
        <v>7.1463680785168524</v>
      </c>
      <c r="X43" s="10">
        <v>9.4449977916277668</v>
      </c>
    </row>
    <row r="44" spans="1:24" ht="11.25" customHeight="1" x14ac:dyDescent="0.2">
      <c r="A44" s="41" t="s">
        <v>75</v>
      </c>
      <c r="B44" s="9" t="s">
        <v>76</v>
      </c>
      <c r="C44" s="10">
        <v>23.98154423152155</v>
      </c>
      <c r="D44" s="10">
        <v>24.101234700971446</v>
      </c>
      <c r="E44" s="10">
        <v>11.449419594270296</v>
      </c>
      <c r="F44" s="10">
        <v>4.405304601672535</v>
      </c>
      <c r="G44" s="10">
        <v>0</v>
      </c>
      <c r="H44" s="10">
        <v>0</v>
      </c>
      <c r="I44" s="10">
        <v>3.8414708872675836</v>
      </c>
      <c r="J44" s="10">
        <v>4.5942071800413409</v>
      </c>
      <c r="K44" s="10">
        <v>1.4358723679033105</v>
      </c>
      <c r="L44" s="10">
        <v>0</v>
      </c>
      <c r="M44" s="10">
        <v>0</v>
      </c>
      <c r="N44" s="10">
        <v>12.135002195476597</v>
      </c>
      <c r="O44" s="10">
        <v>2.423210240714873</v>
      </c>
      <c r="P44" s="10">
        <v>2.4789747503481565</v>
      </c>
      <c r="Q44" s="10">
        <v>1.6475564290327382</v>
      </c>
      <c r="R44" s="10">
        <v>1.6509373787150152</v>
      </c>
      <c r="S44" s="10">
        <v>0.83182313601549085</v>
      </c>
      <c r="T44" s="10">
        <v>0.83672264986640377</v>
      </c>
      <c r="U44" s="10">
        <v>0.46423557119484282</v>
      </c>
      <c r="V44" s="10">
        <v>0.36291793184895399</v>
      </c>
      <c r="W44" s="10">
        <v>0.19536268539181753</v>
      </c>
      <c r="X44" s="10">
        <v>0.16971518644808231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40.954852357697092</v>
      </c>
      <c r="D48" s="10">
        <v>0</v>
      </c>
      <c r="E48" s="10">
        <v>0</v>
      </c>
      <c r="F48" s="10">
        <v>4.6056771527931524</v>
      </c>
      <c r="G48" s="10">
        <v>1.1599597104736321</v>
      </c>
      <c r="H48" s="10">
        <v>0</v>
      </c>
      <c r="I48" s="10">
        <v>1.1919700445935111</v>
      </c>
      <c r="J48" s="10">
        <v>1.1911244496080744</v>
      </c>
      <c r="K48" s="10">
        <v>2.2544621334376513</v>
      </c>
      <c r="L48" s="10">
        <v>2.3184207925809366</v>
      </c>
      <c r="M48" s="10">
        <v>1.800047768726817</v>
      </c>
      <c r="N48" s="10">
        <v>2.5104822821008863</v>
      </c>
      <c r="O48" s="10">
        <v>3.1112339321488678</v>
      </c>
      <c r="P48" s="10">
        <v>3.2267424876005135</v>
      </c>
      <c r="Q48" s="10">
        <v>4.2664421721259487</v>
      </c>
      <c r="R48" s="10">
        <v>3.7760696710553914</v>
      </c>
      <c r="S48" s="10">
        <v>3.7102481945087562</v>
      </c>
      <c r="T48" s="10">
        <v>3.4145838528928101</v>
      </c>
      <c r="U48" s="10">
        <v>5.8238146579318864</v>
      </c>
      <c r="V48" s="10">
        <v>5.3539708050163508</v>
      </c>
      <c r="W48" s="10">
        <v>0.65723707854329982</v>
      </c>
      <c r="X48" s="10">
        <v>2.0669666657946988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11.747905969051148</v>
      </c>
      <c r="F50" s="10">
        <v>3.5982844507562701</v>
      </c>
      <c r="G50" s="10">
        <v>4.3498815377351852</v>
      </c>
      <c r="H50" s="10">
        <v>4.4830041708449482</v>
      </c>
      <c r="I50" s="10">
        <v>13.409830620369293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506.47140085670605</v>
      </c>
      <c r="D51" s="37">
        <v>484.42042786785407</v>
      </c>
      <c r="E51" s="37">
        <v>456.94210481904429</v>
      </c>
      <c r="F51" s="37">
        <v>452.71759852787318</v>
      </c>
      <c r="G51" s="37">
        <v>487.65575457730279</v>
      </c>
      <c r="H51" s="37">
        <v>642.30396332445025</v>
      </c>
      <c r="I51" s="37">
        <v>671.20455402992559</v>
      </c>
      <c r="J51" s="37">
        <v>642.68179081663936</v>
      </c>
      <c r="K51" s="37">
        <v>495.99887290035571</v>
      </c>
      <c r="L51" s="37">
        <v>481.75750269493568</v>
      </c>
      <c r="M51" s="37">
        <v>624.13645036408434</v>
      </c>
      <c r="N51" s="37">
        <v>550.8147179453124</v>
      </c>
      <c r="O51" s="37">
        <v>530.93527869081765</v>
      </c>
      <c r="P51" s="37">
        <v>557.21306245358983</v>
      </c>
      <c r="Q51" s="37">
        <v>574.8670643070177</v>
      </c>
      <c r="R51" s="37">
        <v>569.13393644317466</v>
      </c>
      <c r="S51" s="37">
        <v>550.76277453666034</v>
      </c>
      <c r="T51" s="37">
        <v>585.78278641209465</v>
      </c>
      <c r="U51" s="37">
        <v>568.04106394033454</v>
      </c>
      <c r="V51" s="37">
        <v>523.5144926977963</v>
      </c>
      <c r="W51" s="37">
        <v>470.71694055030287</v>
      </c>
      <c r="X51" s="37">
        <v>548.20101203796594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10.25466694746887</v>
      </c>
      <c r="I52" s="37">
        <f t="shared" si="21"/>
        <v>28.439327140572388</v>
      </c>
      <c r="J52" s="37">
        <f t="shared" si="21"/>
        <v>18.443601993430736</v>
      </c>
      <c r="K52" s="37">
        <f t="shared" si="21"/>
        <v>19.902431786551105</v>
      </c>
      <c r="L52" s="37">
        <f t="shared" si="21"/>
        <v>33.779722188134492</v>
      </c>
      <c r="M52" s="37">
        <f t="shared" si="21"/>
        <v>41.456854463405826</v>
      </c>
      <c r="N52" s="37">
        <f t="shared" si="21"/>
        <v>31.975909582176651</v>
      </c>
      <c r="O52" s="37">
        <f t="shared" si="21"/>
        <v>32.039562315977115</v>
      </c>
      <c r="P52" s="37">
        <f t="shared" si="21"/>
        <v>31.696787856132747</v>
      </c>
      <c r="Q52" s="37">
        <f t="shared" si="21"/>
        <v>23.103586081749171</v>
      </c>
      <c r="R52" s="37">
        <f t="shared" si="21"/>
        <v>13.798755679250412</v>
      </c>
      <c r="S52" s="37">
        <f t="shared" si="21"/>
        <v>0.50822316278264845</v>
      </c>
      <c r="T52" s="37">
        <f t="shared" si="21"/>
        <v>0.80037850337507011</v>
      </c>
      <c r="U52" s="37">
        <f t="shared" si="21"/>
        <v>0.64553807609757374</v>
      </c>
      <c r="V52" s="37">
        <f t="shared" si="21"/>
        <v>0.60585029679133873</v>
      </c>
      <c r="W52" s="37">
        <f t="shared" si="21"/>
        <v>5.0879472087037385</v>
      </c>
      <c r="X52" s="37">
        <f t="shared" si="21"/>
        <v>2.1202555676665495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10.25466694746887</v>
      </c>
      <c r="I59" s="10">
        <v>28.439327140572388</v>
      </c>
      <c r="J59" s="10">
        <v>18.443601993430736</v>
      </c>
      <c r="K59" s="10">
        <v>19.902431786551105</v>
      </c>
      <c r="L59" s="10">
        <v>33.779722188134492</v>
      </c>
      <c r="M59" s="10">
        <v>41.456854463405826</v>
      </c>
      <c r="N59" s="10">
        <v>31.975909582176651</v>
      </c>
      <c r="O59" s="10">
        <v>32.039562315977115</v>
      </c>
      <c r="P59" s="10">
        <v>31.696787856132747</v>
      </c>
      <c r="Q59" s="10">
        <v>23.103586081749171</v>
      </c>
      <c r="R59" s="10">
        <v>13.798755679250412</v>
      </c>
      <c r="S59" s="10">
        <v>0.13759086571750639</v>
      </c>
      <c r="T59" s="10">
        <v>0.11583279752281274</v>
      </c>
      <c r="U59" s="10">
        <v>0.28380911834036532</v>
      </c>
      <c r="V59" s="10">
        <v>0.2558066001372441</v>
      </c>
      <c r="W59" s="10">
        <v>4.8097804384305149</v>
      </c>
      <c r="X59" s="10">
        <v>1.7456279010029032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0.37063229706514206</v>
      </c>
      <c r="T66" s="10">
        <v>0.68454570585225738</v>
      </c>
      <c r="U66" s="10">
        <v>0.36172895775720848</v>
      </c>
      <c r="V66" s="10">
        <v>0.35004369665409463</v>
      </c>
      <c r="W66" s="10">
        <v>0.27816677027322317</v>
      </c>
      <c r="X66" s="10">
        <v>0.37462766666364622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6.1911874375151629E-3</v>
      </c>
      <c r="U71" s="37">
        <f t="shared" si="23"/>
        <v>5.4413453566770336E-3</v>
      </c>
      <c r="V71" s="37">
        <f t="shared" si="23"/>
        <v>0</v>
      </c>
      <c r="W71" s="37">
        <f t="shared" si="23"/>
        <v>2.154950473192959</v>
      </c>
      <c r="X71" s="37">
        <f t="shared" si="23"/>
        <v>2.1484651089266502E-4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6.1911874375151629E-3</v>
      </c>
      <c r="U72" s="10">
        <v>5.4413453566770336E-3</v>
      </c>
      <c r="V72" s="10">
        <v>0</v>
      </c>
      <c r="W72" s="10">
        <v>2.154950473192959</v>
      </c>
      <c r="X72" s="10">
        <v>2.1484651089266502E-4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11.795395040536512</v>
      </c>
      <c r="O75" s="37">
        <v>13.433224372983778</v>
      </c>
      <c r="P75" s="37">
        <v>9.8874334397886141</v>
      </c>
      <c r="Q75" s="37">
        <v>10.173158538053277</v>
      </c>
      <c r="R75" s="37">
        <v>9.9042520404671972</v>
      </c>
      <c r="S75" s="37">
        <v>8.6576735308110919</v>
      </c>
      <c r="T75" s="37">
        <v>16.448185257687815</v>
      </c>
      <c r="U75" s="37">
        <v>7.5035436502081998</v>
      </c>
      <c r="V75" s="37">
        <v>8.5057678940980246</v>
      </c>
      <c r="W75" s="37">
        <v>10.759993407919838</v>
      </c>
      <c r="X75" s="37">
        <v>11.967523580750486</v>
      </c>
    </row>
    <row r="76" spans="1:24" ht="11.25" customHeight="1" x14ac:dyDescent="0.2">
      <c r="A76" s="38" t="s">
        <v>139</v>
      </c>
      <c r="B76" s="39" t="s">
        <v>140</v>
      </c>
      <c r="C76" s="40">
        <v>878.40758624179682</v>
      </c>
      <c r="D76" s="40">
        <v>851.29935017027503</v>
      </c>
      <c r="E76" s="40">
        <v>841.63508062587607</v>
      </c>
      <c r="F76" s="40">
        <v>790.99568974370447</v>
      </c>
      <c r="G76" s="40">
        <v>843.66317013605396</v>
      </c>
      <c r="H76" s="40">
        <v>830.68828499701601</v>
      </c>
      <c r="I76" s="40">
        <v>839.53339603615109</v>
      </c>
      <c r="J76" s="40">
        <v>837.03845114376747</v>
      </c>
      <c r="K76" s="40">
        <v>564.12022682447173</v>
      </c>
      <c r="L76" s="40">
        <v>428.80387485572714</v>
      </c>
      <c r="M76" s="40">
        <v>527.19051644381011</v>
      </c>
      <c r="N76" s="40">
        <v>797.72747833435449</v>
      </c>
      <c r="O76" s="40">
        <v>788.98786505730754</v>
      </c>
      <c r="P76" s="40">
        <v>819.18494325345864</v>
      </c>
      <c r="Q76" s="40">
        <v>841.84733093077023</v>
      </c>
      <c r="R76" s="40">
        <v>807.10111235684008</v>
      </c>
      <c r="S76" s="40">
        <v>841.71072384698209</v>
      </c>
      <c r="T76" s="40">
        <v>821.49158798647875</v>
      </c>
      <c r="U76" s="40">
        <v>832.8443660801928</v>
      </c>
      <c r="V76" s="40">
        <v>775.81085018978445</v>
      </c>
      <c r="W76" s="40">
        <v>583.21097981927096</v>
      </c>
      <c r="X76" s="40">
        <v>769.81646222249969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729.67422003746583</v>
      </c>
      <c r="D2" s="31">
        <f t="shared" ref="D2:X2" si="1">SUM(D3,D17,D22,D25,D26,D51,D52,D71,D74,D75,D76)</f>
        <v>745.51189957517295</v>
      </c>
      <c r="E2" s="31">
        <f t="shared" si="1"/>
        <v>708.55749335848327</v>
      </c>
      <c r="F2" s="31">
        <f t="shared" si="1"/>
        <v>691.46515819478418</v>
      </c>
      <c r="G2" s="31">
        <f t="shared" si="1"/>
        <v>701.83205682938592</v>
      </c>
      <c r="H2" s="31">
        <f t="shared" si="1"/>
        <v>675.78475379901533</v>
      </c>
      <c r="I2" s="31">
        <f t="shared" si="1"/>
        <v>717.43725534709495</v>
      </c>
      <c r="J2" s="31">
        <f t="shared" si="1"/>
        <v>705.36576976195647</v>
      </c>
      <c r="K2" s="31">
        <f t="shared" si="1"/>
        <v>643.00187689026552</v>
      </c>
      <c r="L2" s="31">
        <f t="shared" si="1"/>
        <v>490.84545436594169</v>
      </c>
      <c r="M2" s="31">
        <f t="shared" si="1"/>
        <v>521.60833212646196</v>
      </c>
      <c r="N2" s="31">
        <f t="shared" si="1"/>
        <v>579.97038457705855</v>
      </c>
      <c r="O2" s="31">
        <f t="shared" si="1"/>
        <v>575.6207483208342</v>
      </c>
      <c r="P2" s="31">
        <f t="shared" si="1"/>
        <v>511.33333803416446</v>
      </c>
      <c r="Q2" s="31">
        <f t="shared" si="1"/>
        <v>513.26545548336901</v>
      </c>
      <c r="R2" s="31">
        <f t="shared" si="1"/>
        <v>489.35569459373335</v>
      </c>
      <c r="S2" s="31">
        <f t="shared" si="1"/>
        <v>471.84661232054049</v>
      </c>
      <c r="T2" s="31">
        <f t="shared" si="1"/>
        <v>455.78763754547765</v>
      </c>
      <c r="U2" s="31">
        <f t="shared" si="1"/>
        <v>451.50119110009729</v>
      </c>
      <c r="V2" s="31">
        <f t="shared" si="1"/>
        <v>406.98097184812042</v>
      </c>
      <c r="W2" s="31">
        <f t="shared" si="1"/>
        <v>357.3359386431311</v>
      </c>
      <c r="X2" s="31">
        <f t="shared" si="1"/>
        <v>432.78019981511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3.936406756110955E-10</v>
      </c>
      <c r="G3" s="34">
        <f t="shared" si="3"/>
        <v>0</v>
      </c>
      <c r="H3" s="34">
        <f t="shared" si="3"/>
        <v>2.1559306148571888</v>
      </c>
      <c r="I3" s="34">
        <f t="shared" si="3"/>
        <v>2.3084278948388892</v>
      </c>
      <c r="J3" s="34">
        <f t="shared" si="3"/>
        <v>2.9114046650921033</v>
      </c>
      <c r="K3" s="34">
        <f t="shared" si="3"/>
        <v>3.4363763936070377</v>
      </c>
      <c r="L3" s="34">
        <f t="shared" si="3"/>
        <v>2.3561595843657948</v>
      </c>
      <c r="M3" s="34">
        <f t="shared" si="3"/>
        <v>1.7957879906654508</v>
      </c>
      <c r="N3" s="34">
        <f t="shared" si="3"/>
        <v>0.127240096276106</v>
      </c>
      <c r="O3" s="34">
        <f t="shared" si="3"/>
        <v>0.18780597900799517</v>
      </c>
      <c r="P3" s="34">
        <f t="shared" si="3"/>
        <v>0.16218554564668719</v>
      </c>
      <c r="Q3" s="34">
        <f t="shared" si="3"/>
        <v>0.52578645602537777</v>
      </c>
      <c r="R3" s="34">
        <f t="shared" si="3"/>
        <v>1.5358694362744461</v>
      </c>
      <c r="S3" s="34">
        <f t="shared" si="3"/>
        <v>3.564828180750844</v>
      </c>
      <c r="T3" s="34">
        <f t="shared" si="3"/>
        <v>5.7584510347663409</v>
      </c>
      <c r="U3" s="34">
        <f t="shared" si="3"/>
        <v>0.35542183455743404</v>
      </c>
      <c r="V3" s="34">
        <f t="shared" si="3"/>
        <v>3.6493996458031628</v>
      </c>
      <c r="W3" s="34">
        <f t="shared" si="3"/>
        <v>5.6083741763268122</v>
      </c>
      <c r="X3" s="34">
        <f t="shared" si="3"/>
        <v>4.290127417288339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2.1559306148571888</v>
      </c>
      <c r="I4" s="29">
        <f t="shared" si="5"/>
        <v>2.3084278945890908</v>
      </c>
      <c r="J4" s="29">
        <f t="shared" si="5"/>
        <v>2.9114046648784004</v>
      </c>
      <c r="K4" s="29">
        <f t="shared" si="5"/>
        <v>3.43637639334192</v>
      </c>
      <c r="L4" s="29">
        <f t="shared" si="5"/>
        <v>2.3561595841506993</v>
      </c>
      <c r="M4" s="29">
        <f t="shared" si="5"/>
        <v>1.79578799040093</v>
      </c>
      <c r="N4" s="29">
        <f t="shared" si="5"/>
        <v>0.127240096276106</v>
      </c>
      <c r="O4" s="29">
        <f t="shared" si="5"/>
        <v>0.14541902590237654</v>
      </c>
      <c r="P4" s="29">
        <f t="shared" si="5"/>
        <v>0.12558100752682977</v>
      </c>
      <c r="Q4" s="29">
        <f t="shared" si="5"/>
        <v>0.48817566336113738</v>
      </c>
      <c r="R4" s="29">
        <f t="shared" si="5"/>
        <v>1.4991615581649764</v>
      </c>
      <c r="S4" s="29">
        <f t="shared" si="5"/>
        <v>3.5294293102986813</v>
      </c>
      <c r="T4" s="29">
        <f t="shared" si="5"/>
        <v>5.720781254303688</v>
      </c>
      <c r="U4" s="29">
        <f t="shared" si="5"/>
        <v>0.35295004060732527</v>
      </c>
      <c r="V4" s="29">
        <f t="shared" si="5"/>
        <v>3.6461507524408212</v>
      </c>
      <c r="W4" s="29">
        <f t="shared" si="5"/>
        <v>5.6083741763268122</v>
      </c>
      <c r="X4" s="29">
        <f t="shared" si="5"/>
        <v>4.290127417288339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8.0590865095773845E-2</v>
      </c>
      <c r="P5" s="10">
        <v>6.9596684294807254E-2</v>
      </c>
      <c r="Q5" s="10">
        <v>0.14302774330194068</v>
      </c>
      <c r="R5" s="10">
        <v>0.48856770932315818</v>
      </c>
      <c r="S5" s="10">
        <v>0.60576148388119222</v>
      </c>
      <c r="T5" s="10">
        <v>0.73801823249567633</v>
      </c>
      <c r="U5" s="10">
        <v>7.4198089439683534E-2</v>
      </c>
      <c r="V5" s="10">
        <v>0.70783346866621955</v>
      </c>
      <c r="W5" s="10">
        <v>0.80488705406441596</v>
      </c>
      <c r="X5" s="10">
        <v>0.68016964627538101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2.1559306148571888</v>
      </c>
      <c r="I7" s="10">
        <v>2.3084278945890908</v>
      </c>
      <c r="J7" s="10">
        <v>2.9114046648784004</v>
      </c>
      <c r="K7" s="10">
        <v>3.43637639334192</v>
      </c>
      <c r="L7" s="10">
        <v>2.3561595841506993</v>
      </c>
      <c r="M7" s="10">
        <v>1.79578799040093</v>
      </c>
      <c r="N7" s="10">
        <v>0.127240096276106</v>
      </c>
      <c r="O7" s="10">
        <v>6.4828160806602697E-2</v>
      </c>
      <c r="P7" s="10">
        <v>5.5984323232022515E-2</v>
      </c>
      <c r="Q7" s="10">
        <v>0.3451479200591967</v>
      </c>
      <c r="R7" s="10">
        <v>1.0105938488418182</v>
      </c>
      <c r="S7" s="10">
        <v>2.9236678264174891</v>
      </c>
      <c r="T7" s="10">
        <v>4.9827630218080117</v>
      </c>
      <c r="U7" s="10">
        <v>0.27875195116764173</v>
      </c>
      <c r="V7" s="10">
        <v>2.9383172837746017</v>
      </c>
      <c r="W7" s="10">
        <v>4.8034871222623963</v>
      </c>
      <c r="X7" s="10">
        <v>3.609957771012958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4.238695310561863E-2</v>
      </c>
      <c r="P8" s="29">
        <f t="shared" si="7"/>
        <v>3.6604538119857422E-2</v>
      </c>
      <c r="Q8" s="29">
        <f t="shared" si="7"/>
        <v>3.7610792664240333E-2</v>
      </c>
      <c r="R8" s="29">
        <f t="shared" si="7"/>
        <v>3.6707878109469683E-2</v>
      </c>
      <c r="S8" s="29">
        <f t="shared" si="7"/>
        <v>3.5398870452162556E-2</v>
      </c>
      <c r="T8" s="29">
        <f t="shared" si="7"/>
        <v>1.7623048875112429E-2</v>
      </c>
      <c r="U8" s="29">
        <f t="shared" si="7"/>
        <v>1.571618242904995E-3</v>
      </c>
      <c r="V8" s="29">
        <f t="shared" si="7"/>
        <v>1.7429685420287701E-3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4.238695310561863E-2</v>
      </c>
      <c r="P10" s="10">
        <v>3.6604538119857422E-2</v>
      </c>
      <c r="Q10" s="10">
        <v>3.7610792664240333E-2</v>
      </c>
      <c r="R10" s="10">
        <v>3.6707878109469683E-2</v>
      </c>
      <c r="S10" s="10">
        <v>3.5398870452162556E-2</v>
      </c>
      <c r="T10" s="10">
        <v>1.7623048875112429E-2</v>
      </c>
      <c r="U10" s="10">
        <v>1.571618242904995E-3</v>
      </c>
      <c r="V10" s="10">
        <v>1.7429685420287701E-3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3.936406756110955E-10</v>
      </c>
      <c r="G11" s="29">
        <f t="shared" si="9"/>
        <v>0</v>
      </c>
      <c r="H11" s="29">
        <f t="shared" si="9"/>
        <v>0</v>
      </c>
      <c r="I11" s="29">
        <f t="shared" si="9"/>
        <v>2.4979840418382082E-10</v>
      </c>
      <c r="J11" s="29">
        <f t="shared" si="9"/>
        <v>2.1370283320720773E-10</v>
      </c>
      <c r="K11" s="29">
        <f t="shared" si="9"/>
        <v>2.6511770556680858E-10</v>
      </c>
      <c r="L11" s="29">
        <f t="shared" si="9"/>
        <v>2.1509549696929753E-10</v>
      </c>
      <c r="M11" s="29">
        <f t="shared" si="9"/>
        <v>2.645208496687701E-10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2.0046731587540445E-2</v>
      </c>
      <c r="U11" s="29">
        <f t="shared" si="9"/>
        <v>9.0017570720379858E-4</v>
      </c>
      <c r="V11" s="29">
        <f t="shared" si="9"/>
        <v>1.5059248203128581E-3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3.936406756110955E-10</v>
      </c>
      <c r="G13" s="10">
        <v>0</v>
      </c>
      <c r="H13" s="10">
        <v>0</v>
      </c>
      <c r="I13" s="10">
        <v>2.4979840418382082E-10</v>
      </c>
      <c r="J13" s="10">
        <v>2.1370283320720773E-10</v>
      </c>
      <c r="K13" s="10">
        <v>2.6511770556680858E-10</v>
      </c>
      <c r="L13" s="10">
        <v>2.1509549696929753E-10</v>
      </c>
      <c r="M13" s="10">
        <v>2.645208496687701E-10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2.0046731587540445E-2</v>
      </c>
      <c r="U16" s="10">
        <v>9.0017570720379858E-4</v>
      </c>
      <c r="V16" s="10">
        <v>1.5059248203128581E-3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1.9945745404728155E-2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1.9945745404728155E-2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25.157334393062413</v>
      </c>
      <c r="D26" s="37">
        <f t="shared" ref="D26:X26" si="15">SUM(D27,D33)</f>
        <v>59.350164285701311</v>
      </c>
      <c r="E26" s="37">
        <f t="shared" si="15"/>
        <v>38.370104426791585</v>
      </c>
      <c r="F26" s="37">
        <f t="shared" si="15"/>
        <v>7.1076812037156731</v>
      </c>
      <c r="G26" s="37">
        <f t="shared" si="15"/>
        <v>4.7710159365517324</v>
      </c>
      <c r="H26" s="37">
        <f t="shared" si="15"/>
        <v>3.6170970085535075</v>
      </c>
      <c r="I26" s="37">
        <f t="shared" si="15"/>
        <v>11.669475252198586</v>
      </c>
      <c r="J26" s="37">
        <f t="shared" si="15"/>
        <v>9.2661024298935697</v>
      </c>
      <c r="K26" s="37">
        <f t="shared" si="15"/>
        <v>8.3363011395932851</v>
      </c>
      <c r="L26" s="37">
        <f t="shared" si="15"/>
        <v>5.4463876416114303</v>
      </c>
      <c r="M26" s="37">
        <f t="shared" si="15"/>
        <v>4.1017824320325618</v>
      </c>
      <c r="N26" s="37">
        <f t="shared" si="15"/>
        <v>10.795424402939014</v>
      </c>
      <c r="O26" s="37">
        <f t="shared" si="15"/>
        <v>9.2226845571534177</v>
      </c>
      <c r="P26" s="37">
        <f t="shared" si="15"/>
        <v>7.0820123375754038</v>
      </c>
      <c r="Q26" s="37">
        <f t="shared" si="15"/>
        <v>7.3315827456394196</v>
      </c>
      <c r="R26" s="37">
        <f t="shared" si="15"/>
        <v>7.0058610409056312</v>
      </c>
      <c r="S26" s="37">
        <f t="shared" si="15"/>
        <v>9.0558309797087109</v>
      </c>
      <c r="T26" s="37">
        <f t="shared" si="15"/>
        <v>9.9528128483275573</v>
      </c>
      <c r="U26" s="37">
        <f t="shared" si="15"/>
        <v>6.0204601049351929</v>
      </c>
      <c r="V26" s="37">
        <f t="shared" si="15"/>
        <v>4.7659537451036655</v>
      </c>
      <c r="W26" s="37">
        <f t="shared" si="15"/>
        <v>3.4160715409842308</v>
      </c>
      <c r="X26" s="37">
        <f t="shared" si="15"/>
        <v>4.5099860530436722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25.157334393062413</v>
      </c>
      <c r="D33" s="29">
        <f t="shared" ref="D33:X33" si="19">SUM(D34:D50)</f>
        <v>59.350164285701311</v>
      </c>
      <c r="E33" s="29">
        <f t="shared" si="19"/>
        <v>38.370104426791585</v>
      </c>
      <c r="F33" s="29">
        <f t="shared" si="19"/>
        <v>7.1076812037156731</v>
      </c>
      <c r="G33" s="29">
        <f t="shared" si="19"/>
        <v>4.7710159365517324</v>
      </c>
      <c r="H33" s="29">
        <f t="shared" si="19"/>
        <v>3.6170970085535075</v>
      </c>
      <c r="I33" s="29">
        <f t="shared" si="19"/>
        <v>11.669475252198586</v>
      </c>
      <c r="J33" s="29">
        <f t="shared" si="19"/>
        <v>9.2661024298935697</v>
      </c>
      <c r="K33" s="29">
        <f t="shared" si="19"/>
        <v>8.3363011395932851</v>
      </c>
      <c r="L33" s="29">
        <f t="shared" si="19"/>
        <v>5.4463876416114303</v>
      </c>
      <c r="M33" s="29">
        <f t="shared" si="19"/>
        <v>4.1017824320325618</v>
      </c>
      <c r="N33" s="29">
        <f t="shared" si="19"/>
        <v>10.795424402939014</v>
      </c>
      <c r="O33" s="29">
        <f t="shared" si="19"/>
        <v>9.2226845571534177</v>
      </c>
      <c r="P33" s="29">
        <f t="shared" si="19"/>
        <v>7.0820123375754038</v>
      </c>
      <c r="Q33" s="29">
        <f t="shared" si="19"/>
        <v>7.3315827456394196</v>
      </c>
      <c r="R33" s="29">
        <f t="shared" si="19"/>
        <v>7.0058610409056312</v>
      </c>
      <c r="S33" s="29">
        <f t="shared" si="19"/>
        <v>9.0558309797087109</v>
      </c>
      <c r="T33" s="29">
        <f t="shared" si="19"/>
        <v>9.9528128483275573</v>
      </c>
      <c r="U33" s="29">
        <f t="shared" si="19"/>
        <v>6.0204601049351929</v>
      </c>
      <c r="V33" s="29">
        <f t="shared" si="19"/>
        <v>4.7659537451036655</v>
      </c>
      <c r="W33" s="29">
        <f t="shared" si="19"/>
        <v>3.4160715409842308</v>
      </c>
      <c r="X33" s="29">
        <f t="shared" si="19"/>
        <v>4.5099860530436722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23.33543514174486</v>
      </c>
      <c r="E36" s="10">
        <v>15.651715783180455</v>
      </c>
      <c r="F36" s="10">
        <v>3.0930437116031486</v>
      </c>
      <c r="G36" s="10">
        <v>3.0198081735825624</v>
      </c>
      <c r="H36" s="10">
        <v>0.93108142660930548</v>
      </c>
      <c r="I36" s="10">
        <v>2.2153023782920545</v>
      </c>
      <c r="J36" s="10">
        <v>2.8342850444542962</v>
      </c>
      <c r="K36" s="10">
        <v>2.5957716754727116</v>
      </c>
      <c r="L36" s="10">
        <v>2.7785149512039391</v>
      </c>
      <c r="M36" s="10">
        <v>1.8740980376758261</v>
      </c>
      <c r="N36" s="10">
        <v>1.8151049658676071</v>
      </c>
      <c r="O36" s="10">
        <v>2.1427758838997759</v>
      </c>
      <c r="P36" s="10">
        <v>1.3628981943198573</v>
      </c>
      <c r="Q36" s="10">
        <v>1.8531322252290665</v>
      </c>
      <c r="R36" s="10">
        <v>1.5661027083200663</v>
      </c>
      <c r="S36" s="10">
        <v>1.4811786247742214</v>
      </c>
      <c r="T36" s="10">
        <v>1.6645104000737854</v>
      </c>
      <c r="U36" s="10">
        <v>1.6813304786835115</v>
      </c>
      <c r="V36" s="10">
        <v>1.4612152738937576</v>
      </c>
      <c r="W36" s="10">
        <v>1.14779948661763</v>
      </c>
      <c r="X36" s="10">
        <v>1.3904619135952141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6.8081763821090924</v>
      </c>
      <c r="D43" s="10">
        <v>31.167812512167792</v>
      </c>
      <c r="E43" s="10">
        <v>16.079084800225782</v>
      </c>
      <c r="F43" s="10">
        <v>0</v>
      </c>
      <c r="G43" s="10">
        <v>0</v>
      </c>
      <c r="H43" s="10">
        <v>1.4366035876988661</v>
      </c>
      <c r="I43" s="10">
        <v>4.394434967839409</v>
      </c>
      <c r="J43" s="10">
        <v>4.9561000039107022</v>
      </c>
      <c r="K43" s="10">
        <v>4.4627642234151041</v>
      </c>
      <c r="L43" s="10">
        <v>1.9290277908130204</v>
      </c>
      <c r="M43" s="10">
        <v>1.7347828939519969</v>
      </c>
      <c r="N43" s="10">
        <v>6.1166895552335907</v>
      </c>
      <c r="O43" s="10">
        <v>5.7966400344234881</v>
      </c>
      <c r="P43" s="10">
        <v>4.5857944078594182</v>
      </c>
      <c r="Q43" s="10">
        <v>4.2629564302534773</v>
      </c>
      <c r="R43" s="10">
        <v>4.3502563539810799</v>
      </c>
      <c r="S43" s="10">
        <v>6.686371148915315</v>
      </c>
      <c r="T43" s="10">
        <v>7.5059030180809154</v>
      </c>
      <c r="U43" s="10">
        <v>3.1018144211565701</v>
      </c>
      <c r="V43" s="10">
        <v>2.2282480163297271</v>
      </c>
      <c r="W43" s="10">
        <v>2.10281506851668</v>
      </c>
      <c r="X43" s="10">
        <v>2.6795937818890039</v>
      </c>
    </row>
    <row r="44" spans="1:24" ht="11.25" customHeight="1" x14ac:dyDescent="0.2">
      <c r="A44" s="41" t="s">
        <v>75</v>
      </c>
      <c r="B44" s="9" t="s">
        <v>76</v>
      </c>
      <c r="C44" s="10">
        <v>4.9666071012385551</v>
      </c>
      <c r="D44" s="10">
        <v>4.8469166317886554</v>
      </c>
      <c r="E44" s="10">
        <v>3.024613079848363</v>
      </c>
      <c r="F44" s="10">
        <v>1.3271115634177488</v>
      </c>
      <c r="G44" s="10">
        <v>0</v>
      </c>
      <c r="H44" s="10">
        <v>0</v>
      </c>
      <c r="I44" s="10">
        <v>0.93557124514858137</v>
      </c>
      <c r="J44" s="10">
        <v>1.1382089850489432</v>
      </c>
      <c r="K44" s="10">
        <v>0.47496168196771238</v>
      </c>
      <c r="L44" s="10">
        <v>0</v>
      </c>
      <c r="M44" s="10">
        <v>0</v>
      </c>
      <c r="N44" s="10">
        <v>2.1961242017718927</v>
      </c>
      <c r="O44" s="10">
        <v>0.44299784183026886</v>
      </c>
      <c r="P44" s="10">
        <v>0.38723333219698591</v>
      </c>
      <c r="Q44" s="10">
        <v>0.26327762083828476</v>
      </c>
      <c r="R44" s="10">
        <v>0.25989667115600762</v>
      </c>
      <c r="S44" s="10">
        <v>0.12355089665862781</v>
      </c>
      <c r="T44" s="10">
        <v>0.11865138280771494</v>
      </c>
      <c r="U44" s="10">
        <v>6.6976810576438325E-2</v>
      </c>
      <c r="V44" s="10">
        <v>5.0753607274003777E-2</v>
      </c>
      <c r="W44" s="10">
        <v>3.0088733352808358E-2</v>
      </c>
      <c r="X44" s="10">
        <v>2.5211726707549668E-2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13.382550909714766</v>
      </c>
      <c r="D48" s="10">
        <v>0</v>
      </c>
      <c r="E48" s="10">
        <v>0</v>
      </c>
      <c r="F48" s="10">
        <v>1.5087682470348798</v>
      </c>
      <c r="G48" s="10">
        <v>0.36867313561407178</v>
      </c>
      <c r="H48" s="10">
        <v>0</v>
      </c>
      <c r="I48" s="10">
        <v>0.33666280149419281</v>
      </c>
      <c r="J48" s="10">
        <v>0.33750839647962944</v>
      </c>
      <c r="K48" s="10">
        <v>0.80280355873775655</v>
      </c>
      <c r="L48" s="10">
        <v>0.73884489959447075</v>
      </c>
      <c r="M48" s="10">
        <v>0.4929015004047389</v>
      </c>
      <c r="N48" s="10">
        <v>0.66750568006592359</v>
      </c>
      <c r="O48" s="10">
        <v>0.84027079699988549</v>
      </c>
      <c r="P48" s="10">
        <v>0.74608640319914243</v>
      </c>
      <c r="Q48" s="10">
        <v>0.95221646931859139</v>
      </c>
      <c r="R48" s="10">
        <v>0.82960530744847716</v>
      </c>
      <c r="S48" s="10">
        <v>0.76473030936054642</v>
      </c>
      <c r="T48" s="10">
        <v>0.66374804736514259</v>
      </c>
      <c r="U48" s="10">
        <v>1.1703383945186727</v>
      </c>
      <c r="V48" s="10">
        <v>1.0257368476061768</v>
      </c>
      <c r="W48" s="10">
        <v>0.13536825249711271</v>
      </c>
      <c r="X48" s="10">
        <v>0.4147186308519043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3.6146907635369834</v>
      </c>
      <c r="F50" s="10">
        <v>1.1787576816598953</v>
      </c>
      <c r="G50" s="10">
        <v>1.3825346273550987</v>
      </c>
      <c r="H50" s="10">
        <v>1.2494119942453361</v>
      </c>
      <c r="I50" s="10">
        <v>3.7875038594243478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108.11793706246839</v>
      </c>
      <c r="D51" s="37">
        <v>100.31577161623881</v>
      </c>
      <c r="E51" s="37">
        <v>122.1406122918758</v>
      </c>
      <c r="F51" s="37">
        <v>137.3480076630124</v>
      </c>
      <c r="G51" s="37">
        <v>133.8454492060161</v>
      </c>
      <c r="H51" s="37">
        <v>155.53765318457806</v>
      </c>
      <c r="I51" s="37">
        <v>165.74273745760658</v>
      </c>
      <c r="J51" s="37">
        <v>161.20015243357548</v>
      </c>
      <c r="K51" s="37">
        <v>165.30439451151011</v>
      </c>
      <c r="L51" s="37">
        <v>142.6122307530436</v>
      </c>
      <c r="M51" s="37">
        <v>153.04540690160769</v>
      </c>
      <c r="N51" s="37">
        <v>102.62173949234889</v>
      </c>
      <c r="O51" s="37">
        <v>99.899115118296677</v>
      </c>
      <c r="P51" s="37">
        <v>89.610325336607829</v>
      </c>
      <c r="Q51" s="37">
        <v>94.257441281976142</v>
      </c>
      <c r="R51" s="37">
        <v>91.961678346163282</v>
      </c>
      <c r="S51" s="37">
        <v>83.888042316306112</v>
      </c>
      <c r="T51" s="37">
        <v>85.258658127888154</v>
      </c>
      <c r="U51" s="37">
        <v>84.024284296982785</v>
      </c>
      <c r="V51" s="37">
        <v>75.06676267623628</v>
      </c>
      <c r="W51" s="37">
        <v>74.390970025793308</v>
      </c>
      <c r="X51" s="37">
        <v>83.471558899265332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2.8579727773806591</v>
      </c>
      <c r="I52" s="37">
        <f t="shared" si="21"/>
        <v>8.0324699359538361</v>
      </c>
      <c r="J52" s="37">
        <f t="shared" si="21"/>
        <v>5.2260454700258441</v>
      </c>
      <c r="K52" s="37">
        <f t="shared" si="21"/>
        <v>7.0871640861918017</v>
      </c>
      <c r="L52" s="37">
        <f t="shared" si="21"/>
        <v>10.765075748236955</v>
      </c>
      <c r="M52" s="37">
        <f t="shared" si="21"/>
        <v>11.352001942441122</v>
      </c>
      <c r="N52" s="37">
        <f t="shared" si="21"/>
        <v>8.5019923954673686</v>
      </c>
      <c r="O52" s="37">
        <f t="shared" si="21"/>
        <v>8.6531289995860821</v>
      </c>
      <c r="P52" s="37">
        <f t="shared" si="21"/>
        <v>7.3289215161802357</v>
      </c>
      <c r="Q52" s="37">
        <f t="shared" si="21"/>
        <v>5.156431115155379</v>
      </c>
      <c r="R52" s="37">
        <f t="shared" si="21"/>
        <v>3.0315968572930081</v>
      </c>
      <c r="S52" s="37">
        <f t="shared" si="21"/>
        <v>0.13571492836094562</v>
      </c>
      <c r="T52" s="37">
        <f t="shared" si="21"/>
        <v>0.21148736076938379</v>
      </c>
      <c r="U52" s="37">
        <f t="shared" si="21"/>
        <v>0.15893311908729291</v>
      </c>
      <c r="V52" s="37">
        <f t="shared" si="21"/>
        <v>0.14350481928776701</v>
      </c>
      <c r="W52" s="37">
        <f t="shared" si="21"/>
        <v>1.0724999108147499</v>
      </c>
      <c r="X52" s="37">
        <f t="shared" si="21"/>
        <v>0.45652861118125798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2.8579727773806591</v>
      </c>
      <c r="I59" s="10">
        <v>8.0324699359538361</v>
      </c>
      <c r="J59" s="10">
        <v>5.2260454700258441</v>
      </c>
      <c r="K59" s="10">
        <v>7.0871640861918017</v>
      </c>
      <c r="L59" s="10">
        <v>10.765075748236955</v>
      </c>
      <c r="M59" s="10">
        <v>11.352001942441122</v>
      </c>
      <c r="N59" s="10">
        <v>8.5019923954673686</v>
      </c>
      <c r="O59" s="10">
        <v>8.6531289995860821</v>
      </c>
      <c r="P59" s="10">
        <v>7.3289215161802357</v>
      </c>
      <c r="Q59" s="10">
        <v>5.156431115155379</v>
      </c>
      <c r="R59" s="10">
        <v>3.0315968572930081</v>
      </c>
      <c r="S59" s="10">
        <v>2.8359263259277824E-2</v>
      </c>
      <c r="T59" s="10">
        <v>2.2516299639697972E-2</v>
      </c>
      <c r="U59" s="10">
        <v>5.7033529982936482E-2</v>
      </c>
      <c r="V59" s="10">
        <v>4.90085331387662E-2</v>
      </c>
      <c r="W59" s="10">
        <v>0.99064948418341592</v>
      </c>
      <c r="X59" s="10">
        <v>0.35024484190337368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0.10735566510166779</v>
      </c>
      <c r="T66" s="10">
        <v>0.18897106112968581</v>
      </c>
      <c r="U66" s="10">
        <v>0.10189958910435641</v>
      </c>
      <c r="V66" s="10">
        <v>9.449628614900081E-2</v>
      </c>
      <c r="W66" s="10">
        <v>8.1850426631334058E-2</v>
      </c>
      <c r="X66" s="10">
        <v>0.1062837692778843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1.2034815220721105E-3</v>
      </c>
      <c r="U71" s="37">
        <f t="shared" si="23"/>
        <v>1.0934783750512543E-3</v>
      </c>
      <c r="V71" s="37">
        <f t="shared" si="23"/>
        <v>0</v>
      </c>
      <c r="W71" s="37">
        <f t="shared" si="23"/>
        <v>0.4438457434880379</v>
      </c>
      <c r="X71" s="37">
        <f t="shared" si="23"/>
        <v>4.3107057465030604E-5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1.2034815220721105E-3</v>
      </c>
      <c r="U72" s="10">
        <v>1.0934783750512543E-3</v>
      </c>
      <c r="V72" s="10">
        <v>0</v>
      </c>
      <c r="W72" s="10">
        <v>0.4438457434880379</v>
      </c>
      <c r="X72" s="10">
        <v>4.3107057465030604E-5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3.1362472638487002</v>
      </c>
      <c r="O75" s="37">
        <v>3.6279966072397802</v>
      </c>
      <c r="P75" s="37">
        <v>2.2861693117161161</v>
      </c>
      <c r="Q75" s="37">
        <v>2.2705215995219636</v>
      </c>
      <c r="R75" s="37">
        <v>2.1759715192920415</v>
      </c>
      <c r="S75" s="37">
        <v>1.7844588853539984</v>
      </c>
      <c r="T75" s="37">
        <v>3.1973005548659255</v>
      </c>
      <c r="U75" s="37">
        <v>1.5078922913223229</v>
      </c>
      <c r="V75" s="37">
        <v>1.6295717447669746</v>
      </c>
      <c r="W75" s="37">
        <v>2.2161888792684725</v>
      </c>
      <c r="X75" s="37">
        <v>2.4011780529554438</v>
      </c>
    </row>
    <row r="76" spans="1:24" ht="11.25" customHeight="1" x14ac:dyDescent="0.2">
      <c r="A76" s="38" t="s">
        <v>139</v>
      </c>
      <c r="B76" s="39" t="s">
        <v>140</v>
      </c>
      <c r="C76" s="40">
        <v>596.39894858193509</v>
      </c>
      <c r="D76" s="40">
        <v>585.84596367323286</v>
      </c>
      <c r="E76" s="40">
        <v>548.0467766398159</v>
      </c>
      <c r="F76" s="40">
        <v>547.00946932766249</v>
      </c>
      <c r="G76" s="40">
        <v>563.21559168681813</v>
      </c>
      <c r="H76" s="40">
        <v>511.61610021364595</v>
      </c>
      <c r="I76" s="40">
        <v>529.6841448064971</v>
      </c>
      <c r="J76" s="40">
        <v>526.76206476336949</v>
      </c>
      <c r="K76" s="40">
        <v>458.83764075936324</v>
      </c>
      <c r="L76" s="40">
        <v>329.66560063868388</v>
      </c>
      <c r="M76" s="40">
        <v>351.31335285971517</v>
      </c>
      <c r="N76" s="40">
        <v>454.78774092617846</v>
      </c>
      <c r="O76" s="40">
        <v>454.01007131414548</v>
      </c>
      <c r="P76" s="40">
        <v>404.86372398643817</v>
      </c>
      <c r="Q76" s="40">
        <v>403.72369228505073</v>
      </c>
      <c r="R76" s="40">
        <v>383.64471739380491</v>
      </c>
      <c r="S76" s="40">
        <v>373.41773703005987</v>
      </c>
      <c r="T76" s="40">
        <v>351.40772413733822</v>
      </c>
      <c r="U76" s="40">
        <v>359.43310597483719</v>
      </c>
      <c r="V76" s="40">
        <v>321.72577921692255</v>
      </c>
      <c r="W76" s="40">
        <v>270.1879883664555</v>
      </c>
      <c r="X76" s="40">
        <v>337.65077767431848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1472.9182287188305</v>
      </c>
      <c r="D2" s="31">
        <f t="shared" ref="D2:W2" si="1">SUM(D3,D17,D22,D25,D26,D51,D52,D71,D74,D75,D76)</f>
        <v>1299.1988822012036</v>
      </c>
      <c r="E2" s="31">
        <f t="shared" si="1"/>
        <v>1320.3417884780738</v>
      </c>
      <c r="F2" s="31">
        <f t="shared" si="1"/>
        <v>1173.9991401547722</v>
      </c>
      <c r="G2" s="31">
        <f t="shared" si="1"/>
        <v>1210.9831470335339</v>
      </c>
      <c r="H2" s="31">
        <f t="shared" si="1"/>
        <v>1357.0322441960448</v>
      </c>
      <c r="I2" s="31">
        <f t="shared" si="1"/>
        <v>1175.5301805674978</v>
      </c>
      <c r="J2" s="31">
        <f t="shared" si="1"/>
        <v>1109.8030954428202</v>
      </c>
      <c r="K2" s="31">
        <f t="shared" si="1"/>
        <v>985.27480653482394</v>
      </c>
      <c r="L2" s="31">
        <f t="shared" si="1"/>
        <v>972.27687016337063</v>
      </c>
      <c r="M2" s="31">
        <f t="shared" si="1"/>
        <v>881.66956147893359</v>
      </c>
      <c r="N2" s="31">
        <f t="shared" si="1"/>
        <v>981.30283748925206</v>
      </c>
      <c r="O2" s="31">
        <f t="shared" si="1"/>
        <v>972.65442820292333</v>
      </c>
      <c r="P2" s="31">
        <f t="shared" si="1"/>
        <v>940.72373172828884</v>
      </c>
      <c r="Q2" s="31">
        <f t="shared" si="1"/>
        <v>972.61779879621645</v>
      </c>
      <c r="R2" s="31">
        <f t="shared" si="1"/>
        <v>1019.2226999140154</v>
      </c>
      <c r="S2" s="31">
        <f t="shared" si="1"/>
        <v>1045.9066208082543</v>
      </c>
      <c r="T2" s="31">
        <f t="shared" si="1"/>
        <v>1046.2338779019776</v>
      </c>
      <c r="U2" s="31">
        <f t="shared" si="1"/>
        <v>965.72794496990537</v>
      </c>
      <c r="V2" s="31">
        <f t="shared" si="1"/>
        <v>970.91392949269118</v>
      </c>
      <c r="W2" s="31">
        <f t="shared" si="1"/>
        <v>918.9180567497848</v>
      </c>
      <c r="X2" s="31">
        <f t="shared" ref="X2" si="2">SUM(X3,X17,X22,X25,X26,X51,X52,X71,X74,X75,X76)</f>
        <v>974.26001719690476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85.602407566638007</v>
      </c>
      <c r="F3" s="34">
        <f t="shared" si="4"/>
        <v>0</v>
      </c>
      <c r="G3" s="34">
        <f t="shared" si="4"/>
        <v>0</v>
      </c>
      <c r="H3" s="34">
        <f t="shared" si="4"/>
        <v>94.296388650042985</v>
      </c>
      <c r="I3" s="34">
        <f t="shared" si="4"/>
        <v>6.0189165950128976</v>
      </c>
      <c r="J3" s="34">
        <f t="shared" si="4"/>
        <v>2.6750644883920889</v>
      </c>
      <c r="K3" s="34">
        <f t="shared" si="4"/>
        <v>4.6813413585554597</v>
      </c>
      <c r="L3" s="34">
        <f t="shared" si="4"/>
        <v>3.2960447119518483</v>
      </c>
      <c r="M3" s="34">
        <f t="shared" si="4"/>
        <v>1.241960447119518</v>
      </c>
      <c r="N3" s="34">
        <f t="shared" si="4"/>
        <v>2.0139294926913145</v>
      </c>
      <c r="O3" s="34">
        <f t="shared" si="4"/>
        <v>1.3929492691315559</v>
      </c>
      <c r="P3" s="34">
        <f t="shared" si="4"/>
        <v>4.9509888220120377</v>
      </c>
      <c r="Q3" s="34">
        <f t="shared" si="4"/>
        <v>4.0280309544282025</v>
      </c>
      <c r="R3" s="34">
        <f t="shared" si="4"/>
        <v>0</v>
      </c>
      <c r="S3" s="34">
        <f t="shared" si="4"/>
        <v>1.8630266552020642</v>
      </c>
      <c r="T3" s="34">
        <f t="shared" si="4"/>
        <v>5.8297506448839215E-2</v>
      </c>
      <c r="U3" s="34">
        <f t="shared" si="4"/>
        <v>0.12983662940670676</v>
      </c>
      <c r="V3" s="34">
        <f t="shared" si="4"/>
        <v>6.5348237317282884E-2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86.939896818572649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0.62098022355975935</v>
      </c>
      <c r="M4" s="29">
        <f t="shared" si="7"/>
        <v>1.241960447119518</v>
      </c>
      <c r="N4" s="29">
        <f t="shared" si="7"/>
        <v>2.0139294926913145</v>
      </c>
      <c r="O4" s="29">
        <f t="shared" si="7"/>
        <v>1.3929492691315559</v>
      </c>
      <c r="P4" s="29">
        <f t="shared" si="7"/>
        <v>4.9509888220120377</v>
      </c>
      <c r="Q4" s="29">
        <f t="shared" si="7"/>
        <v>4.0280309544282025</v>
      </c>
      <c r="R4" s="29">
        <f t="shared" si="7"/>
        <v>0</v>
      </c>
      <c r="S4" s="29">
        <f t="shared" si="7"/>
        <v>1.8630266552020642</v>
      </c>
      <c r="T4" s="29">
        <f t="shared" si="7"/>
        <v>3.7231298366294067E-2</v>
      </c>
      <c r="U4" s="29">
        <f t="shared" si="7"/>
        <v>9.2519346517626805E-2</v>
      </c>
      <c r="V4" s="29">
        <f t="shared" si="7"/>
        <v>3.6629406706792773E-2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0.77196904557179691</v>
      </c>
      <c r="O5" s="10">
        <f>FC_IND_NFM_AM_E!O5+FC_IND_NFM_PA_E!O5+FC_IND_NFM_SA_E!O5+FC_IND_NFM_OM_E!O5</f>
        <v>0.77196904557179691</v>
      </c>
      <c r="P5" s="10">
        <f>FC_IND_NFM_AM_E!P5+FC_IND_NFM_PA_E!P5+FC_IND_NFM_SA_E!P5+FC_IND_NFM_OM_E!P5</f>
        <v>3.0879621668099739</v>
      </c>
      <c r="Q5" s="10">
        <f>FC_IND_NFM_AM_E!Q5+FC_IND_NFM_PA_E!Q5+FC_IND_NFM_SA_E!Q5+FC_IND_NFM_OM_E!Q5</f>
        <v>1.5440240756663799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86.939896818572649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0.62098022355975935</v>
      </c>
      <c r="M7" s="10">
        <f>FC_IND_NFM_AM_E!M7+FC_IND_NFM_PA_E!M7+FC_IND_NFM_SA_E!M7+FC_IND_NFM_OM_E!M7</f>
        <v>1.241960447119518</v>
      </c>
      <c r="N7" s="10">
        <f>FC_IND_NFM_AM_E!N7+FC_IND_NFM_PA_E!N7+FC_IND_NFM_SA_E!N7+FC_IND_NFM_OM_E!N7</f>
        <v>1.2419604471195178</v>
      </c>
      <c r="O7" s="10">
        <f>FC_IND_NFM_AM_E!O7+FC_IND_NFM_PA_E!O7+FC_IND_NFM_SA_E!O7+FC_IND_NFM_OM_E!O7</f>
        <v>0.62098022355975913</v>
      </c>
      <c r="P7" s="10">
        <f>FC_IND_NFM_AM_E!P7+FC_IND_NFM_PA_E!P7+FC_IND_NFM_SA_E!P7+FC_IND_NFM_OM_E!P7</f>
        <v>1.863026655202064</v>
      </c>
      <c r="Q7" s="10">
        <f>FC_IND_NFM_AM_E!Q7+FC_IND_NFM_PA_E!Q7+FC_IND_NFM_SA_E!Q7+FC_IND_NFM_OM_E!Q7</f>
        <v>2.4840068787618228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1.8630266552020642</v>
      </c>
      <c r="T7" s="10">
        <f>FC_IND_NFM_AM_E!T7+FC_IND_NFM_PA_E!T7+FC_IND_NFM_SA_E!T7+FC_IND_NFM_OM_E!T7</f>
        <v>3.7231298366294067E-2</v>
      </c>
      <c r="U7" s="10">
        <f>FC_IND_NFM_AM_E!U7+FC_IND_NFM_PA_E!U7+FC_IND_NFM_SA_E!U7+FC_IND_NFM_OM_E!U7</f>
        <v>9.2519346517626805E-2</v>
      </c>
      <c r="V7" s="10">
        <f>FC_IND_NFM_AM_E!V7+FC_IND_NFM_PA_E!V7+FC_IND_NFM_SA_E!V7+FC_IND_NFM_OM_E!V7</f>
        <v>3.6629406706792773E-2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9.7162510748065346E-3</v>
      </c>
      <c r="U8" s="29">
        <f t="shared" si="10"/>
        <v>2.3559759243336198E-2</v>
      </c>
      <c r="V8" s="29">
        <f t="shared" si="10"/>
        <v>1.5391229578675839E-2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9.7162510748065346E-3</v>
      </c>
      <c r="U10" s="10">
        <f>FC_IND_NFM_AM_E!U10+FC_IND_NFM_PA_E!U10+FC_IND_NFM_SA_E!U10+FC_IND_NFM_OM_E!U10</f>
        <v>2.3559759243336198E-2</v>
      </c>
      <c r="V10" s="10">
        <f>FC_IND_NFM_AM_E!V10+FC_IND_NFM_PA_E!V10+FC_IND_NFM_SA_E!V10+FC_IND_NFM_OM_E!V10</f>
        <v>1.5391229578675839E-2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85.602407566638007</v>
      </c>
      <c r="F11" s="29">
        <f t="shared" si="13"/>
        <v>0</v>
      </c>
      <c r="G11" s="29">
        <f t="shared" si="13"/>
        <v>0</v>
      </c>
      <c r="H11" s="29">
        <f t="shared" si="13"/>
        <v>7.3564918314703336</v>
      </c>
      <c r="I11" s="29">
        <f t="shared" si="13"/>
        <v>6.0189165950128976</v>
      </c>
      <c r="J11" s="29">
        <f t="shared" si="13"/>
        <v>2.6750644883920889</v>
      </c>
      <c r="K11" s="29">
        <f t="shared" si="13"/>
        <v>4.6813413585554597</v>
      </c>
      <c r="L11" s="29">
        <f t="shared" si="13"/>
        <v>2.6750644883920889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1.1349957007738609E-2</v>
      </c>
      <c r="U11" s="29">
        <f t="shared" si="13"/>
        <v>1.3757523645743759E-2</v>
      </c>
      <c r="V11" s="29">
        <f t="shared" si="13"/>
        <v>1.332760103181427E-2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85.602407566638007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7.3564918314703336</v>
      </c>
      <c r="I13" s="10">
        <f>FC_IND_NFM_AM_E!I13+FC_IND_NFM_PA_E!I13+FC_IND_NFM_SA_E!I13+FC_IND_NFM_OM_E!I13</f>
        <v>6.0189165950128976</v>
      </c>
      <c r="J13" s="10">
        <f>FC_IND_NFM_AM_E!J13+FC_IND_NFM_PA_E!J13+FC_IND_NFM_SA_E!J13+FC_IND_NFM_OM_E!J13</f>
        <v>2.6750644883920889</v>
      </c>
      <c r="K13" s="10">
        <f>FC_IND_NFM_AM_E!K13+FC_IND_NFM_PA_E!K13+FC_IND_NFM_SA_E!K13+FC_IND_NFM_OM_E!K13</f>
        <v>4.6813413585554597</v>
      </c>
      <c r="L13" s="10">
        <f>FC_IND_NFM_AM_E!L13+FC_IND_NFM_PA_E!L13+FC_IND_NFM_SA_E!L13+FC_IND_NFM_OM_E!L13</f>
        <v>2.6750644883920889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1.1349957007738609E-2</v>
      </c>
      <c r="U16" s="10">
        <f>FC_IND_NFM_AM_E!U16+FC_IND_NFM_PA_E!U16+FC_IND_NFM_SA_E!U16+FC_IND_NFM_OM_E!U16</f>
        <v>1.3757523645743759E-2</v>
      </c>
      <c r="V16" s="10">
        <f>FC_IND_NFM_AM_E!V16+FC_IND_NFM_PA_E!V16+FC_IND_NFM_SA_E!V16+FC_IND_NFM_OM_E!V16</f>
        <v>1.332760103181427E-2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278.91943250214962</v>
      </c>
      <c r="D26" s="37">
        <f t="shared" ref="D26:W26" si="22">SUM(D27,D33)</f>
        <v>75.274634565778143</v>
      </c>
      <c r="E26" s="37">
        <f t="shared" si="22"/>
        <v>59.546689595872735</v>
      </c>
      <c r="F26" s="37">
        <f t="shared" si="22"/>
        <v>63.037489251934645</v>
      </c>
      <c r="G26" s="37">
        <f t="shared" si="22"/>
        <v>64.441874462596729</v>
      </c>
      <c r="H26" s="37">
        <f t="shared" si="22"/>
        <v>70.174290627687014</v>
      </c>
      <c r="I26" s="37">
        <f t="shared" si="22"/>
        <v>70.093207222699903</v>
      </c>
      <c r="J26" s="37">
        <f t="shared" si="22"/>
        <v>62.612295786758366</v>
      </c>
      <c r="K26" s="37">
        <f t="shared" si="22"/>
        <v>57.916423043852099</v>
      </c>
      <c r="L26" s="37">
        <f t="shared" si="22"/>
        <v>43.618830610490107</v>
      </c>
      <c r="M26" s="37">
        <f t="shared" si="22"/>
        <v>27.458211521926049</v>
      </c>
      <c r="N26" s="37">
        <f t="shared" si="22"/>
        <v>19.674548581255376</v>
      </c>
      <c r="O26" s="37">
        <f t="shared" si="22"/>
        <v>18.948151332760105</v>
      </c>
      <c r="P26" s="37">
        <f t="shared" si="22"/>
        <v>20.080051590713673</v>
      </c>
      <c r="Q26" s="37">
        <f t="shared" si="22"/>
        <v>14.71195184866724</v>
      </c>
      <c r="R26" s="37">
        <f t="shared" si="22"/>
        <v>11.124677558039551</v>
      </c>
      <c r="S26" s="37">
        <f t="shared" si="22"/>
        <v>10.634479793637144</v>
      </c>
      <c r="T26" s="37">
        <f t="shared" si="22"/>
        <v>9.9284608770421308</v>
      </c>
      <c r="U26" s="37">
        <f t="shared" si="22"/>
        <v>11.078503869303525</v>
      </c>
      <c r="V26" s="37">
        <f t="shared" si="22"/>
        <v>11.709114359415304</v>
      </c>
      <c r="W26" s="37">
        <f t="shared" si="22"/>
        <v>7.0217540842648321</v>
      </c>
      <c r="X26" s="37">
        <f t="shared" ref="X26" si="23">SUM(X27,X33)</f>
        <v>8.8272570937231283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278.91943250214962</v>
      </c>
      <c r="D33" s="29">
        <f t="shared" ref="D33:W33" si="28">SUM(D34:D50)</f>
        <v>75.274634565778143</v>
      </c>
      <c r="E33" s="29">
        <f t="shared" si="28"/>
        <v>59.546689595872735</v>
      </c>
      <c r="F33" s="29">
        <f t="shared" si="28"/>
        <v>63.037489251934645</v>
      </c>
      <c r="G33" s="29">
        <f t="shared" si="28"/>
        <v>64.441874462596729</v>
      </c>
      <c r="H33" s="29">
        <f t="shared" si="28"/>
        <v>70.174290627687014</v>
      </c>
      <c r="I33" s="29">
        <f t="shared" si="28"/>
        <v>70.093207222699903</v>
      </c>
      <c r="J33" s="29">
        <f t="shared" si="28"/>
        <v>62.612295786758366</v>
      </c>
      <c r="K33" s="29">
        <f t="shared" si="28"/>
        <v>57.916423043852099</v>
      </c>
      <c r="L33" s="29">
        <f t="shared" si="28"/>
        <v>43.618830610490107</v>
      </c>
      <c r="M33" s="29">
        <f t="shared" si="28"/>
        <v>27.458211521926049</v>
      </c>
      <c r="N33" s="29">
        <f t="shared" si="28"/>
        <v>19.674548581255376</v>
      </c>
      <c r="O33" s="29">
        <f t="shared" si="28"/>
        <v>18.948151332760105</v>
      </c>
      <c r="P33" s="29">
        <f t="shared" si="28"/>
        <v>20.080051590713673</v>
      </c>
      <c r="Q33" s="29">
        <f t="shared" si="28"/>
        <v>14.71195184866724</v>
      </c>
      <c r="R33" s="29">
        <f t="shared" si="28"/>
        <v>11.124677558039551</v>
      </c>
      <c r="S33" s="29">
        <f t="shared" si="28"/>
        <v>10.634479793637144</v>
      </c>
      <c r="T33" s="29">
        <f t="shared" si="28"/>
        <v>9.9284608770421308</v>
      </c>
      <c r="U33" s="29">
        <f t="shared" si="28"/>
        <v>11.078503869303525</v>
      </c>
      <c r="V33" s="29">
        <f t="shared" si="28"/>
        <v>11.709114359415304</v>
      </c>
      <c r="W33" s="29">
        <f t="shared" si="28"/>
        <v>7.0217540842648321</v>
      </c>
      <c r="X33" s="29">
        <f t="shared" ref="X33" si="29">SUM(X34:X50)</f>
        <v>8.8272570937231283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221.42923473774718</v>
      </c>
      <c r="D36" s="10">
        <f>FC_IND_NFM_AM_E!D36+FC_IND_NFM_PA_E!D36+FC_IND_NFM_SA_E!D36+FC_IND_NFM_OM_E!D36</f>
        <v>9.0379191745485805</v>
      </c>
      <c r="E36" s="10">
        <f>FC_IND_NFM_AM_E!E36+FC_IND_NFM_PA_E!E36+FC_IND_NFM_SA_E!E36+FC_IND_NFM_OM_E!E36</f>
        <v>7.9081685296646604</v>
      </c>
      <c r="F36" s="10">
        <f>FC_IND_NFM_AM_E!F36+FC_IND_NFM_PA_E!F36+FC_IND_NFM_SA_E!F36+FC_IND_NFM_OM_E!F36</f>
        <v>8.7895098882201186</v>
      </c>
      <c r="G36" s="10">
        <f>FC_IND_NFM_AM_E!G36+FC_IND_NFM_PA_E!G36+FC_IND_NFM_SA_E!G36+FC_IND_NFM_OM_E!G36</f>
        <v>13.184264832330179</v>
      </c>
      <c r="H36" s="10">
        <f>FC_IND_NFM_AM_E!H36+FC_IND_NFM_PA_E!H36+FC_IND_NFM_SA_E!H36+FC_IND_NFM_OM_E!H36</f>
        <v>13.184264832330179</v>
      </c>
      <c r="I36" s="10">
        <f>FC_IND_NFM_AM_E!I36+FC_IND_NFM_PA_E!I36+FC_IND_NFM_SA_E!I36+FC_IND_NFM_OM_E!I36</f>
        <v>12.085640584694747</v>
      </c>
      <c r="J36" s="10">
        <f>FC_IND_NFM_AM_E!J36+FC_IND_NFM_PA_E!J36+FC_IND_NFM_SA_E!J36+FC_IND_NFM_OM_E!J36</f>
        <v>14.28297506448839</v>
      </c>
      <c r="K36" s="10">
        <f>FC_IND_NFM_AM_E!K36+FC_IND_NFM_PA_E!K36+FC_IND_NFM_SA_E!K36+FC_IND_NFM_OM_E!K36</f>
        <v>15.381685296646598</v>
      </c>
      <c r="L36" s="10">
        <f>FC_IND_NFM_AM_E!L36+FC_IND_NFM_PA_E!L36+FC_IND_NFM_SA_E!L36+FC_IND_NFM_OM_E!L36</f>
        <v>8.7895098882201186</v>
      </c>
      <c r="M36" s="10">
        <f>FC_IND_NFM_AM_E!M36+FC_IND_NFM_PA_E!M36+FC_IND_NFM_SA_E!M36+FC_IND_NFM_OM_E!M36</f>
        <v>9.8882201203783318</v>
      </c>
      <c r="N36" s="10">
        <f>FC_IND_NFM_AM_E!N36+FC_IND_NFM_PA_E!N36+FC_IND_NFM_SA_E!N36+FC_IND_NFM_OM_E!N36</f>
        <v>8.7895098882201204</v>
      </c>
      <c r="O36" s="10">
        <f>FC_IND_NFM_AM_E!O36+FC_IND_NFM_PA_E!O36+FC_IND_NFM_SA_E!O36+FC_IND_NFM_OM_E!O36</f>
        <v>8.7895098882201204</v>
      </c>
      <c r="P36" s="10">
        <f>FC_IND_NFM_AM_E!P36+FC_IND_NFM_PA_E!P36+FC_IND_NFM_SA_E!P36+FC_IND_NFM_OM_E!P36</f>
        <v>6.592175408426483</v>
      </c>
      <c r="Q36" s="10">
        <f>FC_IND_NFM_AM_E!Q36+FC_IND_NFM_PA_E!Q36+FC_IND_NFM_SA_E!Q36+FC_IND_NFM_OM_E!Q36</f>
        <v>5.4934651762682716</v>
      </c>
      <c r="R36" s="10">
        <f>FC_IND_NFM_AM_E!R36+FC_IND_NFM_PA_E!R36+FC_IND_NFM_SA_E!R36+FC_IND_NFM_OM_E!R36</f>
        <v>3.2960447119518479</v>
      </c>
      <c r="S36" s="10">
        <f>FC_IND_NFM_AM_E!S36+FC_IND_NFM_PA_E!S36+FC_IND_NFM_SA_E!S36+FC_IND_NFM_OM_E!S36</f>
        <v>2.1974204643164228</v>
      </c>
      <c r="T36" s="10">
        <f>FC_IND_NFM_AM_E!T36+FC_IND_NFM_PA_E!T36+FC_IND_NFM_SA_E!T36+FC_IND_NFM_OM_E!T36</f>
        <v>1.098710232158211</v>
      </c>
      <c r="U36" s="10">
        <f>FC_IND_NFM_AM_E!U36+FC_IND_NFM_PA_E!U36+FC_IND_NFM_SA_E!U36+FC_IND_NFM_OM_E!U36</f>
        <v>2.132588134135855</v>
      </c>
      <c r="V36" s="10">
        <f>FC_IND_NFM_AM_E!V36+FC_IND_NFM_PA_E!V36+FC_IND_NFM_SA_E!V36+FC_IND_NFM_OM_E!V36</f>
        <v>3.0521926053310402</v>
      </c>
      <c r="W36" s="10">
        <f>FC_IND_NFM_AM_E!W36+FC_IND_NFM_PA_E!W36+FC_IND_NFM_SA_E!W36+FC_IND_NFM_OM_E!W36</f>
        <v>1.5052450558899397</v>
      </c>
      <c r="X36" s="10">
        <f>FC_IND_NFM_AM_E!X36+FC_IND_NFM_PA_E!X36+FC_IND_NFM_SA_E!X36+FC_IND_NFM_OM_E!X36</f>
        <v>3.6487532244196035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9.2433361994840926</v>
      </c>
      <c r="D43" s="10">
        <f>FC_IND_NFM_AM_E!D43+FC_IND_NFM_PA_E!D43+FC_IND_NFM_SA_E!D43+FC_IND_NFM_OM_E!D43</f>
        <v>10.27033533963886</v>
      </c>
      <c r="E43" s="10">
        <f>FC_IND_NFM_AM_E!E43+FC_IND_NFM_PA_E!E43+FC_IND_NFM_SA_E!E43+FC_IND_NFM_OM_E!E43</f>
        <v>8.2163370593293195</v>
      </c>
      <c r="F43" s="10">
        <f>FC_IND_NFM_AM_E!F43+FC_IND_NFM_PA_E!F43+FC_IND_NFM_SA_E!F43+FC_IND_NFM_OM_E!F43</f>
        <v>12.210060189165951</v>
      </c>
      <c r="G43" s="10">
        <f>FC_IND_NFM_AM_E!G43+FC_IND_NFM_PA_E!G43+FC_IND_NFM_SA_E!G43+FC_IND_NFM_OM_E!G43</f>
        <v>10.17506448839209</v>
      </c>
      <c r="H43" s="10">
        <f>FC_IND_NFM_AM_E!H43+FC_IND_NFM_PA_E!H43+FC_IND_NFM_SA_E!H43+FC_IND_NFM_OM_E!H43</f>
        <v>10.17506448839209</v>
      </c>
      <c r="I43" s="10">
        <f>FC_IND_NFM_AM_E!I43+FC_IND_NFM_PA_E!I43+FC_IND_NFM_SA_E!I43+FC_IND_NFM_OM_E!I43</f>
        <v>11.192605331040408</v>
      </c>
      <c r="J43" s="10">
        <f>FC_IND_NFM_AM_E!J43+FC_IND_NFM_PA_E!J43+FC_IND_NFM_SA_E!J43+FC_IND_NFM_OM_E!J43</f>
        <v>9.1576096302665508</v>
      </c>
      <c r="K43" s="10">
        <f>FC_IND_NFM_AM_E!K43+FC_IND_NFM_PA_E!K43+FC_IND_NFM_SA_E!K43+FC_IND_NFM_OM_E!K43</f>
        <v>8.1400687876182296</v>
      </c>
      <c r="L43" s="10">
        <f>FC_IND_NFM_AM_E!L43+FC_IND_NFM_PA_E!L43+FC_IND_NFM_SA_E!L43+FC_IND_NFM_OM_E!L43</f>
        <v>7.1225279449699039</v>
      </c>
      <c r="M43" s="10">
        <f>FC_IND_NFM_AM_E!M43+FC_IND_NFM_PA_E!M43+FC_IND_NFM_SA_E!M43+FC_IND_NFM_OM_E!M43</f>
        <v>6.1050730868443672</v>
      </c>
      <c r="N43" s="10">
        <f>FC_IND_NFM_AM_E!N43+FC_IND_NFM_PA_E!N43+FC_IND_NFM_SA_E!N43+FC_IND_NFM_OM_E!N43</f>
        <v>5.1526225279449704</v>
      </c>
      <c r="O43" s="10">
        <f>FC_IND_NFM_AM_E!O43+FC_IND_NFM_PA_E!O43+FC_IND_NFM_SA_E!O43+FC_IND_NFM_OM_E!O43</f>
        <v>5.3815993121238179</v>
      </c>
      <c r="P43" s="10">
        <f>FC_IND_NFM_AM_E!P43+FC_IND_NFM_PA_E!P43+FC_IND_NFM_SA_E!P43+FC_IND_NFM_OM_E!P43</f>
        <v>4.8891659501289766</v>
      </c>
      <c r="Q43" s="10">
        <f>FC_IND_NFM_AM_E!Q43+FC_IND_NFM_PA_E!Q43+FC_IND_NFM_SA_E!Q43+FC_IND_NFM_OM_E!Q43</f>
        <v>4.4414445399828031</v>
      </c>
      <c r="R43" s="10">
        <f>FC_IND_NFM_AM_E!R43+FC_IND_NFM_PA_E!R43+FC_IND_NFM_SA_E!R43+FC_IND_NFM_OM_E!R43</f>
        <v>4.0069647463456572</v>
      </c>
      <c r="S43" s="10">
        <f>FC_IND_NFM_AM_E!S43+FC_IND_NFM_PA_E!S43+FC_IND_NFM_SA_E!S43+FC_IND_NFM_OM_E!S43</f>
        <v>4.6153912295786759</v>
      </c>
      <c r="T43" s="10">
        <f>FC_IND_NFM_AM_E!T43+FC_IND_NFM_PA_E!T43+FC_IND_NFM_SA_E!T43+FC_IND_NFM_OM_E!T43</f>
        <v>4.0527085124677553</v>
      </c>
      <c r="U43" s="10">
        <f>FC_IND_NFM_AM_E!U43+FC_IND_NFM_PA_E!U43+FC_IND_NFM_SA_E!U43+FC_IND_NFM_OM_E!U43</f>
        <v>4.1239896818572657</v>
      </c>
      <c r="V43" s="10">
        <f>FC_IND_NFM_AM_E!V43+FC_IND_NFM_PA_E!V43+FC_IND_NFM_SA_E!V43+FC_IND_NFM_OM_E!V43</f>
        <v>5.493551160791057</v>
      </c>
      <c r="W43" s="10">
        <f>FC_IND_NFM_AM_E!W43+FC_IND_NFM_PA_E!W43+FC_IND_NFM_SA_E!W43+FC_IND_NFM_OM_E!W43</f>
        <v>4.5553740326741181</v>
      </c>
      <c r="X43" s="10">
        <f>FC_IND_NFM_AM_E!X43+FC_IND_NFM_PA_E!X43+FC_IND_NFM_SA_E!X43+FC_IND_NFM_OM_E!X43</f>
        <v>5.1231298366294062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48.246861564918312</v>
      </c>
      <c r="D44" s="10">
        <f>FC_IND_NFM_AM_E!D44+FC_IND_NFM_PA_E!D44+FC_IND_NFM_SA_E!D44+FC_IND_NFM_OM_E!D44</f>
        <v>55.966380051590711</v>
      </c>
      <c r="E44" s="10">
        <f>FC_IND_NFM_AM_E!E44+FC_IND_NFM_PA_E!E44+FC_IND_NFM_SA_E!E44+FC_IND_NFM_OM_E!E44</f>
        <v>43.422184006878751</v>
      </c>
      <c r="F44" s="10">
        <f>FC_IND_NFM_AM_E!F44+FC_IND_NFM_PA_E!F44+FC_IND_NFM_SA_E!F44+FC_IND_NFM_OM_E!F44</f>
        <v>42.037919174548577</v>
      </c>
      <c r="G44" s="10">
        <f>FC_IND_NFM_AM_E!G44+FC_IND_NFM_PA_E!G44+FC_IND_NFM_SA_E!G44+FC_IND_NFM_OM_E!G44</f>
        <v>41.082545141874455</v>
      </c>
      <c r="H44" s="10">
        <f>FC_IND_NFM_AM_E!H44+FC_IND_NFM_PA_E!H44+FC_IND_NFM_SA_E!H44+FC_IND_NFM_OM_E!H44</f>
        <v>46.81496130696474</v>
      </c>
      <c r="I44" s="10">
        <f>FC_IND_NFM_AM_E!I44+FC_IND_NFM_PA_E!I44+FC_IND_NFM_SA_E!I44+FC_IND_NFM_OM_E!I44</f>
        <v>46.81496130696474</v>
      </c>
      <c r="J44" s="10">
        <f>FC_IND_NFM_AM_E!J44+FC_IND_NFM_PA_E!J44+FC_IND_NFM_SA_E!J44+FC_IND_NFM_OM_E!J44</f>
        <v>39.171711092003427</v>
      </c>
      <c r="K44" s="10">
        <f>FC_IND_NFM_AM_E!K44+FC_IND_NFM_PA_E!K44+FC_IND_NFM_SA_E!K44+FC_IND_NFM_OM_E!K44</f>
        <v>34.394668959587271</v>
      </c>
      <c r="L44" s="10">
        <f>FC_IND_NFM_AM_E!L44+FC_IND_NFM_PA_E!L44+FC_IND_NFM_SA_E!L44+FC_IND_NFM_OM_E!L44</f>
        <v>27.70679277730008</v>
      </c>
      <c r="M44" s="10">
        <f>FC_IND_NFM_AM_E!M44+FC_IND_NFM_PA_E!M44+FC_IND_NFM_SA_E!M44+FC_IND_NFM_OM_E!M44</f>
        <v>11.46491831470335</v>
      </c>
      <c r="N44" s="10">
        <f>FC_IND_NFM_AM_E!N44+FC_IND_NFM_PA_E!N44+FC_IND_NFM_SA_E!N44+FC_IND_NFM_OM_E!N44</f>
        <v>5.7324161650902852</v>
      </c>
      <c r="O44" s="10">
        <f>FC_IND_NFM_AM_E!O44+FC_IND_NFM_PA_E!O44+FC_IND_NFM_SA_E!O44+FC_IND_NFM_OM_E!O44</f>
        <v>4.7770421324161649</v>
      </c>
      <c r="P44" s="10">
        <f>FC_IND_NFM_AM_E!P44+FC_IND_NFM_PA_E!P44+FC_IND_NFM_SA_E!P44+FC_IND_NFM_OM_E!P44</f>
        <v>8.5987102321582114</v>
      </c>
      <c r="Q44" s="10">
        <f>FC_IND_NFM_AM_E!Q44+FC_IND_NFM_PA_E!Q44+FC_IND_NFM_SA_E!Q44+FC_IND_NFM_OM_E!Q44</f>
        <v>4.7770421324161658</v>
      </c>
      <c r="R44" s="10">
        <f>FC_IND_NFM_AM_E!R44+FC_IND_NFM_PA_E!R44+FC_IND_NFM_SA_E!R44+FC_IND_NFM_OM_E!R44</f>
        <v>3.8216680997420465</v>
      </c>
      <c r="S44" s="10">
        <f>FC_IND_NFM_AM_E!S44+FC_IND_NFM_PA_E!S44+FC_IND_NFM_SA_E!S44+FC_IND_NFM_OM_E!S44</f>
        <v>3.8216680997420465</v>
      </c>
      <c r="T44" s="10">
        <f>FC_IND_NFM_AM_E!T44+FC_IND_NFM_PA_E!T44+FC_IND_NFM_SA_E!T44+FC_IND_NFM_OM_E!T44</f>
        <v>4.7770421324161649</v>
      </c>
      <c r="U44" s="10">
        <f>FC_IND_NFM_AM_E!U44+FC_IND_NFM_PA_E!U44+FC_IND_NFM_SA_E!U44+FC_IND_NFM_OM_E!U44</f>
        <v>4.8219260533104036</v>
      </c>
      <c r="V44" s="10">
        <f>FC_IND_NFM_AM_E!V44+FC_IND_NFM_PA_E!V44+FC_IND_NFM_SA_E!V44+FC_IND_NFM_OM_E!V44</f>
        <v>3.163370593293207</v>
      </c>
      <c r="W44" s="10">
        <f>FC_IND_NFM_AM_E!W44+FC_IND_NFM_PA_E!W44+FC_IND_NFM_SA_E!W44+FC_IND_NFM_OM_E!W44</f>
        <v>0.96113499570077376</v>
      </c>
      <c r="X44" s="10">
        <f>FC_IND_NFM_AM_E!X44+FC_IND_NFM_PA_E!X44+FC_IND_NFM_SA_E!X44+FC_IND_NFM_OM_E!X44</f>
        <v>5.5374032674118667E-2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359.86294067067928</v>
      </c>
      <c r="D51" s="37">
        <f>FC_IND_NFM_AM_E!D51+FC_IND_NFM_PA_E!D51+FC_IND_NFM_SA_E!D51+FC_IND_NFM_OM_E!D51</f>
        <v>357.20025795356838</v>
      </c>
      <c r="E51" s="37">
        <f>FC_IND_NFM_AM_E!E51+FC_IND_NFM_PA_E!E51+FC_IND_NFM_SA_E!E51+FC_IND_NFM_OM_E!E51</f>
        <v>297.20472914875319</v>
      </c>
      <c r="F51" s="37">
        <f>FC_IND_NFM_AM_E!F51+FC_IND_NFM_PA_E!F51+FC_IND_NFM_SA_E!F51+FC_IND_NFM_OM_E!F51</f>
        <v>258.08116938950991</v>
      </c>
      <c r="G51" s="37">
        <f>FC_IND_NFM_AM_E!G51+FC_IND_NFM_PA_E!G51+FC_IND_NFM_SA_E!G51+FC_IND_NFM_OM_E!G51</f>
        <v>269.7570937231298</v>
      </c>
      <c r="H51" s="37">
        <f>FC_IND_NFM_AM_E!H51+FC_IND_NFM_PA_E!H51+FC_IND_NFM_SA_E!H51+FC_IND_NFM_OM_E!H51</f>
        <v>287.93748925193472</v>
      </c>
      <c r="I51" s="37">
        <f>FC_IND_NFM_AM_E!I51+FC_IND_NFM_PA_E!I51+FC_IND_NFM_SA_E!I51+FC_IND_NFM_OM_E!I51</f>
        <v>278.4378331900258</v>
      </c>
      <c r="J51" s="37">
        <f>FC_IND_NFM_AM_E!J51+FC_IND_NFM_PA_E!J51+FC_IND_NFM_SA_E!J51+FC_IND_NFM_OM_E!J51</f>
        <v>245.97747205503009</v>
      </c>
      <c r="K51" s="37">
        <f>FC_IND_NFM_AM_E!K51+FC_IND_NFM_PA_E!K51+FC_IND_NFM_SA_E!K51+FC_IND_NFM_OM_E!K51</f>
        <v>243.22734307824589</v>
      </c>
      <c r="L51" s="37">
        <f>FC_IND_NFM_AM_E!L51+FC_IND_NFM_PA_E!L51+FC_IND_NFM_SA_E!L51+FC_IND_NFM_OM_E!L51</f>
        <v>310.40068787618219</v>
      </c>
      <c r="M51" s="37">
        <f>FC_IND_NFM_AM_E!M51+FC_IND_NFM_PA_E!M51+FC_IND_NFM_SA_E!M51+FC_IND_NFM_OM_E!M51</f>
        <v>210.83697334479791</v>
      </c>
      <c r="N51" s="37">
        <f>FC_IND_NFM_AM_E!N51+FC_IND_NFM_PA_E!N51+FC_IND_NFM_SA_E!N51+FC_IND_NFM_OM_E!N51</f>
        <v>255.93482373172833</v>
      </c>
      <c r="O51" s="37">
        <f>FC_IND_NFM_AM_E!O51+FC_IND_NFM_PA_E!O51+FC_IND_NFM_SA_E!O51+FC_IND_NFM_OM_E!O51</f>
        <v>274.89346517626831</v>
      </c>
      <c r="P51" s="37">
        <f>FC_IND_NFM_AM_E!P51+FC_IND_NFM_PA_E!P51+FC_IND_NFM_SA_E!P51+FC_IND_NFM_OM_E!P51</f>
        <v>256.03026655202063</v>
      </c>
      <c r="Q51" s="37">
        <f>FC_IND_NFM_AM_E!Q51+FC_IND_NFM_PA_E!Q51+FC_IND_NFM_SA_E!Q51+FC_IND_NFM_OM_E!Q51</f>
        <v>257.33654342218398</v>
      </c>
      <c r="R51" s="37">
        <f>FC_IND_NFM_AM_E!R51+FC_IND_NFM_PA_E!R51+FC_IND_NFM_SA_E!R51+FC_IND_NFM_OM_E!R51</f>
        <v>275.57214101461727</v>
      </c>
      <c r="S51" s="37">
        <f>FC_IND_NFM_AM_E!S51+FC_IND_NFM_PA_E!S51+FC_IND_NFM_SA_E!S51+FC_IND_NFM_OM_E!S51</f>
        <v>290.96809974204638</v>
      </c>
      <c r="T51" s="37">
        <f>FC_IND_NFM_AM_E!T51+FC_IND_NFM_PA_E!T51+FC_IND_NFM_SA_E!T51+FC_IND_NFM_OM_E!T51</f>
        <v>290.65468615649178</v>
      </c>
      <c r="U51" s="37">
        <f>FC_IND_NFM_AM_E!U51+FC_IND_NFM_PA_E!U51+FC_IND_NFM_SA_E!U51+FC_IND_NFM_OM_E!U51</f>
        <v>263.78555460017196</v>
      </c>
      <c r="V51" s="37">
        <f>FC_IND_NFM_AM_E!V51+FC_IND_NFM_PA_E!V51+FC_IND_NFM_SA_E!V51+FC_IND_NFM_OM_E!V51</f>
        <v>244.376698194325</v>
      </c>
      <c r="W51" s="37">
        <f>FC_IND_NFM_AM_E!W51+FC_IND_NFM_PA_E!W51+FC_IND_NFM_SA_E!W51+FC_IND_NFM_OM_E!W51</f>
        <v>188.61066208082539</v>
      </c>
      <c r="X51" s="37">
        <f>FC_IND_NFM_AM_E!X51+FC_IND_NFM_PA_E!X51+FC_IND_NFM_SA_E!X51+FC_IND_NFM_OM_E!X51</f>
        <v>229.48185726569221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59.138263112639713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7.5150472914875324E-2</v>
      </c>
      <c r="T52" s="37">
        <f t="shared" si="31"/>
        <v>0.10257953568357701</v>
      </c>
      <c r="U52" s="37">
        <f t="shared" si="31"/>
        <v>0.13619948409286331</v>
      </c>
      <c r="V52" s="37">
        <f t="shared" si="31"/>
        <v>0.20885640584694753</v>
      </c>
      <c r="W52" s="37">
        <f t="shared" si="31"/>
        <v>12.898108340498712</v>
      </c>
      <c r="X52" s="37">
        <f t="shared" ref="X52" si="32">SUM(X53:X70)</f>
        <v>1.6468615649183138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59.138263112639713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12.730180567497852</v>
      </c>
      <c r="X59" s="10">
        <f>FC_IND_NFM_AM_E!X59+FC_IND_NFM_PA_E!X59+FC_IND_NFM_SA_E!X59+FC_IND_NFM_OM_E!X59</f>
        <v>1.3648323301805667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6.474634565778159E-2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7.5150472914875324E-2</v>
      </c>
      <c r="T66" s="10">
        <f>FC_IND_NFM_AM_E!T66+FC_IND_NFM_PA_E!T66+FC_IND_NFM_SA_E!T66+FC_IND_NFM_OM_E!T66</f>
        <v>0.10257953568357701</v>
      </c>
      <c r="U66" s="10">
        <f>FC_IND_NFM_AM_E!U66+FC_IND_NFM_PA_E!U66+FC_IND_NFM_SA_E!U66+FC_IND_NFM_OM_E!U66</f>
        <v>0.13619948409286331</v>
      </c>
      <c r="V66" s="10">
        <f>FC_IND_NFM_AM_E!V66+FC_IND_NFM_PA_E!V66+FC_IND_NFM_SA_E!V66+FC_IND_NFM_OM_E!V66</f>
        <v>0.20885640584694753</v>
      </c>
      <c r="W66" s="10">
        <f>FC_IND_NFM_AM_E!W66+FC_IND_NFM_PA_E!W66+FC_IND_NFM_SA_E!W66+FC_IND_NFM_OM_E!W66</f>
        <v>0.16792777300085979</v>
      </c>
      <c r="X66" s="10">
        <f>FC_IND_NFM_AM_E!X66+FC_IND_NFM_PA_E!X66+FC_IND_NFM_SA_E!X66+FC_IND_NFM_OM_E!X66</f>
        <v>0.21728288907996565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4.8839208942390362E-2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4.8839208942390362E-2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25.50920034393809</v>
      </c>
      <c r="O75" s="37">
        <f>FC_IND_NFM_AM_E!O75+FC_IND_NFM_PA_E!O75+FC_IND_NFM_SA_E!O75+FC_IND_NFM_OM_E!O75</f>
        <v>12.886242476354251</v>
      </c>
      <c r="P75" s="37">
        <f>FC_IND_NFM_AM_E!P75+FC_IND_NFM_PA_E!P75+FC_IND_NFM_SA_E!P75+FC_IND_NFM_OM_E!P75</f>
        <v>4.6962166809974191</v>
      </c>
      <c r="Q75" s="37">
        <f>FC_IND_NFM_AM_E!Q75+FC_IND_NFM_PA_E!Q75+FC_IND_NFM_SA_E!Q75+FC_IND_NFM_OM_E!Q75</f>
        <v>4.9309544282029236</v>
      </c>
      <c r="R75" s="37">
        <f>FC_IND_NFM_AM_E!R75+FC_IND_NFM_PA_E!R75+FC_IND_NFM_SA_E!R75+FC_IND_NFM_OM_E!R75</f>
        <v>3.609974204643164</v>
      </c>
      <c r="S75" s="37">
        <f>FC_IND_NFM_AM_E!S75+FC_IND_NFM_PA_E!S75+FC_IND_NFM_SA_E!S75+FC_IND_NFM_OM_E!S75</f>
        <v>4.7311263972484952</v>
      </c>
      <c r="T75" s="37">
        <f>FC_IND_NFM_AM_E!T75+FC_IND_NFM_PA_E!T75+FC_IND_NFM_SA_E!T75+FC_IND_NFM_OM_E!T75</f>
        <v>8.5124677558039534E-3</v>
      </c>
      <c r="U75" s="37">
        <f>FC_IND_NFM_AM_E!U75+FC_IND_NFM_PA_E!U75+FC_IND_NFM_SA_E!U75+FC_IND_NFM_OM_E!U75</f>
        <v>3.3228718830610489</v>
      </c>
      <c r="V75" s="37">
        <f>FC_IND_NFM_AM_E!V75+FC_IND_NFM_PA_E!V75+FC_IND_NFM_SA_E!V75+FC_IND_NFM_OM_E!V75</f>
        <v>18.748065348237311</v>
      </c>
      <c r="W75" s="37">
        <f>FC_IND_NFM_AM_E!W75+FC_IND_NFM_PA_E!W75+FC_IND_NFM_SA_E!W75+FC_IND_NFM_OM_E!W75</f>
        <v>24.180997420464323</v>
      </c>
      <c r="X75" s="37">
        <f>FC_IND_NFM_AM_E!X75+FC_IND_NFM_PA_E!X75+FC_IND_NFM_SA_E!X75+FC_IND_NFM_OM_E!X75</f>
        <v>24.024677558039553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834.13585554600172</v>
      </c>
      <c r="D76" s="40">
        <f>FC_IND_NFM_AM_E!D76+FC_IND_NFM_PA_E!D76+FC_IND_NFM_SA_E!D76+FC_IND_NFM_OM_E!D76</f>
        <v>866.72398968185712</v>
      </c>
      <c r="E76" s="40">
        <f>FC_IND_NFM_AM_E!E76+FC_IND_NFM_PA_E!E76+FC_IND_NFM_SA_E!E76+FC_IND_NFM_OM_E!E76</f>
        <v>877.98796216681001</v>
      </c>
      <c r="F76" s="40">
        <f>FC_IND_NFM_AM_E!F76+FC_IND_NFM_PA_E!F76+FC_IND_NFM_SA_E!F76+FC_IND_NFM_OM_E!F76</f>
        <v>852.8804815133276</v>
      </c>
      <c r="G76" s="40">
        <f>FC_IND_NFM_AM_E!G76+FC_IND_NFM_PA_E!G76+FC_IND_NFM_SA_E!G76+FC_IND_NFM_OM_E!G76</f>
        <v>876.78417884780731</v>
      </c>
      <c r="H76" s="40">
        <f>FC_IND_NFM_AM_E!H76+FC_IND_NFM_PA_E!H76+FC_IND_NFM_SA_E!H76+FC_IND_NFM_OM_E!H76</f>
        <v>845.48581255374029</v>
      </c>
      <c r="I76" s="40">
        <f>FC_IND_NFM_AM_E!I76+FC_IND_NFM_PA_E!I76+FC_IND_NFM_SA_E!I76+FC_IND_NFM_OM_E!I76</f>
        <v>820.98022355975922</v>
      </c>
      <c r="J76" s="40">
        <f>FC_IND_NFM_AM_E!J76+FC_IND_NFM_PA_E!J76+FC_IND_NFM_SA_E!J76+FC_IND_NFM_OM_E!J76</f>
        <v>798.5382631126397</v>
      </c>
      <c r="K76" s="40">
        <f>FC_IND_NFM_AM_E!K76+FC_IND_NFM_PA_E!K76+FC_IND_NFM_SA_E!K76+FC_IND_NFM_OM_E!K76</f>
        <v>679.44969905417042</v>
      </c>
      <c r="L76" s="40">
        <f>FC_IND_NFM_AM_E!L76+FC_IND_NFM_PA_E!L76+FC_IND_NFM_SA_E!L76+FC_IND_NFM_OM_E!L76</f>
        <v>614.96130696474643</v>
      </c>
      <c r="M76" s="40">
        <f>FC_IND_NFM_AM_E!M76+FC_IND_NFM_PA_E!M76+FC_IND_NFM_SA_E!M76+FC_IND_NFM_OM_E!M76</f>
        <v>642.13241616509015</v>
      </c>
      <c r="N76" s="40">
        <f>FC_IND_NFM_AM_E!N76+FC_IND_NFM_PA_E!N76+FC_IND_NFM_SA_E!N76+FC_IND_NFM_OM_E!N76</f>
        <v>678.170335339639</v>
      </c>
      <c r="O76" s="40">
        <f>FC_IND_NFM_AM_E!O76+FC_IND_NFM_PA_E!O76+FC_IND_NFM_SA_E!O76+FC_IND_NFM_OM_E!O76</f>
        <v>664.53361994840918</v>
      </c>
      <c r="P76" s="40">
        <f>FC_IND_NFM_AM_E!P76+FC_IND_NFM_PA_E!P76+FC_IND_NFM_SA_E!P76+FC_IND_NFM_OM_E!P76</f>
        <v>654.96620808254511</v>
      </c>
      <c r="Q76" s="40">
        <f>FC_IND_NFM_AM_E!Q76+FC_IND_NFM_PA_E!Q76+FC_IND_NFM_SA_E!Q76+FC_IND_NFM_OM_E!Q76</f>
        <v>691.61031814273417</v>
      </c>
      <c r="R76" s="40">
        <f>FC_IND_NFM_AM_E!R76+FC_IND_NFM_PA_E!R76+FC_IND_NFM_SA_E!R76+FC_IND_NFM_OM_E!R76</f>
        <v>728.91590713671542</v>
      </c>
      <c r="S76" s="40">
        <f>FC_IND_NFM_AM_E!S76+FC_IND_NFM_PA_E!S76+FC_IND_NFM_SA_E!S76+FC_IND_NFM_OM_E!S76</f>
        <v>737.585898538263</v>
      </c>
      <c r="T76" s="40">
        <f>FC_IND_NFM_AM_E!T76+FC_IND_NFM_PA_E!T76+FC_IND_NFM_SA_E!T76+FC_IND_NFM_OM_E!T76</f>
        <v>745.48134135855548</v>
      </c>
      <c r="U76" s="40">
        <f>FC_IND_NFM_AM_E!U76+FC_IND_NFM_PA_E!U76+FC_IND_NFM_SA_E!U76+FC_IND_NFM_OM_E!U76</f>
        <v>687.27497850386919</v>
      </c>
      <c r="V76" s="40">
        <f>FC_IND_NFM_AM_E!V76+FC_IND_NFM_PA_E!V76+FC_IND_NFM_SA_E!V76+FC_IND_NFM_OM_E!V76</f>
        <v>695.8058469475493</v>
      </c>
      <c r="W76" s="40">
        <f>FC_IND_NFM_AM_E!W76+FC_IND_NFM_PA_E!W76+FC_IND_NFM_SA_E!W76+FC_IND_NFM_OM_E!W76</f>
        <v>686.20653482373154</v>
      </c>
      <c r="X76" s="40">
        <f>FC_IND_NFM_AM_E!X76+FC_IND_NFM_PA_E!X76+FC_IND_NFM_SA_E!X76+FC_IND_NFM_OM_E!X76</f>
        <v>710.27936371453154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87.294017203805709</v>
      </c>
      <c r="D2" s="31">
        <f t="shared" si="0"/>
        <v>58.202060390662602</v>
      </c>
      <c r="E2" s="31">
        <f t="shared" si="0"/>
        <v>60.909706887285608</v>
      </c>
      <c r="F2" s="31">
        <f t="shared" si="0"/>
        <v>100.30655431835571</v>
      </c>
      <c r="G2" s="31">
        <f t="shared" si="0"/>
        <v>105.25046825468405</v>
      </c>
      <c r="H2" s="31">
        <f t="shared" si="0"/>
        <v>187.49811848486314</v>
      </c>
      <c r="I2" s="31">
        <f t="shared" si="0"/>
        <v>187.20010945332152</v>
      </c>
      <c r="J2" s="31">
        <f t="shared" si="0"/>
        <v>179.90166949238431</v>
      </c>
      <c r="K2" s="31">
        <f t="shared" si="0"/>
        <v>184.69548733403431</v>
      </c>
      <c r="L2" s="31">
        <f t="shared" si="0"/>
        <v>109.65447728047937</v>
      </c>
      <c r="M2" s="31">
        <f t="shared" si="0"/>
        <v>138.63348346690083</v>
      </c>
      <c r="N2" s="31">
        <f t="shared" si="0"/>
        <v>159.81053436719839</v>
      </c>
      <c r="O2" s="31">
        <f t="shared" si="0"/>
        <v>128.63055128485686</v>
      </c>
      <c r="P2" s="31">
        <f t="shared" si="0"/>
        <v>94.726960301370298</v>
      </c>
      <c r="Q2" s="31">
        <f t="shared" si="0"/>
        <v>89.671980984409345</v>
      </c>
      <c r="R2" s="31">
        <f t="shared" si="0"/>
        <v>92.795437843569744</v>
      </c>
      <c r="S2" s="31">
        <f t="shared" si="0"/>
        <v>92.888402348596031</v>
      </c>
      <c r="T2" s="31">
        <f t="shared" si="0"/>
        <v>96.490491719297339</v>
      </c>
      <c r="U2" s="31">
        <f t="shared" si="0"/>
        <v>95.3658353322853</v>
      </c>
      <c r="V2" s="31">
        <f t="shared" si="0"/>
        <v>92.571159614972231</v>
      </c>
      <c r="W2" s="31">
        <f t="shared" si="0"/>
        <v>89.864594631303973</v>
      </c>
      <c r="X2" s="31">
        <f t="shared" si="0"/>
        <v>89.898928298149201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10.850123081694827</v>
      </c>
      <c r="F3" s="34">
        <f t="shared" si="1"/>
        <v>0</v>
      </c>
      <c r="G3" s="34">
        <f t="shared" si="1"/>
        <v>0</v>
      </c>
      <c r="H3" s="34">
        <f t="shared" si="1"/>
        <v>26.745754776709518</v>
      </c>
      <c r="I3" s="34">
        <f t="shared" si="1"/>
        <v>2.8472837746354496</v>
      </c>
      <c r="J3" s="34">
        <f t="shared" si="1"/>
        <v>1.3246129559771982</v>
      </c>
      <c r="K3" s="34">
        <f t="shared" si="1"/>
        <v>2.4976002095450691</v>
      </c>
      <c r="L3" s="34">
        <f t="shared" si="1"/>
        <v>0.98133728978390122</v>
      </c>
      <c r="M3" s="34">
        <f t="shared" si="1"/>
        <v>0.61438975496293236</v>
      </c>
      <c r="N3" s="34">
        <f t="shared" si="1"/>
        <v>0.85872031400383175</v>
      </c>
      <c r="O3" s="34">
        <f t="shared" si="1"/>
        <v>0.50344436902441492</v>
      </c>
      <c r="P3" s="34">
        <f t="shared" si="1"/>
        <v>1.4788574980350027</v>
      </c>
      <c r="Q3" s="34">
        <f t="shared" si="1"/>
        <v>1.1259519425463218</v>
      </c>
      <c r="R3" s="34">
        <f t="shared" si="1"/>
        <v>0</v>
      </c>
      <c r="S3" s="34">
        <f t="shared" si="1"/>
        <v>0.51679834831202365</v>
      </c>
      <c r="T3" s="34">
        <f t="shared" si="1"/>
        <v>1.7506066221073393E-2</v>
      </c>
      <c r="U3" s="34">
        <f t="shared" si="1"/>
        <v>4.0432801034738064E-2</v>
      </c>
      <c r="V3" s="34">
        <f t="shared" si="1"/>
        <v>1.8589249331556701E-2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24.659196326718629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0.18488555309574875</v>
      </c>
      <c r="M4" s="29">
        <f t="shared" si="2"/>
        <v>0.61438975496293236</v>
      </c>
      <c r="N4" s="29">
        <f t="shared" si="2"/>
        <v>0.85872031400383175</v>
      </c>
      <c r="O4" s="29">
        <f t="shared" si="2"/>
        <v>0.50344436902441492</v>
      </c>
      <c r="P4" s="29">
        <f t="shared" si="2"/>
        <v>1.4788574980350027</v>
      </c>
      <c r="Q4" s="29">
        <f t="shared" si="2"/>
        <v>1.1259519425463218</v>
      </c>
      <c r="R4" s="29">
        <f t="shared" si="2"/>
        <v>0</v>
      </c>
      <c r="S4" s="29">
        <f t="shared" si="2"/>
        <v>0.51679834831202365</v>
      </c>
      <c r="T4" s="29">
        <f t="shared" si="2"/>
        <v>1.1180127837352182E-2</v>
      </c>
      <c r="U4" s="29">
        <f t="shared" si="2"/>
        <v>2.8811717823429246E-2</v>
      </c>
      <c r="V4" s="29">
        <f t="shared" si="2"/>
        <v>1.0419763441109413E-2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0.32916023307686804</v>
      </c>
      <c r="O5" s="10">
        <v>0.2790076262408146</v>
      </c>
      <c r="P5" s="10">
        <v>0.92237251349307137</v>
      </c>
      <c r="Q5" s="10">
        <v>0.43159968903010504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24.659196326718629</v>
      </c>
      <c r="I7" s="10">
        <v>0</v>
      </c>
      <c r="J7" s="10">
        <v>0</v>
      </c>
      <c r="K7" s="10">
        <v>0</v>
      </c>
      <c r="L7" s="10">
        <v>0.18488555309574875</v>
      </c>
      <c r="M7" s="10">
        <v>0.61438975496293236</v>
      </c>
      <c r="N7" s="10">
        <v>0.52956008092696372</v>
      </c>
      <c r="O7" s="10">
        <v>0.22443674278360029</v>
      </c>
      <c r="P7" s="10">
        <v>0.5564849845419314</v>
      </c>
      <c r="Q7" s="10">
        <v>0.69435225351621677</v>
      </c>
      <c r="R7" s="10">
        <v>0</v>
      </c>
      <c r="S7" s="10">
        <v>0.51679834831202365</v>
      </c>
      <c r="T7" s="10">
        <v>1.1180127837352182E-2</v>
      </c>
      <c r="U7" s="10">
        <v>2.8811717823429246E-2</v>
      </c>
      <c r="V7" s="10">
        <v>1.0419763441109413E-2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2.917677703512232E-3</v>
      </c>
      <c r="U8" s="29">
        <f t="shared" si="3"/>
        <v>7.3368129029922069E-3</v>
      </c>
      <c r="V8" s="29">
        <f t="shared" si="3"/>
        <v>4.3782574083534864E-3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2.917677703512232E-3</v>
      </c>
      <c r="U10" s="10">
        <v>7.3368129029922069E-3</v>
      </c>
      <c r="V10" s="10">
        <v>4.3782574083534864E-3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10.850123081694827</v>
      </c>
      <c r="F11" s="29">
        <f t="shared" si="4"/>
        <v>0</v>
      </c>
      <c r="G11" s="29">
        <f t="shared" si="4"/>
        <v>0</v>
      </c>
      <c r="H11" s="29">
        <f t="shared" si="4"/>
        <v>2.08655844999089</v>
      </c>
      <c r="I11" s="29">
        <f t="shared" si="4"/>
        <v>2.8472837746354496</v>
      </c>
      <c r="J11" s="29">
        <f t="shared" si="4"/>
        <v>1.3246129559771982</v>
      </c>
      <c r="K11" s="29">
        <f t="shared" si="4"/>
        <v>2.4976002095450691</v>
      </c>
      <c r="L11" s="29">
        <f t="shared" si="4"/>
        <v>0.7964517366881525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3.40826068020898E-3</v>
      </c>
      <c r="U11" s="29">
        <f t="shared" si="4"/>
        <v>4.284270308316615E-3</v>
      </c>
      <c r="V11" s="29">
        <f t="shared" si="4"/>
        <v>3.7912284820938E-3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10.850123081694827</v>
      </c>
      <c r="F13" s="10">
        <v>0</v>
      </c>
      <c r="G13" s="10">
        <v>0</v>
      </c>
      <c r="H13" s="10">
        <v>2.08655844999089</v>
      </c>
      <c r="I13" s="10">
        <v>2.8472837746354496</v>
      </c>
      <c r="J13" s="10">
        <v>1.3246129559771982</v>
      </c>
      <c r="K13" s="10">
        <v>2.4976002095450691</v>
      </c>
      <c r="L13" s="10">
        <v>0.7964517366881525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3.40826068020898E-3</v>
      </c>
      <c r="U16" s="10">
        <v>4.284270308316615E-3</v>
      </c>
      <c r="V16" s="10">
        <v>3.7912284820938E-3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32.151390246911959</v>
      </c>
      <c r="D26" s="37">
        <f t="shared" si="7"/>
        <v>8.0677996114637338</v>
      </c>
      <c r="E26" s="37">
        <f t="shared" si="7"/>
        <v>6.2551486621348342</v>
      </c>
      <c r="F26" s="37">
        <f t="shared" si="7"/>
        <v>14.612503136925975</v>
      </c>
      <c r="G26" s="37">
        <f t="shared" si="7"/>
        <v>15.163701378291435</v>
      </c>
      <c r="H26" s="37">
        <f t="shared" si="7"/>
        <v>17.353872408085472</v>
      </c>
      <c r="I26" s="37">
        <f t="shared" si="7"/>
        <v>28.122838870811485</v>
      </c>
      <c r="J26" s="37">
        <f t="shared" si="7"/>
        <v>26.531501031473809</v>
      </c>
      <c r="K26" s="37">
        <f t="shared" si="7"/>
        <v>26.469938776192222</v>
      </c>
      <c r="L26" s="37">
        <f t="shared" si="7"/>
        <v>11.080022622318509</v>
      </c>
      <c r="M26" s="37">
        <f t="shared" si="7"/>
        <v>11.545370941898053</v>
      </c>
      <c r="N26" s="37">
        <f t="shared" si="7"/>
        <v>7.1853330528639745</v>
      </c>
      <c r="O26" s="37">
        <f t="shared" si="7"/>
        <v>5.7937736467373426</v>
      </c>
      <c r="P26" s="37">
        <f t="shared" si="7"/>
        <v>5.0133052444657951</v>
      </c>
      <c r="Q26" s="37">
        <f t="shared" si="7"/>
        <v>3.4393078785520053</v>
      </c>
      <c r="R26" s="37">
        <f t="shared" si="7"/>
        <v>2.6982897208580332</v>
      </c>
      <c r="S26" s="37">
        <f t="shared" si="7"/>
        <v>2.4390958387342483</v>
      </c>
      <c r="T26" s="37">
        <f t="shared" si="7"/>
        <v>2.4676978241078409</v>
      </c>
      <c r="U26" s="37">
        <f t="shared" si="7"/>
        <v>2.8687818399363563</v>
      </c>
      <c r="V26" s="37">
        <f t="shared" si="7"/>
        <v>2.7652397261104653</v>
      </c>
      <c r="W26" s="37">
        <f t="shared" si="7"/>
        <v>1.7001499895363497</v>
      </c>
      <c r="X26" s="37">
        <f t="shared" si="7"/>
        <v>1.9952551745257903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32.151390246911959</v>
      </c>
      <c r="D33" s="29">
        <f t="shared" si="9"/>
        <v>8.0677996114637338</v>
      </c>
      <c r="E33" s="29">
        <f t="shared" si="9"/>
        <v>6.2551486621348342</v>
      </c>
      <c r="F33" s="29">
        <f t="shared" si="9"/>
        <v>14.612503136925975</v>
      </c>
      <c r="G33" s="29">
        <f t="shared" si="9"/>
        <v>15.163701378291435</v>
      </c>
      <c r="H33" s="29">
        <f t="shared" si="9"/>
        <v>17.353872408085472</v>
      </c>
      <c r="I33" s="29">
        <f t="shared" si="9"/>
        <v>28.122838870811485</v>
      </c>
      <c r="J33" s="29">
        <f t="shared" si="9"/>
        <v>26.531501031473809</v>
      </c>
      <c r="K33" s="29">
        <f t="shared" si="9"/>
        <v>26.469938776192222</v>
      </c>
      <c r="L33" s="29">
        <f t="shared" si="9"/>
        <v>11.080022622318509</v>
      </c>
      <c r="M33" s="29">
        <f t="shared" si="9"/>
        <v>11.545370941898053</v>
      </c>
      <c r="N33" s="29">
        <f t="shared" si="9"/>
        <v>7.1853330528639745</v>
      </c>
      <c r="O33" s="29">
        <f t="shared" si="9"/>
        <v>5.7937736467373426</v>
      </c>
      <c r="P33" s="29">
        <f t="shared" si="9"/>
        <v>5.0133052444657951</v>
      </c>
      <c r="Q33" s="29">
        <f t="shared" si="9"/>
        <v>3.4393078785520053</v>
      </c>
      <c r="R33" s="29">
        <f t="shared" si="9"/>
        <v>2.6982897208580332</v>
      </c>
      <c r="S33" s="29">
        <f t="shared" si="9"/>
        <v>2.4390958387342483</v>
      </c>
      <c r="T33" s="29">
        <f t="shared" si="9"/>
        <v>2.4676978241078409</v>
      </c>
      <c r="U33" s="29">
        <f t="shared" si="9"/>
        <v>2.8687818399363563</v>
      </c>
      <c r="V33" s="29">
        <f t="shared" si="9"/>
        <v>2.7652397261104653</v>
      </c>
      <c r="W33" s="29">
        <f t="shared" si="9"/>
        <v>1.7001499895363497</v>
      </c>
      <c r="X33" s="29">
        <f t="shared" si="9"/>
        <v>1.9952551745257903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25.385169323847538</v>
      </c>
      <c r="D36" s="10">
        <v>0.94629173590052118</v>
      </c>
      <c r="E36" s="10">
        <v>0.80968103821236548</v>
      </c>
      <c r="F36" s="10">
        <v>2.0011049578103131</v>
      </c>
      <c r="G36" s="10">
        <v>3.048761151212561</v>
      </c>
      <c r="H36" s="10">
        <v>3.1896419682348744</v>
      </c>
      <c r="I36" s="10">
        <v>4.7675990988694679</v>
      </c>
      <c r="J36" s="10">
        <v>5.9654236769111222</v>
      </c>
      <c r="K36" s="10">
        <v>6.9328725770403432</v>
      </c>
      <c r="L36" s="10">
        <v>2.1931238938062676</v>
      </c>
      <c r="M36" s="10">
        <v>4.1198064230124904</v>
      </c>
      <c r="N36" s="10">
        <v>3.1888695523308179</v>
      </c>
      <c r="O36" s="10">
        <v>2.671469540800655</v>
      </c>
      <c r="P36" s="10">
        <v>1.6271955144267882</v>
      </c>
      <c r="Q36" s="10">
        <v>1.2738839558562345</v>
      </c>
      <c r="R36" s="10">
        <v>0.79242230088314847</v>
      </c>
      <c r="S36" s="10">
        <v>0.49940681001520781</v>
      </c>
      <c r="T36" s="10">
        <v>0.26972361223039643</v>
      </c>
      <c r="U36" s="10">
        <v>0.54616376600336747</v>
      </c>
      <c r="V36" s="10">
        <v>0.71613708823860756</v>
      </c>
      <c r="W36" s="10">
        <v>0.36359773907686355</v>
      </c>
      <c r="X36" s="10">
        <v>0.82566132166082873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1.0569389086814991</v>
      </c>
      <c r="D43" s="10">
        <v>1.072888187286561</v>
      </c>
      <c r="E43" s="10">
        <v>0.83914661806008295</v>
      </c>
      <c r="F43" s="10">
        <v>2.7739713766631038</v>
      </c>
      <c r="G43" s="10">
        <v>2.3478193972168406</v>
      </c>
      <c r="H43" s="10">
        <v>2.4561574926370451</v>
      </c>
      <c r="I43" s="10">
        <v>4.4061949454002285</v>
      </c>
      <c r="J43" s="10">
        <v>3.8174347068860128</v>
      </c>
      <c r="K43" s="10">
        <v>3.661798252387332</v>
      </c>
      <c r="L43" s="10">
        <v>1.7730650748501016</v>
      </c>
      <c r="M43" s="10">
        <v>2.5388116725925731</v>
      </c>
      <c r="N43" s="10">
        <v>1.8660283444781947</v>
      </c>
      <c r="O43" s="10">
        <v>1.6324320322023627</v>
      </c>
      <c r="P43" s="10">
        <v>1.204216910110695</v>
      </c>
      <c r="Q43" s="10">
        <v>1.027795628899707</v>
      </c>
      <c r="R43" s="10">
        <v>0.96111354013681249</v>
      </c>
      <c r="S43" s="10">
        <v>1.046509239792879</v>
      </c>
      <c r="T43" s="10">
        <v>0.99261200220925994</v>
      </c>
      <c r="U43" s="10">
        <v>1.0538409799807711</v>
      </c>
      <c r="V43" s="10">
        <v>1.286065598832592</v>
      </c>
      <c r="W43" s="10">
        <v>1.0977401292456963</v>
      </c>
      <c r="X43" s="10">
        <v>1.156722377180488</v>
      </c>
    </row>
    <row r="44" spans="1:24" ht="11.25" customHeight="1" x14ac:dyDescent="0.2">
      <c r="A44" s="41" t="s">
        <v>75</v>
      </c>
      <c r="B44" s="9" t="s">
        <v>76</v>
      </c>
      <c r="C44" s="10">
        <v>5.7092820143829242</v>
      </c>
      <c r="D44" s="10">
        <v>6.0486196882766521</v>
      </c>
      <c r="E44" s="10">
        <v>4.6063210058623856</v>
      </c>
      <c r="F44" s="10">
        <v>9.8374268024525584</v>
      </c>
      <c r="G44" s="10">
        <v>9.7671208298620336</v>
      </c>
      <c r="H44" s="10">
        <v>11.708072947213553</v>
      </c>
      <c r="I44" s="10">
        <v>18.949044826541787</v>
      </c>
      <c r="J44" s="10">
        <v>16.748642647676675</v>
      </c>
      <c r="K44" s="10">
        <v>15.875267946764547</v>
      </c>
      <c r="L44" s="10">
        <v>7.1138336536621392</v>
      </c>
      <c r="M44" s="10">
        <v>4.8867528462929881</v>
      </c>
      <c r="N44" s="10">
        <v>2.1304351560549626</v>
      </c>
      <c r="O44" s="10">
        <v>1.4898720737343258</v>
      </c>
      <c r="P44" s="10">
        <v>2.1818928199283119</v>
      </c>
      <c r="Q44" s="10">
        <v>1.1376282937960638</v>
      </c>
      <c r="R44" s="10">
        <v>0.94475387983807213</v>
      </c>
      <c r="S44" s="10">
        <v>0.89317978892616157</v>
      </c>
      <c r="T44" s="10">
        <v>1.2053622096681849</v>
      </c>
      <c r="U44" s="10">
        <v>1.2687770939522174</v>
      </c>
      <c r="V44" s="10">
        <v>0.7630370390392659</v>
      </c>
      <c r="W44" s="10">
        <v>0.23881212121378975</v>
      </c>
      <c r="X44" s="10">
        <v>1.2871475684473395E-2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41.148902904625693</v>
      </c>
      <c r="D51" s="37">
        <v>37.314841685351624</v>
      </c>
      <c r="E51" s="37">
        <v>30.35395718746194</v>
      </c>
      <c r="F51" s="37">
        <v>58.632780318107919</v>
      </c>
      <c r="G51" s="37">
        <v>62.244415050394309</v>
      </c>
      <c r="H51" s="37">
        <v>69.505193057405009</v>
      </c>
      <c r="I51" s="37">
        <v>109.61267166346531</v>
      </c>
      <c r="J51" s="37">
        <v>102.5379959232467</v>
      </c>
      <c r="K51" s="37">
        <v>109.41547093207519</v>
      </c>
      <c r="L51" s="37">
        <v>77.270404993129361</v>
      </c>
      <c r="M51" s="37">
        <v>87.677143471928332</v>
      </c>
      <c r="N51" s="37">
        <v>92.687099206723843</v>
      </c>
      <c r="O51" s="37">
        <v>83.385044476629858</v>
      </c>
      <c r="P51" s="37">
        <v>63.061057781022647</v>
      </c>
      <c r="Q51" s="37">
        <v>59.550304434625346</v>
      </c>
      <c r="R51" s="37">
        <v>66.098938418459497</v>
      </c>
      <c r="S51" s="37">
        <v>65.975079840160063</v>
      </c>
      <c r="T51" s="37">
        <v>71.188768965183456</v>
      </c>
      <c r="U51" s="37">
        <v>67.407546771412512</v>
      </c>
      <c r="V51" s="37">
        <v>57.209709258220542</v>
      </c>
      <c r="W51" s="37">
        <v>45.450821619620278</v>
      </c>
      <c r="X51" s="37">
        <v>51.813404680527661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36.645654704314005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1.7039869507963868E-2</v>
      </c>
      <c r="T52" s="37">
        <f t="shared" si="10"/>
        <v>2.5124352759969618E-2</v>
      </c>
      <c r="U52" s="37">
        <f t="shared" si="10"/>
        <v>3.4804305748082673E-2</v>
      </c>
      <c r="V52" s="37">
        <f t="shared" si="10"/>
        <v>4.8894245415000273E-2</v>
      </c>
      <c r="W52" s="37">
        <f t="shared" si="10"/>
        <v>7.1456925324800524</v>
      </c>
      <c r="X52" s="37">
        <f t="shared" si="10"/>
        <v>0.79966788558201018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36.645654704314005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7.1052258103369983</v>
      </c>
      <c r="X59" s="10">
        <v>0.73599010710609458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1.4618709509867199E-2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1.7039869507963868E-2</v>
      </c>
      <c r="T66" s="10">
        <v>2.5124352759969618E-2</v>
      </c>
      <c r="U66" s="10">
        <v>3.4804305748082673E-2</v>
      </c>
      <c r="V66" s="10">
        <v>4.8894245415000273E-2</v>
      </c>
      <c r="W66" s="10">
        <v>4.0466722143053739E-2</v>
      </c>
      <c r="X66" s="10">
        <v>4.9059068966048357E-2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2.6205171665036154E-2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2.6205171665036154E-2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17.690927198444935</v>
      </c>
      <c r="O75" s="37">
        <v>8.2304828688485792</v>
      </c>
      <c r="P75" s="37">
        <v>2.6510864777975156</v>
      </c>
      <c r="Q75" s="37">
        <v>2.6512342891723395</v>
      </c>
      <c r="R75" s="37">
        <v>1.9710563544497672</v>
      </c>
      <c r="S75" s="37">
        <v>2.5385337333191629</v>
      </c>
      <c r="T75" s="37">
        <v>4.704413625470796E-3</v>
      </c>
      <c r="U75" s="37">
        <v>1.8848236946861341</v>
      </c>
      <c r="V75" s="37">
        <v>10.306152097267899</v>
      </c>
      <c r="W75" s="37">
        <v>13.496387272796198</v>
      </c>
      <c r="X75" s="37">
        <v>12.955382590322724</v>
      </c>
    </row>
    <row r="76" spans="1:24" ht="11.25" customHeight="1" x14ac:dyDescent="0.2">
      <c r="A76" s="38" t="s">
        <v>139</v>
      </c>
      <c r="B76" s="39" t="s">
        <v>140</v>
      </c>
      <c r="C76" s="40">
        <v>13.993724052268044</v>
      </c>
      <c r="D76" s="40">
        <v>12.819419093847246</v>
      </c>
      <c r="E76" s="40">
        <v>13.450477955994007</v>
      </c>
      <c r="F76" s="40">
        <v>27.061270863321813</v>
      </c>
      <c r="G76" s="40">
        <v>27.842351825998307</v>
      </c>
      <c r="H76" s="40">
        <v>37.247643538349131</v>
      </c>
      <c r="I76" s="40">
        <v>46.617315144409275</v>
      </c>
      <c r="J76" s="40">
        <v>49.507559581686614</v>
      </c>
      <c r="K76" s="40">
        <v>46.31247741622181</v>
      </c>
      <c r="L76" s="40">
        <v>20.322712375247587</v>
      </c>
      <c r="M76" s="40">
        <v>38.796579298111496</v>
      </c>
      <c r="N76" s="40">
        <v>41.388454595161789</v>
      </c>
      <c r="O76" s="40">
        <v>30.717805923616677</v>
      </c>
      <c r="P76" s="40">
        <v>22.522653300049328</v>
      </c>
      <c r="Q76" s="40">
        <v>22.905182439513343</v>
      </c>
      <c r="R76" s="40">
        <v>22.02715334980244</v>
      </c>
      <c r="S76" s="40">
        <v>21.375649546897531</v>
      </c>
      <c r="T76" s="40">
        <v>22.786690097399511</v>
      </c>
      <c r="U76" s="40">
        <v>23.129445919467468</v>
      </c>
      <c r="V76" s="40">
        <v>22.222575038626779</v>
      </c>
      <c r="W76" s="40">
        <v>22.071543216871095</v>
      </c>
      <c r="X76" s="40">
        <v>22.335217967191006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628.01569616899246</v>
      </c>
      <c r="D2" s="31">
        <f t="shared" si="0"/>
        <v>584.56746139943414</v>
      </c>
      <c r="E2" s="31">
        <f t="shared" si="0"/>
        <v>613.48419202671641</v>
      </c>
      <c r="F2" s="31">
        <f t="shared" si="0"/>
        <v>561.07576980924262</v>
      </c>
      <c r="G2" s="31">
        <f t="shared" si="0"/>
        <v>590.57618489950778</v>
      </c>
      <c r="H2" s="31">
        <f t="shared" si="0"/>
        <v>621.15748600824384</v>
      </c>
      <c r="I2" s="31">
        <f t="shared" si="0"/>
        <v>619.87997517288022</v>
      </c>
      <c r="J2" s="31">
        <f t="shared" si="0"/>
        <v>576.49873524787131</v>
      </c>
      <c r="K2" s="31">
        <f t="shared" si="0"/>
        <v>516.82285286273316</v>
      </c>
      <c r="L2" s="31">
        <f t="shared" si="0"/>
        <v>492.65465738075324</v>
      </c>
      <c r="M2" s="31">
        <f t="shared" si="0"/>
        <v>464.99622834861469</v>
      </c>
      <c r="N2" s="31">
        <f t="shared" si="0"/>
        <v>461.63311614808754</v>
      </c>
      <c r="O2" s="31">
        <f t="shared" si="0"/>
        <v>473.12671930151686</v>
      </c>
      <c r="P2" s="31">
        <f t="shared" si="0"/>
        <v>471.53672100211003</v>
      </c>
      <c r="Q2" s="31">
        <f t="shared" si="0"/>
        <v>468.50310234726226</v>
      </c>
      <c r="R2" s="31">
        <f t="shared" si="0"/>
        <v>547.41543781323855</v>
      </c>
      <c r="S2" s="31">
        <f t="shared" si="0"/>
        <v>554.48722977974785</v>
      </c>
      <c r="T2" s="31">
        <f t="shared" si="0"/>
        <v>563.06480004471189</v>
      </c>
      <c r="U2" s="31">
        <f t="shared" si="0"/>
        <v>504.73430986376269</v>
      </c>
      <c r="V2" s="31">
        <f t="shared" si="0"/>
        <v>505.01835191036412</v>
      </c>
      <c r="W2" s="31">
        <f t="shared" si="0"/>
        <v>508.54580680424777</v>
      </c>
      <c r="X2" s="31">
        <f t="shared" si="0"/>
        <v>501.13046914963957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4.1034594532926461</v>
      </c>
      <c r="F3" s="34">
        <f t="shared" si="1"/>
        <v>0</v>
      </c>
      <c r="G3" s="34">
        <f t="shared" si="1"/>
        <v>0</v>
      </c>
      <c r="H3" s="34">
        <f t="shared" si="1"/>
        <v>3.6444258633743214</v>
      </c>
      <c r="I3" s="34">
        <f t="shared" si="1"/>
        <v>0.32028487621209201</v>
      </c>
      <c r="J3" s="34">
        <f t="shared" si="1"/>
        <v>0.13752683186632444</v>
      </c>
      <c r="K3" s="34">
        <f t="shared" si="1"/>
        <v>0.23420793348721794</v>
      </c>
      <c r="L3" s="34">
        <f t="shared" si="1"/>
        <v>0.16791432013701818</v>
      </c>
      <c r="M3" s="34">
        <f t="shared" si="1"/>
        <v>6.6518679278335283E-2</v>
      </c>
      <c r="N3" s="34">
        <f t="shared" si="1"/>
        <v>8.3883719884845276E-2</v>
      </c>
      <c r="O3" s="34">
        <f t="shared" si="1"/>
        <v>6.4539983688916919E-2</v>
      </c>
      <c r="P3" s="34">
        <f t="shared" si="1"/>
        <v>0.25894537468536971</v>
      </c>
      <c r="Q3" s="34">
        <f t="shared" si="1"/>
        <v>0.20031997197599416</v>
      </c>
      <c r="R3" s="34">
        <f t="shared" si="1"/>
        <v>0</v>
      </c>
      <c r="S3" s="34">
        <f t="shared" si="1"/>
        <v>0.11142251388809214</v>
      </c>
      <c r="T3" s="34">
        <f t="shared" si="1"/>
        <v>3.6247952328119213E-3</v>
      </c>
      <c r="U3" s="34">
        <f t="shared" si="1"/>
        <v>7.4952202141905155E-3</v>
      </c>
      <c r="V3" s="34">
        <f t="shared" si="1"/>
        <v>3.6814982821677797E-3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3.3601075614952154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3.1635333003666437E-2</v>
      </c>
      <c r="M4" s="29">
        <f t="shared" si="2"/>
        <v>6.6518679278335283E-2</v>
      </c>
      <c r="N4" s="29">
        <f t="shared" si="2"/>
        <v>8.3883719884845276E-2</v>
      </c>
      <c r="O4" s="29">
        <f t="shared" si="2"/>
        <v>6.4539983688916919E-2</v>
      </c>
      <c r="P4" s="29">
        <f t="shared" si="2"/>
        <v>0.25894537468536971</v>
      </c>
      <c r="Q4" s="29">
        <f t="shared" si="2"/>
        <v>0.20031997197599416</v>
      </c>
      <c r="R4" s="29">
        <f t="shared" si="2"/>
        <v>0</v>
      </c>
      <c r="S4" s="29">
        <f t="shared" si="2"/>
        <v>0.11142251388809214</v>
      </c>
      <c r="T4" s="29">
        <f t="shared" si="2"/>
        <v>2.3149503477987638E-3</v>
      </c>
      <c r="U4" s="29">
        <f t="shared" si="2"/>
        <v>5.3409648678602612E-3</v>
      </c>
      <c r="V4" s="29">
        <f t="shared" si="2"/>
        <v>2.063576668688782E-3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3.2153874012729101E-2</v>
      </c>
      <c r="O5" s="10">
        <v>3.576789960241334E-2</v>
      </c>
      <c r="P5" s="10">
        <v>0.16150582217915391</v>
      </c>
      <c r="Q5" s="10">
        <v>7.6786614369912617E-2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3.3601075614952154</v>
      </c>
      <c r="I7" s="10">
        <v>0</v>
      </c>
      <c r="J7" s="10">
        <v>0</v>
      </c>
      <c r="K7" s="10">
        <v>0</v>
      </c>
      <c r="L7" s="10">
        <v>3.1635333003666437E-2</v>
      </c>
      <c r="M7" s="10">
        <v>6.6518679278335283E-2</v>
      </c>
      <c r="N7" s="10">
        <v>5.1729845872116174E-2</v>
      </c>
      <c r="O7" s="10">
        <v>2.8772084086503582E-2</v>
      </c>
      <c r="P7" s="10">
        <v>9.7439552506215832E-2</v>
      </c>
      <c r="Q7" s="10">
        <v>0.12353335760608153</v>
      </c>
      <c r="R7" s="10">
        <v>0</v>
      </c>
      <c r="S7" s="10">
        <v>0.11142251388809214</v>
      </c>
      <c r="T7" s="10">
        <v>2.3149503477987638E-3</v>
      </c>
      <c r="U7" s="10">
        <v>5.3409648678602612E-3</v>
      </c>
      <c r="V7" s="10">
        <v>2.063576668688782E-3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6.0413253880198692E-4</v>
      </c>
      <c r="U8" s="29">
        <f t="shared" si="3"/>
        <v>1.3600598269458287E-3</v>
      </c>
      <c r="V8" s="29">
        <f t="shared" si="3"/>
        <v>8.6708972698425354E-4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6.0413253880198692E-4</v>
      </c>
      <c r="U10" s="10">
        <v>1.3600598269458287E-3</v>
      </c>
      <c r="V10" s="10">
        <v>8.6708972698425354E-4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4.1034594532926461</v>
      </c>
      <c r="F11" s="29">
        <f t="shared" si="4"/>
        <v>0</v>
      </c>
      <c r="G11" s="29">
        <f t="shared" si="4"/>
        <v>0</v>
      </c>
      <c r="H11" s="29">
        <f t="shared" si="4"/>
        <v>0.28431830187910589</v>
      </c>
      <c r="I11" s="29">
        <f t="shared" si="4"/>
        <v>0.32028487621209201</v>
      </c>
      <c r="J11" s="29">
        <f t="shared" si="4"/>
        <v>0.13752683186632444</v>
      </c>
      <c r="K11" s="29">
        <f t="shared" si="4"/>
        <v>0.23420793348721794</v>
      </c>
      <c r="L11" s="29">
        <f t="shared" si="4"/>
        <v>0.13627898713335174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7.0571234621117068E-4</v>
      </c>
      <c r="U11" s="29">
        <f t="shared" si="4"/>
        <v>7.9419551938442515E-4</v>
      </c>
      <c r="V11" s="29">
        <f t="shared" si="4"/>
        <v>7.5083188649474446E-4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4.1034594532926461</v>
      </c>
      <c r="F13" s="10">
        <v>0</v>
      </c>
      <c r="G13" s="10">
        <v>0</v>
      </c>
      <c r="H13" s="10">
        <v>0.28431830187910589</v>
      </c>
      <c r="I13" s="10">
        <v>0.32028487621209201</v>
      </c>
      <c r="J13" s="10">
        <v>0.13752683186632444</v>
      </c>
      <c r="K13" s="10">
        <v>0.23420793348721794</v>
      </c>
      <c r="L13" s="10">
        <v>0.13627898713335174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7.0571234621117068E-4</v>
      </c>
      <c r="U16" s="10">
        <v>7.9419551938442515E-4</v>
      </c>
      <c r="V16" s="10">
        <v>7.5083188649474446E-4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30.236741445762156</v>
      </c>
      <c r="D26" s="37">
        <f t="shared" si="7"/>
        <v>8.1616693194946883</v>
      </c>
      <c r="E26" s="37">
        <f t="shared" si="7"/>
        <v>7.3283245728394704</v>
      </c>
      <c r="F26" s="37">
        <f t="shared" si="7"/>
        <v>6.884753155141567</v>
      </c>
      <c r="G26" s="37">
        <f t="shared" si="7"/>
        <v>7.3194251298379127</v>
      </c>
      <c r="H26" s="37">
        <f t="shared" si="7"/>
        <v>8.5484632158731841</v>
      </c>
      <c r="I26" s="37">
        <f t="shared" si="7"/>
        <v>8.5761585294023703</v>
      </c>
      <c r="J26" s="37">
        <f t="shared" si="7"/>
        <v>7.089832189710835</v>
      </c>
      <c r="K26" s="37">
        <f t="shared" si="7"/>
        <v>6.8120596335944459</v>
      </c>
      <c r="L26" s="37">
        <f t="shared" si="7"/>
        <v>5.8106172377160927</v>
      </c>
      <c r="M26" s="37">
        <f t="shared" si="7"/>
        <v>3.212176511892352</v>
      </c>
      <c r="N26" s="37">
        <f t="shared" si="7"/>
        <v>2.0324474421754637</v>
      </c>
      <c r="O26" s="37">
        <f t="shared" si="7"/>
        <v>2.1761331205318148</v>
      </c>
      <c r="P26" s="37">
        <f t="shared" si="7"/>
        <v>2.4818407100015771</v>
      </c>
      <c r="Q26" s="37">
        <f t="shared" si="7"/>
        <v>1.6826508953634001</v>
      </c>
      <c r="R26" s="37">
        <f t="shared" si="7"/>
        <v>1.5682304415692814</v>
      </c>
      <c r="S26" s="37">
        <f t="shared" si="7"/>
        <v>1.4871185352499181</v>
      </c>
      <c r="T26" s="37">
        <f t="shared" si="7"/>
        <v>1.3944743417674661</v>
      </c>
      <c r="U26" s="37">
        <f t="shared" si="7"/>
        <v>1.4579430743342177</v>
      </c>
      <c r="V26" s="37">
        <f t="shared" si="7"/>
        <v>1.5697060524598534</v>
      </c>
      <c r="W26" s="37">
        <f t="shared" si="7"/>
        <v>1.0677126861205826</v>
      </c>
      <c r="X26" s="37">
        <f t="shared" si="7"/>
        <v>1.1725675697239855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30.236741445762156</v>
      </c>
      <c r="D33" s="29">
        <f t="shared" si="9"/>
        <v>8.1616693194946883</v>
      </c>
      <c r="E33" s="29">
        <f t="shared" si="9"/>
        <v>7.3283245728394704</v>
      </c>
      <c r="F33" s="29">
        <f t="shared" si="9"/>
        <v>6.884753155141567</v>
      </c>
      <c r="G33" s="29">
        <f t="shared" si="9"/>
        <v>7.3194251298379127</v>
      </c>
      <c r="H33" s="29">
        <f t="shared" si="9"/>
        <v>8.5484632158731841</v>
      </c>
      <c r="I33" s="29">
        <f t="shared" si="9"/>
        <v>8.5761585294023703</v>
      </c>
      <c r="J33" s="29">
        <f t="shared" si="9"/>
        <v>7.089832189710835</v>
      </c>
      <c r="K33" s="29">
        <f t="shared" si="9"/>
        <v>6.8120596335944459</v>
      </c>
      <c r="L33" s="29">
        <f t="shared" si="9"/>
        <v>5.8106172377160927</v>
      </c>
      <c r="M33" s="29">
        <f t="shared" si="9"/>
        <v>3.212176511892352</v>
      </c>
      <c r="N33" s="29">
        <f t="shared" si="9"/>
        <v>2.0324474421754637</v>
      </c>
      <c r="O33" s="29">
        <f t="shared" si="9"/>
        <v>2.1761331205318148</v>
      </c>
      <c r="P33" s="29">
        <f t="shared" si="9"/>
        <v>2.4818407100015771</v>
      </c>
      <c r="Q33" s="29">
        <f t="shared" si="9"/>
        <v>1.6826508953634001</v>
      </c>
      <c r="R33" s="29">
        <f t="shared" si="9"/>
        <v>1.5682304415692814</v>
      </c>
      <c r="S33" s="29">
        <f t="shared" si="9"/>
        <v>1.4871185352499181</v>
      </c>
      <c r="T33" s="29">
        <f t="shared" si="9"/>
        <v>1.3944743417674661</v>
      </c>
      <c r="U33" s="29">
        <f t="shared" si="9"/>
        <v>1.4579430743342177</v>
      </c>
      <c r="V33" s="29">
        <f t="shared" si="9"/>
        <v>1.5697060524598534</v>
      </c>
      <c r="W33" s="29">
        <f t="shared" si="9"/>
        <v>1.0677126861205826</v>
      </c>
      <c r="X33" s="29">
        <f t="shared" si="9"/>
        <v>1.1725675697239855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24.1772735068568</v>
      </c>
      <c r="D36" s="10">
        <v>1.0131777460471036</v>
      </c>
      <c r="E36" s="10">
        <v>1.0049391450562899</v>
      </c>
      <c r="F36" s="10">
        <v>0.9894602685109436</v>
      </c>
      <c r="G36" s="10">
        <v>1.5414686216910494</v>
      </c>
      <c r="H36" s="10">
        <v>1.6616352606856355</v>
      </c>
      <c r="I36" s="10">
        <v>1.5284826382003047</v>
      </c>
      <c r="J36" s="10">
        <v>1.6690599349785327</v>
      </c>
      <c r="K36" s="10">
        <v>1.8651976002327295</v>
      </c>
      <c r="L36" s="10">
        <v>1.2044078053596341</v>
      </c>
      <c r="M36" s="10">
        <v>1.1788794758055781</v>
      </c>
      <c r="N36" s="10">
        <v>0.91963691973319817</v>
      </c>
      <c r="O36" s="10">
        <v>1.0193161407850631</v>
      </c>
      <c r="P36" s="10">
        <v>0.82937395719614404</v>
      </c>
      <c r="Q36" s="10">
        <v>0.63621728841589775</v>
      </c>
      <c r="R36" s="10">
        <v>0.4702625160546407</v>
      </c>
      <c r="S36" s="10">
        <v>0.31105055083895677</v>
      </c>
      <c r="T36" s="10">
        <v>0.15709244513694973</v>
      </c>
      <c r="U36" s="10">
        <v>0.28533649128199551</v>
      </c>
      <c r="V36" s="10">
        <v>0.41258403037609492</v>
      </c>
      <c r="W36" s="10">
        <v>0.22904818093233925</v>
      </c>
      <c r="X36" s="10">
        <v>0.48236671359274425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1.0219013202531171</v>
      </c>
      <c r="D43" s="10">
        <v>1.16233073896022</v>
      </c>
      <c r="E43" s="10">
        <v>1.0541090044579751</v>
      </c>
      <c r="F43" s="10">
        <v>1.3868413059847591</v>
      </c>
      <c r="G43" s="10">
        <v>1.2003486949390167</v>
      </c>
      <c r="H43" s="10">
        <v>1.295771661476947</v>
      </c>
      <c r="I43" s="10">
        <v>1.4289265918627627</v>
      </c>
      <c r="J43" s="10">
        <v>1.0800188377323861</v>
      </c>
      <c r="K43" s="10">
        <v>0.99656169240700454</v>
      </c>
      <c r="L43" s="10">
        <v>0.98543648240085768</v>
      </c>
      <c r="M43" s="10">
        <v>0.73431956285921363</v>
      </c>
      <c r="N43" s="10">
        <v>0.54418902079669229</v>
      </c>
      <c r="O43" s="10">
        <v>0.62990023621948621</v>
      </c>
      <c r="P43" s="10">
        <v>0.6206791640014564</v>
      </c>
      <c r="Q43" s="10">
        <v>0.51894303943197018</v>
      </c>
      <c r="R43" s="10">
        <v>0.57663540810250036</v>
      </c>
      <c r="S43" s="10">
        <v>0.65903038581570872</v>
      </c>
      <c r="T43" s="10">
        <v>0.58444627325396081</v>
      </c>
      <c r="U43" s="10">
        <v>0.55660293651052273</v>
      </c>
      <c r="V43" s="10">
        <v>0.74915809473812822</v>
      </c>
      <c r="W43" s="10">
        <v>0.69916456094313395</v>
      </c>
      <c r="X43" s="10">
        <v>0.68322317891686923</v>
      </c>
    </row>
    <row r="44" spans="1:24" ht="11.25" customHeight="1" x14ac:dyDescent="0.2">
      <c r="A44" s="41" t="s">
        <v>75</v>
      </c>
      <c r="B44" s="9" t="s">
        <v>76</v>
      </c>
      <c r="C44" s="10">
        <v>5.0375666186522379</v>
      </c>
      <c r="D44" s="10">
        <v>5.9861608344873636</v>
      </c>
      <c r="E44" s="10">
        <v>5.2692764233252056</v>
      </c>
      <c r="F44" s="10">
        <v>4.5084515806458638</v>
      </c>
      <c r="G44" s="10">
        <v>4.5776078132078464</v>
      </c>
      <c r="H44" s="10">
        <v>5.5910562937106008</v>
      </c>
      <c r="I44" s="10">
        <v>5.6187492993393029</v>
      </c>
      <c r="J44" s="10">
        <v>4.3407534169999158</v>
      </c>
      <c r="K44" s="10">
        <v>3.9503003409547124</v>
      </c>
      <c r="L44" s="10">
        <v>3.620772949955601</v>
      </c>
      <c r="M44" s="10">
        <v>1.2989774732275603</v>
      </c>
      <c r="N44" s="10">
        <v>0.56862150164557335</v>
      </c>
      <c r="O44" s="10">
        <v>0.52691674352726547</v>
      </c>
      <c r="P44" s="10">
        <v>1.0317875888039767</v>
      </c>
      <c r="Q44" s="10">
        <v>0.52749056751553214</v>
      </c>
      <c r="R44" s="10">
        <v>0.52133251741214026</v>
      </c>
      <c r="S44" s="10">
        <v>0.51703759859525267</v>
      </c>
      <c r="T44" s="10">
        <v>0.65293562337655564</v>
      </c>
      <c r="U44" s="10">
        <v>0.61600364654169926</v>
      </c>
      <c r="V44" s="10">
        <v>0.40796392734563008</v>
      </c>
      <c r="W44" s="10">
        <v>0.13949994424510931</v>
      </c>
      <c r="X44" s="10">
        <v>6.977677214372026E-3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39.784814297035048</v>
      </c>
      <c r="D51" s="37">
        <v>40.425636169982319</v>
      </c>
      <c r="E51" s="37">
        <v>38.129665190338123</v>
      </c>
      <c r="F51" s="37">
        <v>29.31333838336063</v>
      </c>
      <c r="G51" s="37">
        <v>31.823147241032348</v>
      </c>
      <c r="H51" s="37">
        <v>36.668194022270924</v>
      </c>
      <c r="I51" s="37">
        <v>35.547328996089263</v>
      </c>
      <c r="J51" s="37">
        <v>29.00978685520705</v>
      </c>
      <c r="K51" s="37">
        <v>29.777518959841501</v>
      </c>
      <c r="L51" s="37">
        <v>42.945449194275369</v>
      </c>
      <c r="M51" s="37">
        <v>25.359518534631832</v>
      </c>
      <c r="N51" s="37">
        <v>27.030297748182107</v>
      </c>
      <c r="O51" s="37">
        <v>32.17546469125547</v>
      </c>
      <c r="P51" s="37">
        <v>32.503018597351165</v>
      </c>
      <c r="Q51" s="37">
        <v>30.067471697156996</v>
      </c>
      <c r="R51" s="37">
        <v>39.657113065585193</v>
      </c>
      <c r="S51" s="37">
        <v>41.547251250154417</v>
      </c>
      <c r="T51" s="37">
        <v>41.915683697795352</v>
      </c>
      <c r="U51" s="37">
        <v>35.602371884060943</v>
      </c>
      <c r="V51" s="37">
        <v>33.325762563990125</v>
      </c>
      <c r="W51" s="37">
        <v>28.94820267163071</v>
      </c>
      <c r="X51" s="37">
        <v>30.603816226521126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4.9934044823063122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1.0730714406597418E-2</v>
      </c>
      <c r="T52" s="37">
        <f t="shared" si="10"/>
        <v>1.4793125920097934E-2</v>
      </c>
      <c r="U52" s="37">
        <f t="shared" si="10"/>
        <v>1.838244967750861E-2</v>
      </c>
      <c r="V52" s="37">
        <f t="shared" si="10"/>
        <v>2.8481843983705016E-2</v>
      </c>
      <c r="W52" s="37">
        <f t="shared" si="10"/>
        <v>1.5587194607668737</v>
      </c>
      <c r="X52" s="37">
        <f t="shared" si="10"/>
        <v>0.18667792313489406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4.9934044823063122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1.5329456940381332</v>
      </c>
      <c r="X59" s="10">
        <v>0.14906636214588173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8.6346053124165458E-3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1.0730714406597418E-2</v>
      </c>
      <c r="T66" s="10">
        <v>1.4793125920097934E-2</v>
      </c>
      <c r="U66" s="10">
        <v>1.838244967750861E-2</v>
      </c>
      <c r="V66" s="10">
        <v>2.8481843983705016E-2</v>
      </c>
      <c r="W66" s="10">
        <v>2.577376672874045E-2</v>
      </c>
      <c r="X66" s="10">
        <v>2.8976955676595768E-2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5.6498750689203707E-3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5.6498750689203707E-3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1.7281305186532745</v>
      </c>
      <c r="O75" s="37">
        <v>1.0551220011393891</v>
      </c>
      <c r="P75" s="37">
        <v>0.4642006293566136</v>
      </c>
      <c r="Q75" s="37">
        <v>0.47168547647578513</v>
      </c>
      <c r="R75" s="37">
        <v>0.41448314672839209</v>
      </c>
      <c r="S75" s="37">
        <v>0.54731175337536209</v>
      </c>
      <c r="T75" s="37">
        <v>9.7409297254082941E-4</v>
      </c>
      <c r="U75" s="37">
        <v>0.34939871329862432</v>
      </c>
      <c r="V75" s="37">
        <v>2.0410765687801069</v>
      </c>
      <c r="W75" s="37">
        <v>2.9118326858527688</v>
      </c>
      <c r="X75" s="37">
        <v>2.6239642819942297</v>
      </c>
    </row>
    <row r="76" spans="1:24" ht="11.25" customHeight="1" x14ac:dyDescent="0.2">
      <c r="A76" s="38" t="s">
        <v>139</v>
      </c>
      <c r="B76" s="39" t="s">
        <v>140</v>
      </c>
      <c r="C76" s="40">
        <v>557.99414042619526</v>
      </c>
      <c r="D76" s="40">
        <v>535.98015590995715</v>
      </c>
      <c r="E76" s="40">
        <v>563.92274281024618</v>
      </c>
      <c r="F76" s="40">
        <v>524.87767827074038</v>
      </c>
      <c r="G76" s="40">
        <v>551.43361252863747</v>
      </c>
      <c r="H76" s="40">
        <v>567.30299842441912</v>
      </c>
      <c r="I76" s="40">
        <v>575.43620277117645</v>
      </c>
      <c r="J76" s="40">
        <v>540.2615893710871</v>
      </c>
      <c r="K76" s="40">
        <v>479.99906633581003</v>
      </c>
      <c r="L76" s="40">
        <v>443.73067662862474</v>
      </c>
      <c r="M76" s="40">
        <v>436.35801462281216</v>
      </c>
      <c r="N76" s="40">
        <v>430.75835671919185</v>
      </c>
      <c r="O76" s="40">
        <v>437.65545950490127</v>
      </c>
      <c r="P76" s="40">
        <v>435.82871569071528</v>
      </c>
      <c r="Q76" s="40">
        <v>436.0809743062901</v>
      </c>
      <c r="R76" s="40">
        <v>505.77561115935566</v>
      </c>
      <c r="S76" s="40">
        <v>510.77774513760454</v>
      </c>
      <c r="T76" s="40">
        <v>519.73524999102358</v>
      </c>
      <c r="U76" s="40">
        <v>467.29871852217718</v>
      </c>
      <c r="V76" s="40">
        <v>468.04964338286817</v>
      </c>
      <c r="W76" s="40">
        <v>474.05933929987685</v>
      </c>
      <c r="X76" s="40">
        <v>466.54344314826534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58.58708866626435</v>
      </c>
      <c r="D2" s="31">
        <f t="shared" ref="D2:W2" si="1">SUM(D3,D17,D22,D25,D26,D51,D52,D71,D74,D75,D76)</f>
        <v>50.680595192560389</v>
      </c>
      <c r="E2" s="31">
        <f t="shared" si="1"/>
        <v>54.925071011263306</v>
      </c>
      <c r="F2" s="31">
        <f t="shared" si="1"/>
        <v>48.097270619862151</v>
      </c>
      <c r="G2" s="31">
        <f t="shared" si="1"/>
        <v>49.62675952832997</v>
      </c>
      <c r="H2" s="31">
        <f t="shared" si="1"/>
        <v>50.314423218566901</v>
      </c>
      <c r="I2" s="31">
        <f t="shared" si="1"/>
        <v>52.036586467238934</v>
      </c>
      <c r="J2" s="31">
        <f t="shared" si="1"/>
        <v>46.302222713171361</v>
      </c>
      <c r="K2" s="31">
        <f t="shared" si="1"/>
        <v>42.406716948731891</v>
      </c>
      <c r="L2" s="31">
        <f t="shared" si="1"/>
        <v>30.095311427723914</v>
      </c>
      <c r="M2" s="31">
        <f t="shared" si="1"/>
        <v>36.704009866286292</v>
      </c>
      <c r="N2" s="31">
        <f t="shared" si="1"/>
        <v>40.31624858142041</v>
      </c>
      <c r="O2" s="31">
        <f t="shared" si="1"/>
        <v>37.368443204163725</v>
      </c>
      <c r="P2" s="31">
        <f t="shared" si="1"/>
        <v>35.609226228908014</v>
      </c>
      <c r="Q2" s="31">
        <f t="shared" si="1"/>
        <v>35.005486323710258</v>
      </c>
      <c r="R2" s="31">
        <f t="shared" si="1"/>
        <v>36.224798367091964</v>
      </c>
      <c r="S2" s="31">
        <f t="shared" si="1"/>
        <v>33.87256263309866</v>
      </c>
      <c r="T2" s="31">
        <f t="shared" si="1"/>
        <v>34.920281744882566</v>
      </c>
      <c r="U2" s="31">
        <f t="shared" si="1"/>
        <v>34.513264253285939</v>
      </c>
      <c r="V2" s="31">
        <f t="shared" si="1"/>
        <v>31.489159843223561</v>
      </c>
      <c r="W2" s="31">
        <f t="shared" si="1"/>
        <v>25.991395388525717</v>
      </c>
      <c r="X2" s="31">
        <f t="shared" ref="X2" si="2">SUM(X3,X17,X22,X25,X26,X51,X52,X71,X74,X75,X76)</f>
        <v>26.001325661010693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2.9902420221744044</v>
      </c>
      <c r="F3" s="34">
        <f t="shared" si="4"/>
        <v>0</v>
      </c>
      <c r="G3" s="34">
        <f t="shared" si="4"/>
        <v>0</v>
      </c>
      <c r="H3" s="34">
        <f t="shared" si="4"/>
        <v>2.3191212274075168</v>
      </c>
      <c r="I3" s="34">
        <f t="shared" si="4"/>
        <v>0.23078785328009563</v>
      </c>
      <c r="J3" s="34">
        <f t="shared" si="4"/>
        <v>9.7918845262660328E-2</v>
      </c>
      <c r="K3" s="34">
        <f t="shared" si="4"/>
        <v>0.1662244702336462</v>
      </c>
      <c r="L3" s="34">
        <f t="shared" si="4"/>
        <v>8.02041652474626E-2</v>
      </c>
      <c r="M3" s="34">
        <f t="shared" si="4"/>
        <v>4.6685457375124202E-2</v>
      </c>
      <c r="N3" s="34">
        <f t="shared" si="4"/>
        <v>6.3853040422656576E-2</v>
      </c>
      <c r="O3" s="34">
        <f t="shared" si="4"/>
        <v>4.3254144556000435E-2</v>
      </c>
      <c r="P3" s="34">
        <f t="shared" si="4"/>
        <v>0.16460219829391601</v>
      </c>
      <c r="Q3" s="34">
        <f t="shared" si="4"/>
        <v>0.12897378169722867</v>
      </c>
      <c r="R3" s="34">
        <f t="shared" si="4"/>
        <v>0</v>
      </c>
      <c r="S3" s="34">
        <f t="shared" si="4"/>
        <v>5.6302289689536586E-2</v>
      </c>
      <c r="T3" s="34">
        <f t="shared" si="4"/>
        <v>1.8758411683253331E-3</v>
      </c>
      <c r="U3" s="34">
        <f t="shared" si="4"/>
        <v>4.3250501741374852E-3</v>
      </c>
      <c r="V3" s="34">
        <f t="shared" si="4"/>
        <v>1.9186656617506946E-3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2.1381959914588857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1.5110596129110039E-2</v>
      </c>
      <c r="M4" s="29">
        <f t="shared" si="7"/>
        <v>4.6685457375124202E-2</v>
      </c>
      <c r="N4" s="29">
        <f t="shared" si="7"/>
        <v>6.3853040422656576E-2</v>
      </c>
      <c r="O4" s="29">
        <f t="shared" si="7"/>
        <v>4.3254144556000435E-2</v>
      </c>
      <c r="P4" s="29">
        <f t="shared" si="7"/>
        <v>0.16460219829391601</v>
      </c>
      <c r="Q4" s="29">
        <f t="shared" si="7"/>
        <v>0.12897378169722867</v>
      </c>
      <c r="R4" s="29">
        <f t="shared" si="7"/>
        <v>0</v>
      </c>
      <c r="S4" s="29">
        <f t="shared" si="7"/>
        <v>5.6302289689536586E-2</v>
      </c>
      <c r="T4" s="29">
        <f t="shared" si="7"/>
        <v>1.1979929585322555E-3</v>
      </c>
      <c r="U4" s="29">
        <f t="shared" si="7"/>
        <v>3.0819562830277708E-3</v>
      </c>
      <c r="V4" s="29">
        <f t="shared" si="7"/>
        <v>1.0754625946128892E-3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2.4475817475647293E-2</v>
      </c>
      <c r="O5" s="10">
        <v>2.397134011257851E-2</v>
      </c>
      <c r="P5" s="10">
        <v>0.10266340304497056</v>
      </c>
      <c r="Q5" s="10">
        <v>4.943820599276641E-2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2.1381959914588857</v>
      </c>
      <c r="I7" s="10">
        <v>0</v>
      </c>
      <c r="J7" s="10">
        <v>0</v>
      </c>
      <c r="K7" s="10">
        <v>0</v>
      </c>
      <c r="L7" s="10">
        <v>1.5110596129110039E-2</v>
      </c>
      <c r="M7" s="10">
        <v>4.6685457375124202E-2</v>
      </c>
      <c r="N7" s="10">
        <v>3.9377222947009287E-2</v>
      </c>
      <c r="O7" s="10">
        <v>1.9282804443421921E-2</v>
      </c>
      <c r="P7" s="10">
        <v>6.1938795248945445E-2</v>
      </c>
      <c r="Q7" s="10">
        <v>7.9535575704462277E-2</v>
      </c>
      <c r="R7" s="10">
        <v>0</v>
      </c>
      <c r="S7" s="10">
        <v>5.6302289689536586E-2</v>
      </c>
      <c r="T7" s="10">
        <v>1.1979929585322555E-3</v>
      </c>
      <c r="U7" s="10">
        <v>3.0819562830277708E-3</v>
      </c>
      <c r="V7" s="10">
        <v>1.0754625946128892E-3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3.1264019472088882E-4</v>
      </c>
      <c r="U8" s="29">
        <f t="shared" si="9"/>
        <v>7.8481042894945098E-4</v>
      </c>
      <c r="V8" s="29">
        <f t="shared" si="9"/>
        <v>4.5189625454391364E-4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3.1264019472088882E-4</v>
      </c>
      <c r="U10" s="10">
        <v>7.8481042894945098E-4</v>
      </c>
      <c r="V10" s="10">
        <v>4.5189625454391364E-4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2.9902420221744044</v>
      </c>
      <c r="F11" s="29">
        <f t="shared" si="10"/>
        <v>0</v>
      </c>
      <c r="G11" s="29">
        <f t="shared" si="10"/>
        <v>0</v>
      </c>
      <c r="H11" s="29">
        <f t="shared" si="10"/>
        <v>0.18092523594863119</v>
      </c>
      <c r="I11" s="29">
        <f t="shared" si="10"/>
        <v>0.23078785328009563</v>
      </c>
      <c r="J11" s="29">
        <f t="shared" si="10"/>
        <v>9.7918845262660328E-2</v>
      </c>
      <c r="K11" s="29">
        <f t="shared" si="10"/>
        <v>0.1662244702336462</v>
      </c>
      <c r="L11" s="29">
        <f t="shared" si="10"/>
        <v>6.5093569118352568E-2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3.6520801507218878E-4</v>
      </c>
      <c r="U11" s="29">
        <f t="shared" si="10"/>
        <v>4.5828346216026311E-4</v>
      </c>
      <c r="V11" s="29">
        <f t="shared" si="10"/>
        <v>3.9130681259389155E-4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2.9902420221744044</v>
      </c>
      <c r="F13" s="10">
        <v>0</v>
      </c>
      <c r="G13" s="10">
        <v>0</v>
      </c>
      <c r="H13" s="10">
        <v>0.18092523594863119</v>
      </c>
      <c r="I13" s="10">
        <v>0.23078785328009563</v>
      </c>
      <c r="J13" s="10">
        <v>9.7918845262660328E-2</v>
      </c>
      <c r="K13" s="10">
        <v>0.1662244702336462</v>
      </c>
      <c r="L13" s="10">
        <v>6.5093569118352568E-2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3.6520801507218878E-4</v>
      </c>
      <c r="U16" s="10">
        <v>4.5828346216026311E-4</v>
      </c>
      <c r="V16" s="10">
        <v>3.9130681259389155E-4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17.391323708261929</v>
      </c>
      <c r="D26" s="37">
        <f t="shared" si="13"/>
        <v>4.7258381365922641</v>
      </c>
      <c r="E26" s="37">
        <f t="shared" si="13"/>
        <v>4.2602624692294615</v>
      </c>
      <c r="F26" s="37">
        <f t="shared" si="13"/>
        <v>4.2329026964937597</v>
      </c>
      <c r="G26" s="37">
        <f t="shared" si="13"/>
        <v>4.3792126674740555</v>
      </c>
      <c r="H26" s="37">
        <f t="shared" si="13"/>
        <v>4.2804181062318882</v>
      </c>
      <c r="I26" s="37">
        <f t="shared" si="13"/>
        <v>5.017141369300008</v>
      </c>
      <c r="J26" s="37">
        <f t="shared" si="13"/>
        <v>4.1291949943861148</v>
      </c>
      <c r="K26" s="37">
        <f t="shared" si="13"/>
        <v>3.9262655656457701</v>
      </c>
      <c r="L26" s="37">
        <f t="shared" si="13"/>
        <v>2.2253770732152911</v>
      </c>
      <c r="M26" s="37">
        <f t="shared" si="13"/>
        <v>1.8515848737119689</v>
      </c>
      <c r="N26" s="37">
        <f t="shared" si="13"/>
        <v>1.2554790567634013</v>
      </c>
      <c r="O26" s="37">
        <f t="shared" si="13"/>
        <v>1.1843162212603247</v>
      </c>
      <c r="P26" s="37">
        <f t="shared" si="13"/>
        <v>1.2816108529797532</v>
      </c>
      <c r="Q26" s="37">
        <f t="shared" si="13"/>
        <v>0.88421184931843366</v>
      </c>
      <c r="R26" s="37">
        <f t="shared" si="13"/>
        <v>0.7068434821979932</v>
      </c>
      <c r="S26" s="37">
        <f t="shared" si="13"/>
        <v>0.610984823098222</v>
      </c>
      <c r="T26" s="37">
        <f t="shared" si="13"/>
        <v>0.58734763230458453</v>
      </c>
      <c r="U26" s="37">
        <f t="shared" si="13"/>
        <v>0.6851318911028661</v>
      </c>
      <c r="V26" s="37">
        <f t="shared" si="13"/>
        <v>0.66529972956618755</v>
      </c>
      <c r="W26" s="37">
        <f t="shared" si="13"/>
        <v>0.36815367683053019</v>
      </c>
      <c r="X26" s="37">
        <f t="shared" si="13"/>
        <v>0.41844625039165684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17.391323708261929</v>
      </c>
      <c r="D33" s="29">
        <f t="shared" si="15"/>
        <v>4.7258381365922641</v>
      </c>
      <c r="E33" s="29">
        <f t="shared" si="15"/>
        <v>4.2602624692294615</v>
      </c>
      <c r="F33" s="29">
        <f t="shared" si="15"/>
        <v>4.2329026964937597</v>
      </c>
      <c r="G33" s="29">
        <f t="shared" si="15"/>
        <v>4.3792126674740555</v>
      </c>
      <c r="H33" s="29">
        <f t="shared" si="15"/>
        <v>4.2804181062318882</v>
      </c>
      <c r="I33" s="29">
        <f t="shared" si="15"/>
        <v>5.017141369300008</v>
      </c>
      <c r="J33" s="29">
        <f t="shared" si="15"/>
        <v>4.1291949943861148</v>
      </c>
      <c r="K33" s="29">
        <f t="shared" si="15"/>
        <v>3.9262655656457701</v>
      </c>
      <c r="L33" s="29">
        <f t="shared" si="15"/>
        <v>2.2253770732152911</v>
      </c>
      <c r="M33" s="29">
        <f t="shared" si="15"/>
        <v>1.8515848737119689</v>
      </c>
      <c r="N33" s="29">
        <f t="shared" si="15"/>
        <v>1.2554790567634013</v>
      </c>
      <c r="O33" s="29">
        <f t="shared" si="15"/>
        <v>1.1843162212603247</v>
      </c>
      <c r="P33" s="29">
        <f t="shared" si="15"/>
        <v>1.2816108529797532</v>
      </c>
      <c r="Q33" s="29">
        <f t="shared" si="15"/>
        <v>0.88421184931843366</v>
      </c>
      <c r="R33" s="29">
        <f t="shared" si="15"/>
        <v>0.7068434821979932</v>
      </c>
      <c r="S33" s="29">
        <f t="shared" si="15"/>
        <v>0.610984823098222</v>
      </c>
      <c r="T33" s="29">
        <f t="shared" si="15"/>
        <v>0.58734763230458453</v>
      </c>
      <c r="U33" s="29">
        <f t="shared" si="15"/>
        <v>0.6851318911028661</v>
      </c>
      <c r="V33" s="29">
        <f t="shared" si="15"/>
        <v>0.66529972956618755</v>
      </c>
      <c r="W33" s="29">
        <f t="shared" si="15"/>
        <v>0.36815367683053019</v>
      </c>
      <c r="X33" s="29">
        <f t="shared" si="15"/>
        <v>0.41844625039165684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13.982079047946563</v>
      </c>
      <c r="D36" s="10">
        <v>0.59670784709446223</v>
      </c>
      <c r="E36" s="10">
        <v>0.59563884655574661</v>
      </c>
      <c r="F36" s="10">
        <v>0.61515407654000653</v>
      </c>
      <c r="G36" s="10">
        <v>0.93227285241442537</v>
      </c>
      <c r="H36" s="10">
        <v>0.85116652768030565</v>
      </c>
      <c r="I36" s="10">
        <v>0.90575818893944593</v>
      </c>
      <c r="J36" s="10">
        <v>0.98143990825642347</v>
      </c>
      <c r="K36" s="10">
        <v>1.0869582811030727</v>
      </c>
      <c r="L36" s="10">
        <v>0.46988940937648871</v>
      </c>
      <c r="M36" s="10">
        <v>0.68441452712124129</v>
      </c>
      <c r="N36" s="10">
        <v>0.57216143453272472</v>
      </c>
      <c r="O36" s="10">
        <v>0.55882451060766203</v>
      </c>
      <c r="P36" s="10">
        <v>0.43265807735700629</v>
      </c>
      <c r="Q36" s="10">
        <v>0.33699699115402659</v>
      </c>
      <c r="R36" s="10">
        <v>0.21402176430398931</v>
      </c>
      <c r="S36" s="10">
        <v>0.12923155967336186</v>
      </c>
      <c r="T36" s="10">
        <v>6.700785928584517E-2</v>
      </c>
      <c r="U36" s="10">
        <v>0.13558608754934293</v>
      </c>
      <c r="V36" s="10">
        <v>0.17657166538636965</v>
      </c>
      <c r="W36" s="10">
        <v>7.9702211091755057E-2</v>
      </c>
      <c r="X36" s="10">
        <v>0.17315590005212686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0.58280535552196711</v>
      </c>
      <c r="D43" s="10">
        <v>0.67723911028668671</v>
      </c>
      <c r="E43" s="10">
        <v>0.61790395565559197</v>
      </c>
      <c r="F43" s="10">
        <v>0.85366744552865559</v>
      </c>
      <c r="G43" s="10">
        <v>0.71871550589652122</v>
      </c>
      <c r="H43" s="10">
        <v>0.65593070238040618</v>
      </c>
      <c r="I43" s="10">
        <v>0.83799614049004911</v>
      </c>
      <c r="J43" s="10">
        <v>0.62873676601118589</v>
      </c>
      <c r="K43" s="10">
        <v>0.57472372996059606</v>
      </c>
      <c r="L43" s="10">
        <v>0.38025839868006778</v>
      </c>
      <c r="M43" s="10">
        <v>0.42221981369779599</v>
      </c>
      <c r="N43" s="10">
        <v>0.33515132461434166</v>
      </c>
      <c r="O43" s="10">
        <v>0.3418206107040882</v>
      </c>
      <c r="P43" s="10">
        <v>0.32051919478030128</v>
      </c>
      <c r="Q43" s="10">
        <v>0.27217776131244292</v>
      </c>
      <c r="R43" s="10">
        <v>0.25984959338886066</v>
      </c>
      <c r="S43" s="10">
        <v>0.27107997959662983</v>
      </c>
      <c r="T43" s="10">
        <v>0.2468495424042417</v>
      </c>
      <c r="U43" s="10">
        <v>0.26188703948672221</v>
      </c>
      <c r="V43" s="10">
        <v>0.31741439060430138</v>
      </c>
      <c r="W43" s="10">
        <v>0.24087015317054267</v>
      </c>
      <c r="X43" s="10">
        <v>0.2428307906312811</v>
      </c>
    </row>
    <row r="44" spans="1:24" ht="11.25" customHeight="1" x14ac:dyDescent="0.2">
      <c r="A44" s="41" t="s">
        <v>75</v>
      </c>
      <c r="B44" s="9" t="s">
        <v>76</v>
      </c>
      <c r="C44" s="10">
        <v>2.8264393047933978</v>
      </c>
      <c r="D44" s="10">
        <v>3.4518911792111147</v>
      </c>
      <c r="E44" s="10">
        <v>3.0467196670181229</v>
      </c>
      <c r="F44" s="10">
        <v>2.7640811744250979</v>
      </c>
      <c r="G44" s="10">
        <v>2.7282243091631093</v>
      </c>
      <c r="H44" s="10">
        <v>2.7733208761711761</v>
      </c>
      <c r="I44" s="10">
        <v>3.2733870398705132</v>
      </c>
      <c r="J44" s="10">
        <v>2.5190183201185059</v>
      </c>
      <c r="K44" s="10">
        <v>2.2645835545821011</v>
      </c>
      <c r="L44" s="10">
        <v>1.3752292651587346</v>
      </c>
      <c r="M44" s="10">
        <v>0.74495053289293156</v>
      </c>
      <c r="N44" s="10">
        <v>0.34816629761633477</v>
      </c>
      <c r="O44" s="10">
        <v>0.28367109994857437</v>
      </c>
      <c r="P44" s="10">
        <v>0.52843358084244552</v>
      </c>
      <c r="Q44" s="10">
        <v>0.2750370968519642</v>
      </c>
      <c r="R44" s="10">
        <v>0.23297212450514329</v>
      </c>
      <c r="S44" s="10">
        <v>0.21067328382823033</v>
      </c>
      <c r="T44" s="10">
        <v>0.27349023061449762</v>
      </c>
      <c r="U44" s="10">
        <v>0.28765876406680091</v>
      </c>
      <c r="V44" s="10">
        <v>0.17131367357551647</v>
      </c>
      <c r="W44" s="10">
        <v>4.7581312568232448E-2</v>
      </c>
      <c r="X44" s="10">
        <v>2.459559708248868E-3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22.689864844303909</v>
      </c>
      <c r="D51" s="37">
        <v>23.554244033005055</v>
      </c>
      <c r="E51" s="37">
        <v>22.351076453471819</v>
      </c>
      <c r="F51" s="37">
        <v>18.043767942051449</v>
      </c>
      <c r="G51" s="37">
        <v>19.05428769572665</v>
      </c>
      <c r="H51" s="37">
        <v>18.561753567472262</v>
      </c>
      <c r="I51" s="37">
        <v>20.84678434363812</v>
      </c>
      <c r="J51" s="37">
        <v>16.8881494773855</v>
      </c>
      <c r="K51" s="37">
        <v>17.172892452084181</v>
      </c>
      <c r="L51" s="37">
        <v>16.571710133386834</v>
      </c>
      <c r="M51" s="37">
        <v>14.58124191798346</v>
      </c>
      <c r="N51" s="37">
        <v>16.647230555589974</v>
      </c>
      <c r="O51" s="37">
        <v>17.460283959348253</v>
      </c>
      <c r="P51" s="37">
        <v>16.784583651220665</v>
      </c>
      <c r="Q51" s="37">
        <v>15.769933331826204</v>
      </c>
      <c r="R51" s="37">
        <v>17.87071095578062</v>
      </c>
      <c r="S51" s="37">
        <v>17.08969459313731</v>
      </c>
      <c r="T51" s="37">
        <v>17.703710013847015</v>
      </c>
      <c r="U51" s="37">
        <v>16.751258679796358</v>
      </c>
      <c r="V51" s="37">
        <v>14.119952370494223</v>
      </c>
      <c r="W51" s="37">
        <v>9.9729854758681356</v>
      </c>
      <c r="X51" s="37">
        <v>10.877190821309622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3.1775403770256356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4.413881218537816E-3</v>
      </c>
      <c r="T52" s="37">
        <f t="shared" si="16"/>
        <v>6.2480959007120401E-3</v>
      </c>
      <c r="U52" s="37">
        <f t="shared" si="16"/>
        <v>8.6491195226839589E-3</v>
      </c>
      <c r="V52" s="37">
        <f t="shared" si="16"/>
        <v>1.2067609246796814E-2</v>
      </c>
      <c r="W52" s="37">
        <f t="shared" si="16"/>
        <v>0.65806878847887817</v>
      </c>
      <c r="X52" s="37">
        <f t="shared" si="16"/>
        <v>7.8500466178565542E-2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3.1775403770256356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0.64918943233508408</v>
      </c>
      <c r="X59" s="10">
        <v>6.5132586730567793E-2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3.0689064708360699E-3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4.413881218537816E-3</v>
      </c>
      <c r="T66" s="10">
        <v>6.2480959007120401E-3</v>
      </c>
      <c r="U66" s="10">
        <v>8.6491195226839589E-3</v>
      </c>
      <c r="V66" s="10">
        <v>1.2067609246796814E-2</v>
      </c>
      <c r="W66" s="10">
        <v>8.879356143794136E-3</v>
      </c>
      <c r="X66" s="10">
        <v>1.0298972977161681E-2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2.8549068921522604E-3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2.8549068921522604E-3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1.3154684605627465</v>
      </c>
      <c r="O75" s="37">
        <v>0.70713373250103229</v>
      </c>
      <c r="P75" s="37">
        <v>0.29507553141027365</v>
      </c>
      <c r="Q75" s="37">
        <v>0.30368943781617297</v>
      </c>
      <c r="R75" s="37">
        <v>0.22894478905730736</v>
      </c>
      <c r="S75" s="37">
        <v>0.27655905268819347</v>
      </c>
      <c r="T75" s="37">
        <v>5.0409570260083578E-4</v>
      </c>
      <c r="U75" s="37">
        <v>0.20161742051748843</v>
      </c>
      <c r="V75" s="37">
        <v>1.0637363446537786</v>
      </c>
      <c r="W75" s="37">
        <v>1.233136317702118</v>
      </c>
      <c r="X75" s="37">
        <v>1.1465066881262373</v>
      </c>
    </row>
    <row r="76" spans="1:24" ht="11.25" customHeight="1" x14ac:dyDescent="0.2">
      <c r="A76" s="38" t="s">
        <v>139</v>
      </c>
      <c r="B76" s="39" t="s">
        <v>140</v>
      </c>
      <c r="C76" s="40">
        <v>18.505900113698516</v>
      </c>
      <c r="D76" s="40">
        <v>22.400513022963072</v>
      </c>
      <c r="E76" s="40">
        <v>25.32349006638762</v>
      </c>
      <c r="F76" s="40">
        <v>25.820599981316942</v>
      </c>
      <c r="G76" s="40">
        <v>26.193259165129259</v>
      </c>
      <c r="H76" s="40">
        <v>21.975589940429597</v>
      </c>
      <c r="I76" s="40">
        <v>25.941872901020709</v>
      </c>
      <c r="J76" s="40">
        <v>25.186959396137087</v>
      </c>
      <c r="K76" s="40">
        <v>21.141334460768292</v>
      </c>
      <c r="L76" s="40">
        <v>11.218020055874328</v>
      </c>
      <c r="M76" s="40">
        <v>20.224497617215739</v>
      </c>
      <c r="N76" s="40">
        <v>21.034217468081629</v>
      </c>
      <c r="O76" s="40">
        <v>17.973455146498114</v>
      </c>
      <c r="P76" s="40">
        <v>17.08335399500341</v>
      </c>
      <c r="Q76" s="40">
        <v>17.918677923052222</v>
      </c>
      <c r="R76" s="40">
        <v>17.418299140056043</v>
      </c>
      <c r="S76" s="40">
        <v>15.831753086374706</v>
      </c>
      <c r="T76" s="40">
        <v>16.620596065959326</v>
      </c>
      <c r="U76" s="40">
        <v>16.8622820921724</v>
      </c>
      <c r="V76" s="40">
        <v>15.626185123600825</v>
      </c>
      <c r="W76" s="40">
        <v>13.759051129646053</v>
      </c>
      <c r="X76" s="40">
        <v>13.480681435004611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699.02142667976807</v>
      </c>
      <c r="D2" s="31">
        <f t="shared" ref="D2:W2" si="1">SUM(D3,D17,D22,D25,D26,D51,D52,D71,D74,D75,D76)</f>
        <v>605.7487652185464</v>
      </c>
      <c r="E2" s="31">
        <f t="shared" si="1"/>
        <v>591.02281855280864</v>
      </c>
      <c r="F2" s="31">
        <f t="shared" si="1"/>
        <v>464.51954540731168</v>
      </c>
      <c r="G2" s="31">
        <f t="shared" si="1"/>
        <v>465.52973435101211</v>
      </c>
      <c r="H2" s="31">
        <f t="shared" si="1"/>
        <v>498.06221648437077</v>
      </c>
      <c r="I2" s="31">
        <f t="shared" si="1"/>
        <v>316.41350947405715</v>
      </c>
      <c r="J2" s="31">
        <f t="shared" si="1"/>
        <v>307.10046798939322</v>
      </c>
      <c r="K2" s="31">
        <f t="shared" si="1"/>
        <v>241.34974938932442</v>
      </c>
      <c r="L2" s="31">
        <f t="shared" si="1"/>
        <v>339.87242407441408</v>
      </c>
      <c r="M2" s="31">
        <f t="shared" si="1"/>
        <v>241.33583979713188</v>
      </c>
      <c r="N2" s="31">
        <f t="shared" si="1"/>
        <v>319.54293839254575</v>
      </c>
      <c r="O2" s="31">
        <f t="shared" si="1"/>
        <v>333.52871441238597</v>
      </c>
      <c r="P2" s="31">
        <f t="shared" si="1"/>
        <v>338.8508241959006</v>
      </c>
      <c r="Q2" s="31">
        <f t="shared" si="1"/>
        <v>379.43722914083469</v>
      </c>
      <c r="R2" s="31">
        <f t="shared" si="1"/>
        <v>342.7870258901151</v>
      </c>
      <c r="S2" s="31">
        <f t="shared" si="1"/>
        <v>364.65842604681188</v>
      </c>
      <c r="T2" s="31">
        <f t="shared" si="1"/>
        <v>351.75830439308584</v>
      </c>
      <c r="U2" s="31">
        <f t="shared" si="1"/>
        <v>331.11453552057139</v>
      </c>
      <c r="V2" s="31">
        <f t="shared" si="1"/>
        <v>341.8352581241312</v>
      </c>
      <c r="W2" s="31">
        <f t="shared" si="1"/>
        <v>294.51625992570735</v>
      </c>
      <c r="X2" s="31">
        <f t="shared" ref="X2" si="2">SUM(X3,X17,X22,X25,X26,X51,X52,X71,X74,X75,X76)</f>
        <v>357.22929408810529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67.658583009476132</v>
      </c>
      <c r="F3" s="34">
        <f t="shared" si="4"/>
        <v>0</v>
      </c>
      <c r="G3" s="34">
        <f t="shared" si="4"/>
        <v>0</v>
      </c>
      <c r="H3" s="34">
        <f t="shared" si="4"/>
        <v>61.587086782551623</v>
      </c>
      <c r="I3" s="34">
        <f t="shared" si="4"/>
        <v>2.6205600908852604</v>
      </c>
      <c r="J3" s="34">
        <f t="shared" si="4"/>
        <v>1.1150058552859059</v>
      </c>
      <c r="K3" s="34">
        <f t="shared" si="4"/>
        <v>1.7833087452895264</v>
      </c>
      <c r="L3" s="34">
        <f t="shared" si="4"/>
        <v>2.0665889367834662</v>
      </c>
      <c r="M3" s="34">
        <f t="shared" si="4"/>
        <v>0.51436655550312615</v>
      </c>
      <c r="N3" s="34">
        <f t="shared" si="4"/>
        <v>1.0074724183799812</v>
      </c>
      <c r="O3" s="34">
        <f t="shared" si="4"/>
        <v>0.78171077186222382</v>
      </c>
      <c r="P3" s="34">
        <f t="shared" si="4"/>
        <v>3.0485837509977496</v>
      </c>
      <c r="Q3" s="34">
        <f t="shared" si="4"/>
        <v>2.5727852582086581</v>
      </c>
      <c r="R3" s="34">
        <f t="shared" si="4"/>
        <v>0</v>
      </c>
      <c r="S3" s="34">
        <f t="shared" si="4"/>
        <v>1.1785035033124118</v>
      </c>
      <c r="T3" s="34">
        <f t="shared" si="4"/>
        <v>3.529080382662856E-2</v>
      </c>
      <c r="U3" s="34">
        <f t="shared" si="4"/>
        <v>7.7583557983640694E-2</v>
      </c>
      <c r="V3" s="34">
        <f t="shared" si="4"/>
        <v>4.1158824041807707E-2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56.782396938899915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0.38934874133123409</v>
      </c>
      <c r="M4" s="29">
        <f t="shared" si="7"/>
        <v>0.51436655550312615</v>
      </c>
      <c r="N4" s="29">
        <f t="shared" si="7"/>
        <v>1.0074724183799812</v>
      </c>
      <c r="O4" s="29">
        <f t="shared" si="7"/>
        <v>0.78171077186222382</v>
      </c>
      <c r="P4" s="29">
        <f t="shared" si="7"/>
        <v>3.0485837509977496</v>
      </c>
      <c r="Q4" s="29">
        <f t="shared" si="7"/>
        <v>2.5727852582086581</v>
      </c>
      <c r="R4" s="29">
        <f t="shared" si="7"/>
        <v>0</v>
      </c>
      <c r="S4" s="29">
        <f t="shared" si="7"/>
        <v>1.1785035033124118</v>
      </c>
      <c r="T4" s="29">
        <f t="shared" si="7"/>
        <v>2.2538227222610865E-2</v>
      </c>
      <c r="U4" s="29">
        <f t="shared" si="7"/>
        <v>5.5284707543309532E-2</v>
      </c>
      <c r="V4" s="29">
        <f t="shared" si="7"/>
        <v>2.307060400238169E-2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0.38617912100655249</v>
      </c>
      <c r="O5" s="10">
        <v>0.43322217961599041</v>
      </c>
      <c r="P5" s="10">
        <v>1.9014204280927782</v>
      </c>
      <c r="Q5" s="10">
        <v>0.98619956627359584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56.782396938899915</v>
      </c>
      <c r="I7" s="10">
        <v>0</v>
      </c>
      <c r="J7" s="10">
        <v>0</v>
      </c>
      <c r="K7" s="10">
        <v>0</v>
      </c>
      <c r="L7" s="10">
        <v>0.38934874133123409</v>
      </c>
      <c r="M7" s="10">
        <v>0.51436655550312615</v>
      </c>
      <c r="N7" s="10">
        <v>0.62129329737342864</v>
      </c>
      <c r="O7" s="10">
        <v>0.34848859224623335</v>
      </c>
      <c r="P7" s="10">
        <v>1.1471633229049714</v>
      </c>
      <c r="Q7" s="10">
        <v>1.5865856919350623</v>
      </c>
      <c r="R7" s="10">
        <v>0</v>
      </c>
      <c r="S7" s="10">
        <v>1.1785035033124118</v>
      </c>
      <c r="T7" s="10">
        <v>2.2538227222610865E-2</v>
      </c>
      <c r="U7" s="10">
        <v>5.5284707543309532E-2</v>
      </c>
      <c r="V7" s="10">
        <v>2.307060400238169E-2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5.8818006377714263E-3</v>
      </c>
      <c r="U8" s="29">
        <f t="shared" si="9"/>
        <v>1.4078076084448712E-2</v>
      </c>
      <c r="V8" s="29">
        <f t="shared" si="9"/>
        <v>9.6939861887941851E-3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5.8818006377714263E-3</v>
      </c>
      <c r="U10" s="10">
        <v>1.4078076084448712E-2</v>
      </c>
      <c r="V10" s="10">
        <v>9.6939861887941851E-3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67.658583009476132</v>
      </c>
      <c r="F11" s="29">
        <f t="shared" si="10"/>
        <v>0</v>
      </c>
      <c r="G11" s="29">
        <f t="shared" si="10"/>
        <v>0</v>
      </c>
      <c r="H11" s="29">
        <f t="shared" si="10"/>
        <v>4.8046898436517065</v>
      </c>
      <c r="I11" s="29">
        <f t="shared" si="10"/>
        <v>2.6205600908852604</v>
      </c>
      <c r="J11" s="29">
        <f t="shared" si="10"/>
        <v>1.1150058552859059</v>
      </c>
      <c r="K11" s="29">
        <f t="shared" si="10"/>
        <v>1.7833087452895264</v>
      </c>
      <c r="L11" s="29">
        <f t="shared" si="10"/>
        <v>1.677240195452232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6.8707759662462696E-3</v>
      </c>
      <c r="U11" s="29">
        <f t="shared" si="10"/>
        <v>8.2207743558824556E-3</v>
      </c>
      <c r="V11" s="29">
        <f t="shared" si="10"/>
        <v>8.3942338506318333E-3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67.658583009476132</v>
      </c>
      <c r="F13" s="10">
        <v>0</v>
      </c>
      <c r="G13" s="10">
        <v>0</v>
      </c>
      <c r="H13" s="10">
        <v>4.8046898436517065</v>
      </c>
      <c r="I13" s="10">
        <v>2.6205600908852604</v>
      </c>
      <c r="J13" s="10">
        <v>1.1150058552859059</v>
      </c>
      <c r="K13" s="10">
        <v>1.7833087452895264</v>
      </c>
      <c r="L13" s="10">
        <v>1.677240195452232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6.8707759662462696E-3</v>
      </c>
      <c r="U16" s="10">
        <v>8.2207743558824556E-3</v>
      </c>
      <c r="V16" s="10">
        <v>8.3942338506318333E-3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199.13997710121353</v>
      </c>
      <c r="D26" s="37">
        <f t="shared" si="13"/>
        <v>54.319327498227466</v>
      </c>
      <c r="E26" s="37">
        <f t="shared" si="13"/>
        <v>41.702953891668969</v>
      </c>
      <c r="F26" s="37">
        <f t="shared" si="13"/>
        <v>37.307330263373345</v>
      </c>
      <c r="G26" s="37">
        <f t="shared" si="13"/>
        <v>37.57953528699332</v>
      </c>
      <c r="H26" s="37">
        <f t="shared" si="13"/>
        <v>39.991536897496466</v>
      </c>
      <c r="I26" s="37">
        <f t="shared" si="13"/>
        <v>28.377068453186034</v>
      </c>
      <c r="J26" s="37">
        <f t="shared" si="13"/>
        <v>24.86176757118761</v>
      </c>
      <c r="K26" s="37">
        <f t="shared" si="13"/>
        <v>20.708159068419665</v>
      </c>
      <c r="L26" s="37">
        <f t="shared" si="13"/>
        <v>24.502813677240209</v>
      </c>
      <c r="M26" s="37">
        <f t="shared" si="13"/>
        <v>10.849079194423679</v>
      </c>
      <c r="N26" s="37">
        <f t="shared" si="13"/>
        <v>9.2012890294525338</v>
      </c>
      <c r="O26" s="37">
        <f t="shared" si="13"/>
        <v>9.7939283442306184</v>
      </c>
      <c r="P26" s="37">
        <f t="shared" si="13"/>
        <v>11.303294783266546</v>
      </c>
      <c r="Q26" s="37">
        <f t="shared" si="13"/>
        <v>8.7057812254333999</v>
      </c>
      <c r="R26" s="37">
        <f t="shared" si="13"/>
        <v>6.1513139134142438</v>
      </c>
      <c r="S26" s="37">
        <f t="shared" si="13"/>
        <v>6.0972805965547554</v>
      </c>
      <c r="T26" s="37">
        <f t="shared" si="13"/>
        <v>5.4789410788622392</v>
      </c>
      <c r="U26" s="37">
        <f t="shared" si="13"/>
        <v>6.0666470639300858</v>
      </c>
      <c r="V26" s="37">
        <f t="shared" si="13"/>
        <v>6.7088688512787975</v>
      </c>
      <c r="W26" s="37">
        <f t="shared" si="13"/>
        <v>3.88573773177737</v>
      </c>
      <c r="X26" s="37">
        <f t="shared" si="13"/>
        <v>5.2409880990816955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199.13997710121353</v>
      </c>
      <c r="D33" s="29">
        <f t="shared" si="15"/>
        <v>54.319327498227466</v>
      </c>
      <c r="E33" s="29">
        <f t="shared" si="15"/>
        <v>41.702953891668969</v>
      </c>
      <c r="F33" s="29">
        <f t="shared" si="15"/>
        <v>37.307330263373345</v>
      </c>
      <c r="G33" s="29">
        <f t="shared" si="15"/>
        <v>37.57953528699332</v>
      </c>
      <c r="H33" s="29">
        <f t="shared" si="15"/>
        <v>39.991536897496466</v>
      </c>
      <c r="I33" s="29">
        <f t="shared" si="15"/>
        <v>28.377068453186034</v>
      </c>
      <c r="J33" s="29">
        <f t="shared" si="15"/>
        <v>24.86176757118761</v>
      </c>
      <c r="K33" s="29">
        <f t="shared" si="15"/>
        <v>20.708159068419665</v>
      </c>
      <c r="L33" s="29">
        <f t="shared" si="15"/>
        <v>24.502813677240209</v>
      </c>
      <c r="M33" s="29">
        <f t="shared" si="15"/>
        <v>10.849079194423679</v>
      </c>
      <c r="N33" s="29">
        <f t="shared" si="15"/>
        <v>9.2012890294525338</v>
      </c>
      <c r="O33" s="29">
        <f t="shared" si="15"/>
        <v>9.7939283442306184</v>
      </c>
      <c r="P33" s="29">
        <f t="shared" si="15"/>
        <v>11.303294783266546</v>
      </c>
      <c r="Q33" s="29">
        <f t="shared" si="15"/>
        <v>8.7057812254333999</v>
      </c>
      <c r="R33" s="29">
        <f t="shared" si="15"/>
        <v>6.1513139134142438</v>
      </c>
      <c r="S33" s="29">
        <f t="shared" si="15"/>
        <v>6.0972805965547554</v>
      </c>
      <c r="T33" s="29">
        <f t="shared" si="15"/>
        <v>5.4789410788622392</v>
      </c>
      <c r="U33" s="29">
        <f t="shared" si="15"/>
        <v>6.0666470639300858</v>
      </c>
      <c r="V33" s="29">
        <f t="shared" si="15"/>
        <v>6.7088688512787975</v>
      </c>
      <c r="W33" s="29">
        <f t="shared" si="15"/>
        <v>3.88573773177737</v>
      </c>
      <c r="X33" s="29">
        <f t="shared" si="15"/>
        <v>5.2409880990816955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157.88471285909628</v>
      </c>
      <c r="D36" s="10">
        <v>6.4817418455064946</v>
      </c>
      <c r="E36" s="10">
        <v>5.4979094998402589</v>
      </c>
      <c r="F36" s="10">
        <v>5.1837905853588557</v>
      </c>
      <c r="G36" s="10">
        <v>7.6617622070121438</v>
      </c>
      <c r="H36" s="10">
        <v>7.4818210757293642</v>
      </c>
      <c r="I36" s="10">
        <v>4.88380065868553</v>
      </c>
      <c r="J36" s="10">
        <v>5.6670515443423133</v>
      </c>
      <c r="K36" s="10">
        <v>5.4966568382704546</v>
      </c>
      <c r="L36" s="10">
        <v>4.9220887796777282</v>
      </c>
      <c r="M36" s="10">
        <v>3.9051196944390223</v>
      </c>
      <c r="N36" s="10">
        <v>4.1088419816233781</v>
      </c>
      <c r="O36" s="10">
        <v>4.5398996960267395</v>
      </c>
      <c r="P36" s="10">
        <v>3.7029478594465446</v>
      </c>
      <c r="Q36" s="10">
        <v>3.2463669408421123</v>
      </c>
      <c r="R36" s="10">
        <v>1.8193381307100696</v>
      </c>
      <c r="S36" s="10">
        <v>1.2577315437888963</v>
      </c>
      <c r="T36" s="10">
        <v>0.60488631550501959</v>
      </c>
      <c r="U36" s="10">
        <v>1.1655017893011492</v>
      </c>
      <c r="V36" s="10">
        <v>1.7468998213299678</v>
      </c>
      <c r="W36" s="10">
        <v>0.83289692478898203</v>
      </c>
      <c r="X36" s="10">
        <v>2.1675692891139038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6.581690615027509</v>
      </c>
      <c r="D43" s="10">
        <v>7.3578773031053926</v>
      </c>
      <c r="E43" s="10">
        <v>5.7051774811556699</v>
      </c>
      <c r="F43" s="10">
        <v>7.1955800609894327</v>
      </c>
      <c r="G43" s="10">
        <v>5.9081808903397111</v>
      </c>
      <c r="H43" s="10">
        <v>5.7672046318976919</v>
      </c>
      <c r="I43" s="10">
        <v>4.519487653287368</v>
      </c>
      <c r="J43" s="10">
        <v>3.631419319636966</v>
      </c>
      <c r="K43" s="10">
        <v>2.9069851128632966</v>
      </c>
      <c r="L43" s="10">
        <v>3.9837679890388773</v>
      </c>
      <c r="M43" s="10">
        <v>2.409722037694785</v>
      </c>
      <c r="N43" s="10">
        <v>2.4072538380557416</v>
      </c>
      <c r="O43" s="10">
        <v>2.7774464329978801</v>
      </c>
      <c r="P43" s="10">
        <v>2.743750681236524</v>
      </c>
      <c r="Q43" s="10">
        <v>2.622528110338683</v>
      </c>
      <c r="R43" s="10">
        <v>2.2093662047174836</v>
      </c>
      <c r="S43" s="10">
        <v>2.638771624373458</v>
      </c>
      <c r="T43" s="10">
        <v>2.228800694600293</v>
      </c>
      <c r="U43" s="10">
        <v>2.25165872587925</v>
      </c>
      <c r="V43" s="10">
        <v>3.1409130766160351</v>
      </c>
      <c r="W43" s="10">
        <v>2.5175991893147454</v>
      </c>
      <c r="X43" s="10">
        <v>3.040353489900768</v>
      </c>
    </row>
    <row r="44" spans="1:24" ht="11.25" customHeight="1" x14ac:dyDescent="0.2">
      <c r="A44" s="41" t="s">
        <v>75</v>
      </c>
      <c r="B44" s="9" t="s">
        <v>76</v>
      </c>
      <c r="C44" s="10">
        <v>34.673573627089752</v>
      </c>
      <c r="D44" s="10">
        <v>40.479708349615578</v>
      </c>
      <c r="E44" s="10">
        <v>30.499866910673042</v>
      </c>
      <c r="F44" s="10">
        <v>24.927959617025056</v>
      </c>
      <c r="G44" s="10">
        <v>24.009592189641467</v>
      </c>
      <c r="H44" s="10">
        <v>26.742511189869411</v>
      </c>
      <c r="I44" s="10">
        <v>18.973780141213137</v>
      </c>
      <c r="J44" s="10">
        <v>15.56329670720833</v>
      </c>
      <c r="K44" s="10">
        <v>12.304517117285913</v>
      </c>
      <c r="L44" s="10">
        <v>15.596956908523604</v>
      </c>
      <c r="M44" s="10">
        <v>4.5342374622898713</v>
      </c>
      <c r="N44" s="10">
        <v>2.6851932097734141</v>
      </c>
      <c r="O44" s="10">
        <v>2.4765822152059997</v>
      </c>
      <c r="P44" s="10">
        <v>4.8565962425834774</v>
      </c>
      <c r="Q44" s="10">
        <v>2.8368861742526055</v>
      </c>
      <c r="R44" s="10">
        <v>2.1226095779866907</v>
      </c>
      <c r="S44" s="10">
        <v>2.2007774283924015</v>
      </c>
      <c r="T44" s="10">
        <v>2.6452540687569268</v>
      </c>
      <c r="U44" s="10">
        <v>2.6494865487496861</v>
      </c>
      <c r="V44" s="10">
        <v>1.8210559533327948</v>
      </c>
      <c r="W44" s="10">
        <v>0.53524161767364231</v>
      </c>
      <c r="X44" s="10">
        <v>3.3065320067024374E-2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256.23935862471461</v>
      </c>
      <c r="D51" s="37">
        <v>255.90553606522937</v>
      </c>
      <c r="E51" s="37">
        <v>206.37003031748131</v>
      </c>
      <c r="F51" s="37">
        <v>152.0912827459899</v>
      </c>
      <c r="G51" s="37">
        <v>156.6352437359765</v>
      </c>
      <c r="H51" s="37">
        <v>163.20234860478652</v>
      </c>
      <c r="I51" s="37">
        <v>112.4310481868331</v>
      </c>
      <c r="J51" s="37">
        <v>97.541539799190843</v>
      </c>
      <c r="K51" s="37">
        <v>86.861460734245028</v>
      </c>
      <c r="L51" s="37">
        <v>173.61312355539062</v>
      </c>
      <c r="M51" s="37">
        <v>83.2190694202543</v>
      </c>
      <c r="N51" s="37">
        <v>119.57019622123242</v>
      </c>
      <c r="O51" s="37">
        <v>141.87267204903472</v>
      </c>
      <c r="P51" s="37">
        <v>143.68160652242614</v>
      </c>
      <c r="Q51" s="37">
        <v>151.94883395857542</v>
      </c>
      <c r="R51" s="37">
        <v>151.94537857479199</v>
      </c>
      <c r="S51" s="37">
        <v>166.3560740585946</v>
      </c>
      <c r="T51" s="37">
        <v>159.84652347966596</v>
      </c>
      <c r="U51" s="37">
        <v>144.02437726490217</v>
      </c>
      <c r="V51" s="37">
        <v>139.72127400162012</v>
      </c>
      <c r="W51" s="37">
        <v>104.23865231370627</v>
      </c>
      <c r="X51" s="37">
        <v>136.18744553733382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14.321663548993763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4.2966007781776221E-2</v>
      </c>
      <c r="T52" s="37">
        <f t="shared" si="16"/>
        <v>5.6413961102797422E-2</v>
      </c>
      <c r="U52" s="37">
        <f t="shared" si="16"/>
        <v>7.4363609144588061E-2</v>
      </c>
      <c r="V52" s="37">
        <f t="shared" si="16"/>
        <v>0.11941270720144542</v>
      </c>
      <c r="W52" s="37">
        <f t="shared" si="16"/>
        <v>3.5356275587729069</v>
      </c>
      <c r="X52" s="37">
        <f t="shared" si="16"/>
        <v>0.58201529002284436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14.321663548993763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3.4428196307876355</v>
      </c>
      <c r="X59" s="10">
        <v>0.41464327419802272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3.8424124364661777E-2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4.2966007781776221E-2</v>
      </c>
      <c r="T66" s="10">
        <v>5.6413961102797422E-2</v>
      </c>
      <c r="U66" s="10">
        <v>7.4363609144588061E-2</v>
      </c>
      <c r="V66" s="10">
        <v>0.11941270720144542</v>
      </c>
      <c r="W66" s="10">
        <v>9.280792798527146E-2</v>
      </c>
      <c r="X66" s="10">
        <v>0.12894789146015984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1.4129255316281576E-2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1.4129255316281576E-2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4.7746741662771326</v>
      </c>
      <c r="O75" s="37">
        <v>2.8935038738652485</v>
      </c>
      <c r="P75" s="37">
        <v>1.2858540424330165</v>
      </c>
      <c r="Q75" s="37">
        <v>1.5043452247386266</v>
      </c>
      <c r="R75" s="37">
        <v>0.99548991440769719</v>
      </c>
      <c r="S75" s="37">
        <v>1.3687218578657767</v>
      </c>
      <c r="T75" s="37">
        <v>2.3298654551914934E-3</v>
      </c>
      <c r="U75" s="37">
        <v>0.88703205455880207</v>
      </c>
      <c r="V75" s="37">
        <v>5.3371003375355253</v>
      </c>
      <c r="W75" s="37">
        <v>6.5396411441132365</v>
      </c>
      <c r="X75" s="37">
        <v>7.2988239975963607</v>
      </c>
    </row>
    <row r="76" spans="1:24" ht="11.25" customHeight="1" x14ac:dyDescent="0.2">
      <c r="A76" s="38" t="s">
        <v>139</v>
      </c>
      <c r="B76" s="39" t="s">
        <v>140</v>
      </c>
      <c r="C76" s="40">
        <v>243.64209095383993</v>
      </c>
      <c r="D76" s="40">
        <v>295.52390165508962</v>
      </c>
      <c r="E76" s="40">
        <v>275.29125133418222</v>
      </c>
      <c r="F76" s="40">
        <v>275.12093239794842</v>
      </c>
      <c r="G76" s="40">
        <v>271.31495532804229</v>
      </c>
      <c r="H76" s="40">
        <v>218.95958065054242</v>
      </c>
      <c r="I76" s="40">
        <v>172.98483274315274</v>
      </c>
      <c r="J76" s="40">
        <v>183.58215476372885</v>
      </c>
      <c r="K76" s="40">
        <v>131.99682084137018</v>
      </c>
      <c r="L76" s="40">
        <v>139.68989790499975</v>
      </c>
      <c r="M76" s="40">
        <v>146.75332462695079</v>
      </c>
      <c r="N76" s="40">
        <v>184.98930655720369</v>
      </c>
      <c r="O76" s="40">
        <v>178.18689937339317</v>
      </c>
      <c r="P76" s="40">
        <v>179.53148509677715</v>
      </c>
      <c r="Q76" s="40">
        <v>214.70548347387856</v>
      </c>
      <c r="R76" s="40">
        <v>183.69484348750117</v>
      </c>
      <c r="S76" s="40">
        <v>189.60075076738624</v>
      </c>
      <c r="T76" s="40">
        <v>186.33880520417301</v>
      </c>
      <c r="U76" s="40">
        <v>179.98453197005213</v>
      </c>
      <c r="V76" s="40">
        <v>189.90744340245354</v>
      </c>
      <c r="W76" s="40">
        <v>176.31660117733759</v>
      </c>
      <c r="X76" s="40">
        <v>207.92002116407056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5461.1031814273429</v>
      </c>
      <c r="D2" s="31">
        <f t="shared" ref="D2:W2" si="1">SUM(D3,D17,D22,D25,D26,D51,D52,D71,D74,D75,D76)</f>
        <v>6081.4823731728284</v>
      </c>
      <c r="E2" s="31">
        <f t="shared" si="1"/>
        <v>5668.5184866723985</v>
      </c>
      <c r="F2" s="31">
        <f t="shared" si="1"/>
        <v>5979.5496990541706</v>
      </c>
      <c r="G2" s="31">
        <f t="shared" si="1"/>
        <v>5221.9778159931211</v>
      </c>
      <c r="H2" s="31">
        <f t="shared" si="1"/>
        <v>5036.5504729148743</v>
      </c>
      <c r="I2" s="31">
        <f t="shared" si="1"/>
        <v>4335.9562338779033</v>
      </c>
      <c r="J2" s="31">
        <f t="shared" si="1"/>
        <v>4573.0868443680138</v>
      </c>
      <c r="K2" s="31">
        <f t="shared" si="1"/>
        <v>5279.3134995700784</v>
      </c>
      <c r="L2" s="31">
        <f t="shared" si="1"/>
        <v>4119.0622527944961</v>
      </c>
      <c r="M2" s="31">
        <f t="shared" si="1"/>
        <v>3851.7540842648323</v>
      </c>
      <c r="N2" s="31">
        <f t="shared" si="1"/>
        <v>7109.7093723129838</v>
      </c>
      <c r="O2" s="31">
        <f t="shared" si="1"/>
        <v>7063.3038693035251</v>
      </c>
      <c r="P2" s="31">
        <f t="shared" si="1"/>
        <v>7175.8908856405833</v>
      </c>
      <c r="Q2" s="31">
        <f t="shared" si="1"/>
        <v>6727.9695614789334</v>
      </c>
      <c r="R2" s="31">
        <f t="shared" si="1"/>
        <v>6290.2029234737747</v>
      </c>
      <c r="S2" s="31">
        <f t="shared" si="1"/>
        <v>6372.5440240756652</v>
      </c>
      <c r="T2" s="31">
        <f t="shared" si="1"/>
        <v>5917.4406706792779</v>
      </c>
      <c r="U2" s="31">
        <f t="shared" si="1"/>
        <v>5908.0346517626831</v>
      </c>
      <c r="V2" s="31">
        <f t="shared" si="1"/>
        <v>6324.14969905417</v>
      </c>
      <c r="W2" s="31">
        <f t="shared" si="1"/>
        <v>5890.3575236457436</v>
      </c>
      <c r="X2" s="31">
        <f t="shared" ref="X2" si="2">SUM(X3,X17,X22,X25,X26,X51,X52,X71,X74,X75,X76)</f>
        <v>5654.7998280309548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318.66827171109202</v>
      </c>
      <c r="F3" s="34">
        <f t="shared" si="4"/>
        <v>346.75649183147038</v>
      </c>
      <c r="G3" s="34">
        <f t="shared" si="4"/>
        <v>368.73035253654331</v>
      </c>
      <c r="H3" s="34">
        <f t="shared" si="4"/>
        <v>354.01736887360278</v>
      </c>
      <c r="I3" s="34">
        <f t="shared" si="4"/>
        <v>346.70868443680138</v>
      </c>
      <c r="J3" s="34">
        <f t="shared" si="4"/>
        <v>407.51883061049017</v>
      </c>
      <c r="K3" s="34">
        <f t="shared" si="4"/>
        <v>491.30601891659489</v>
      </c>
      <c r="L3" s="34">
        <f t="shared" si="4"/>
        <v>219.54720550300942</v>
      </c>
      <c r="M3" s="34">
        <f t="shared" si="4"/>
        <v>284.75210662080815</v>
      </c>
      <c r="N3" s="34">
        <f t="shared" si="4"/>
        <v>236.79458297506443</v>
      </c>
      <c r="O3" s="34">
        <f t="shared" si="4"/>
        <v>262.77884780739458</v>
      </c>
      <c r="P3" s="34">
        <f t="shared" si="4"/>
        <v>480.77798796216666</v>
      </c>
      <c r="Q3" s="34">
        <f t="shared" si="4"/>
        <v>443.85829750644865</v>
      </c>
      <c r="R3" s="34">
        <f t="shared" si="4"/>
        <v>380.03869303525363</v>
      </c>
      <c r="S3" s="34">
        <f t="shared" si="4"/>
        <v>344.85597592433362</v>
      </c>
      <c r="T3" s="34">
        <f t="shared" si="4"/>
        <v>373.64204643164237</v>
      </c>
      <c r="U3" s="34">
        <f t="shared" si="4"/>
        <v>360.39097162510745</v>
      </c>
      <c r="V3" s="34">
        <f t="shared" si="4"/>
        <v>317.8466895958727</v>
      </c>
      <c r="W3" s="34">
        <f t="shared" si="4"/>
        <v>216.66182287188306</v>
      </c>
      <c r="X3" s="34">
        <f t="shared" ref="X3" si="5">SUM(X4,X8,X11)</f>
        <v>268.48830610490108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239.08478073946694</v>
      </c>
      <c r="F4" s="29">
        <f t="shared" si="7"/>
        <v>273.86070507308688</v>
      </c>
      <c r="G4" s="29">
        <f t="shared" si="7"/>
        <v>283.79673258813403</v>
      </c>
      <c r="H4" s="29">
        <f t="shared" si="7"/>
        <v>266.40868443680142</v>
      </c>
      <c r="I4" s="29">
        <f t="shared" si="7"/>
        <v>265.78770421324162</v>
      </c>
      <c r="J4" s="29">
        <f t="shared" si="7"/>
        <v>318.57265692175412</v>
      </c>
      <c r="K4" s="29">
        <f t="shared" si="7"/>
        <v>411.72252794496978</v>
      </c>
      <c r="L4" s="29">
        <f t="shared" si="7"/>
        <v>188.78383490971621</v>
      </c>
      <c r="M4" s="29">
        <f t="shared" si="7"/>
        <v>271.37669819432494</v>
      </c>
      <c r="N4" s="29">
        <f t="shared" si="7"/>
        <v>236.79458297506443</v>
      </c>
      <c r="O4" s="29">
        <f t="shared" si="7"/>
        <v>244.95047291487526</v>
      </c>
      <c r="P4" s="29">
        <f t="shared" si="7"/>
        <v>423.92209802235584</v>
      </c>
      <c r="Q4" s="29">
        <f t="shared" si="7"/>
        <v>423.02424763542547</v>
      </c>
      <c r="R4" s="29">
        <f t="shared" si="7"/>
        <v>362.48736027515048</v>
      </c>
      <c r="S4" s="29">
        <f t="shared" si="7"/>
        <v>327.26259673258812</v>
      </c>
      <c r="T4" s="29">
        <f t="shared" si="7"/>
        <v>359.37712811693899</v>
      </c>
      <c r="U4" s="29">
        <f t="shared" si="7"/>
        <v>347.83035253654339</v>
      </c>
      <c r="V4" s="29">
        <f t="shared" si="7"/>
        <v>305.16113499570076</v>
      </c>
      <c r="W4" s="29">
        <f t="shared" si="7"/>
        <v>207.8487532244196</v>
      </c>
      <c r="X4" s="29">
        <f t="shared" ref="X4" si="8">SUM(X5:X7)</f>
        <v>260.23250214961308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105.76371453138431</v>
      </c>
      <c r="O5" s="10">
        <f>FC_IND_CPC_BC_E!O5+FC_IND_CPC_OC_E!O5+FC_IND_CPC_PH_E!O5</f>
        <v>118.88761822871878</v>
      </c>
      <c r="P5" s="10">
        <f>FC_IND_CPC_BC_E!P5+FC_IND_CPC_OC_E!P5+FC_IND_CPC_PH_E!P5</f>
        <v>265.56723989681848</v>
      </c>
      <c r="Q5" s="10">
        <f>FC_IND_CPC_BC_E!Q5+FC_IND_CPC_OC_E!Q5+FC_IND_CPC_PH_E!Q5</f>
        <v>146.67953568357686</v>
      </c>
      <c r="R5" s="10">
        <f>FC_IND_CPC_BC_E!R5+FC_IND_CPC_OC_E!R5+FC_IND_CPC_PH_E!R5</f>
        <v>116.57162510748068</v>
      </c>
      <c r="S5" s="10">
        <f>FC_IND_CPC_BC_E!S5+FC_IND_CPC_OC_E!S5+FC_IND_CPC_PH_E!S5</f>
        <v>57.127858985382623</v>
      </c>
      <c r="T5" s="10">
        <f>FC_IND_CPC_BC_E!T5+FC_IND_CPC_OC_E!T5+FC_IND_CPC_PH_E!T5</f>
        <v>45.076956147893377</v>
      </c>
      <c r="U5" s="10">
        <f>FC_IND_CPC_BC_E!U5+FC_IND_CPC_OC_E!U5+FC_IND_CPC_PH_E!U5</f>
        <v>71.089423903697323</v>
      </c>
      <c r="V5" s="10">
        <f>FC_IND_CPC_BC_E!V5+FC_IND_CPC_OC_E!V5+FC_IND_CPC_PH_E!V5</f>
        <v>57.619604471195188</v>
      </c>
      <c r="W5" s="10">
        <f>FC_IND_CPC_BC_E!W5+FC_IND_CPC_OC_E!W5+FC_IND_CPC_PH_E!W5</f>
        <v>29.867841788478078</v>
      </c>
      <c r="X5" s="10">
        <f>FC_IND_CPC_BC_E!X5+FC_IND_CPC_OC_E!X5+FC_IND_CPC_PH_E!X5</f>
        <v>41.342046431642302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239.08478073946694</v>
      </c>
      <c r="F7" s="10">
        <f>FC_IND_CPC_BC_E!F7+FC_IND_CPC_OC_E!F7+FC_IND_CPC_PH_E!F7</f>
        <v>273.86070507308688</v>
      </c>
      <c r="G7" s="10">
        <f>FC_IND_CPC_BC_E!G7+FC_IND_CPC_OC_E!G7+FC_IND_CPC_PH_E!G7</f>
        <v>283.79673258813403</v>
      </c>
      <c r="H7" s="10">
        <f>FC_IND_CPC_BC_E!H7+FC_IND_CPC_OC_E!H7+FC_IND_CPC_PH_E!H7</f>
        <v>266.40868443680142</v>
      </c>
      <c r="I7" s="10">
        <f>FC_IND_CPC_BC_E!I7+FC_IND_CPC_OC_E!I7+FC_IND_CPC_PH_E!I7</f>
        <v>265.78770421324162</v>
      </c>
      <c r="J7" s="10">
        <f>FC_IND_CPC_BC_E!J7+FC_IND_CPC_OC_E!J7+FC_IND_CPC_PH_E!J7</f>
        <v>318.57265692175412</v>
      </c>
      <c r="K7" s="10">
        <f>FC_IND_CPC_BC_E!K7+FC_IND_CPC_OC_E!K7+FC_IND_CPC_PH_E!K7</f>
        <v>411.72252794496978</v>
      </c>
      <c r="L7" s="10">
        <f>FC_IND_CPC_BC_E!L7+FC_IND_CPC_OC_E!L7+FC_IND_CPC_PH_E!L7</f>
        <v>188.78383490971621</v>
      </c>
      <c r="M7" s="10">
        <f>FC_IND_CPC_BC_E!M7+FC_IND_CPC_OC_E!M7+FC_IND_CPC_PH_E!M7</f>
        <v>271.37669819432494</v>
      </c>
      <c r="N7" s="10">
        <f>FC_IND_CPC_BC_E!N7+FC_IND_CPC_OC_E!N7+FC_IND_CPC_PH_E!N7</f>
        <v>131.03086844368011</v>
      </c>
      <c r="O7" s="10">
        <f>FC_IND_CPC_BC_E!O7+FC_IND_CPC_OC_E!O7+FC_IND_CPC_PH_E!O7</f>
        <v>126.0628546861565</v>
      </c>
      <c r="P7" s="10">
        <f>FC_IND_CPC_BC_E!P7+FC_IND_CPC_OC_E!P7+FC_IND_CPC_PH_E!P7</f>
        <v>158.35485812553739</v>
      </c>
      <c r="Q7" s="10">
        <f>FC_IND_CPC_BC_E!Q7+FC_IND_CPC_OC_E!Q7+FC_IND_CPC_PH_E!Q7</f>
        <v>276.34471195184858</v>
      </c>
      <c r="R7" s="10">
        <f>FC_IND_CPC_BC_E!R7+FC_IND_CPC_OC_E!R7+FC_IND_CPC_PH_E!R7</f>
        <v>245.91573516766979</v>
      </c>
      <c r="S7" s="10">
        <f>FC_IND_CPC_BC_E!S7+FC_IND_CPC_OC_E!S7+FC_IND_CPC_PH_E!S7</f>
        <v>270.13473774720552</v>
      </c>
      <c r="T7" s="10">
        <f>FC_IND_CPC_BC_E!T7+FC_IND_CPC_OC_E!T7+FC_IND_CPC_PH_E!T7</f>
        <v>314.30017196904561</v>
      </c>
      <c r="U7" s="10">
        <f>FC_IND_CPC_BC_E!U7+FC_IND_CPC_OC_E!U7+FC_IND_CPC_PH_E!U7</f>
        <v>276.74092863284608</v>
      </c>
      <c r="V7" s="10">
        <f>FC_IND_CPC_BC_E!V7+FC_IND_CPC_OC_E!V7+FC_IND_CPC_PH_E!V7</f>
        <v>247.54153052450559</v>
      </c>
      <c r="W7" s="10">
        <f>FC_IND_CPC_BC_E!W7+FC_IND_CPC_OC_E!W7+FC_IND_CPC_PH_E!W7</f>
        <v>177.98091143594152</v>
      </c>
      <c r="X7" s="10">
        <f>FC_IND_CPC_BC_E!X7+FC_IND_CPC_OC_E!X7+FC_IND_CPC_PH_E!X7</f>
        <v>218.89045571797078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6.4966466036113477</v>
      </c>
      <c r="P8" s="29">
        <f t="shared" si="10"/>
        <v>8.9328460877042097</v>
      </c>
      <c r="Q8" s="29">
        <f t="shared" si="10"/>
        <v>6.4966466036113477</v>
      </c>
      <c r="R8" s="29">
        <f t="shared" si="10"/>
        <v>2.0301805674978501</v>
      </c>
      <c r="S8" s="29">
        <f t="shared" si="10"/>
        <v>4.8724849527085121</v>
      </c>
      <c r="T8" s="29">
        <f t="shared" si="10"/>
        <v>3.7189165950128964</v>
      </c>
      <c r="U8" s="29">
        <f t="shared" si="10"/>
        <v>3.9730868443680136</v>
      </c>
      <c r="V8" s="29">
        <f t="shared" si="10"/>
        <v>3.6234737747205497</v>
      </c>
      <c r="W8" s="29">
        <f t="shared" si="10"/>
        <v>6.9217540842648333</v>
      </c>
      <c r="X8" s="29">
        <f t="shared" ref="X8" si="11">SUM(X9:X10)</f>
        <v>5.8141014617368869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6.4966466036113477</v>
      </c>
      <c r="P10" s="10">
        <f>FC_IND_CPC_BC_E!P10+FC_IND_CPC_OC_E!P10+FC_IND_CPC_PH_E!P10</f>
        <v>8.9328460877042097</v>
      </c>
      <c r="Q10" s="10">
        <f>FC_IND_CPC_BC_E!Q10+FC_IND_CPC_OC_E!Q10+FC_IND_CPC_PH_E!Q10</f>
        <v>6.4966466036113477</v>
      </c>
      <c r="R10" s="10">
        <f>FC_IND_CPC_BC_E!R10+FC_IND_CPC_OC_E!R10+FC_IND_CPC_PH_E!R10</f>
        <v>2.0301805674978501</v>
      </c>
      <c r="S10" s="10">
        <f>FC_IND_CPC_BC_E!S10+FC_IND_CPC_OC_E!S10+FC_IND_CPC_PH_E!S10</f>
        <v>4.8724849527085121</v>
      </c>
      <c r="T10" s="10">
        <f>FC_IND_CPC_BC_E!T10+FC_IND_CPC_OC_E!T10+FC_IND_CPC_PH_E!T10</f>
        <v>3.7189165950128964</v>
      </c>
      <c r="U10" s="10">
        <f>FC_IND_CPC_BC_E!U10+FC_IND_CPC_OC_E!U10+FC_IND_CPC_PH_E!U10</f>
        <v>3.9730868443680136</v>
      </c>
      <c r="V10" s="10">
        <f>FC_IND_CPC_BC_E!V10+FC_IND_CPC_OC_E!V10+FC_IND_CPC_PH_E!V10</f>
        <v>3.6234737747205497</v>
      </c>
      <c r="W10" s="10">
        <f>FC_IND_CPC_BC_E!W10+FC_IND_CPC_OC_E!W10+FC_IND_CPC_PH_E!W10</f>
        <v>6.9217540842648333</v>
      </c>
      <c r="X10" s="10">
        <f>FC_IND_CPC_BC_E!X10+FC_IND_CPC_OC_E!X10+FC_IND_CPC_PH_E!X10</f>
        <v>5.8141014617368869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79.583490971625096</v>
      </c>
      <c r="F11" s="29">
        <f t="shared" si="13"/>
        <v>72.895786758383494</v>
      </c>
      <c r="G11" s="29">
        <f t="shared" si="13"/>
        <v>84.933619948409259</v>
      </c>
      <c r="H11" s="29">
        <f t="shared" si="13"/>
        <v>87.608684436801383</v>
      </c>
      <c r="I11" s="29">
        <f t="shared" si="13"/>
        <v>80.920980223559752</v>
      </c>
      <c r="J11" s="29">
        <f t="shared" si="13"/>
        <v>88.946173688736039</v>
      </c>
      <c r="K11" s="29">
        <f t="shared" si="13"/>
        <v>79.58349097162511</v>
      </c>
      <c r="L11" s="29">
        <f t="shared" si="13"/>
        <v>30.76337059329321</v>
      </c>
      <c r="M11" s="29">
        <f t="shared" si="13"/>
        <v>13.375408426483228</v>
      </c>
      <c r="N11" s="29">
        <f t="shared" si="13"/>
        <v>0</v>
      </c>
      <c r="O11" s="29">
        <f t="shared" si="13"/>
        <v>11.331728288907996</v>
      </c>
      <c r="P11" s="29">
        <f t="shared" si="13"/>
        <v>47.92304385210663</v>
      </c>
      <c r="Q11" s="29">
        <f t="shared" si="13"/>
        <v>14.337403267411867</v>
      </c>
      <c r="R11" s="29">
        <f t="shared" si="13"/>
        <v>15.521152192605328</v>
      </c>
      <c r="S11" s="29">
        <f t="shared" si="13"/>
        <v>12.720894239036976</v>
      </c>
      <c r="T11" s="29">
        <f t="shared" si="13"/>
        <v>10.546001719690455</v>
      </c>
      <c r="U11" s="29">
        <f t="shared" si="13"/>
        <v>8.5875322441960442</v>
      </c>
      <c r="V11" s="29">
        <f t="shared" si="13"/>
        <v>9.0620808254514174</v>
      </c>
      <c r="W11" s="29">
        <f t="shared" si="13"/>
        <v>1.8913155631986238</v>
      </c>
      <c r="X11" s="29">
        <f t="shared" ref="X11" si="14">SUM(X12:X16)</f>
        <v>2.4417024935511611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3.8214961306964748</v>
      </c>
      <c r="P12" s="10">
        <f>FC_IND_CPC_BC_E!P12+FC_IND_CPC_OC_E!P12+FC_IND_CPC_PH_E!P12</f>
        <v>2.2929492691315558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79.583490971625096</v>
      </c>
      <c r="F13" s="10">
        <f>FC_IND_CPC_BC_E!F13+FC_IND_CPC_OC_E!F13+FC_IND_CPC_PH_E!F13</f>
        <v>72.895786758383494</v>
      </c>
      <c r="G13" s="10">
        <f>FC_IND_CPC_BC_E!G13+FC_IND_CPC_OC_E!G13+FC_IND_CPC_PH_E!G13</f>
        <v>84.933619948409259</v>
      </c>
      <c r="H13" s="10">
        <f>FC_IND_CPC_BC_E!H13+FC_IND_CPC_OC_E!H13+FC_IND_CPC_PH_E!H13</f>
        <v>87.608684436801383</v>
      </c>
      <c r="I13" s="10">
        <f>FC_IND_CPC_BC_E!I13+FC_IND_CPC_OC_E!I13+FC_IND_CPC_PH_E!I13</f>
        <v>80.920980223559752</v>
      </c>
      <c r="J13" s="10">
        <f>FC_IND_CPC_BC_E!J13+FC_IND_CPC_OC_E!J13+FC_IND_CPC_PH_E!J13</f>
        <v>88.946173688736039</v>
      </c>
      <c r="K13" s="10">
        <f>FC_IND_CPC_BC_E!K13+FC_IND_CPC_OC_E!K13+FC_IND_CPC_PH_E!K13</f>
        <v>79.58349097162511</v>
      </c>
      <c r="L13" s="10">
        <f>FC_IND_CPC_BC_E!L13+FC_IND_CPC_OC_E!L13+FC_IND_CPC_PH_E!L13</f>
        <v>30.76337059329321</v>
      </c>
      <c r="M13" s="10">
        <f>FC_IND_CPC_BC_E!M13+FC_IND_CPC_OC_E!M13+FC_IND_CPC_PH_E!M13</f>
        <v>13.375408426483228</v>
      </c>
      <c r="N13" s="10">
        <f>FC_IND_CPC_BC_E!N13+FC_IND_CPC_OC_E!N13+FC_IND_CPC_PH_E!N13</f>
        <v>0</v>
      </c>
      <c r="O13" s="10">
        <f>FC_IND_CPC_BC_E!O13+FC_IND_CPC_OC_E!O13+FC_IND_CPC_PH_E!O13</f>
        <v>4.6813413585554589</v>
      </c>
      <c r="P13" s="10">
        <f>FC_IND_CPC_BC_E!P13+FC_IND_CPC_OC_E!P13+FC_IND_CPC_PH_E!P13</f>
        <v>42.801203783319011</v>
      </c>
      <c r="Q13" s="10">
        <f>FC_IND_CPC_BC_E!Q13+FC_IND_CPC_OC_E!Q13+FC_IND_CPC_PH_E!Q13</f>
        <v>10.700257953568361</v>
      </c>
      <c r="R13" s="10">
        <f>FC_IND_CPC_BC_E!R13+FC_IND_CPC_OC_E!R13+FC_IND_CPC_PH_E!R13</f>
        <v>14.712897678417882</v>
      </c>
      <c r="S13" s="10">
        <f>FC_IND_CPC_BC_E!S13+FC_IND_CPC_OC_E!S13+FC_IND_CPC_PH_E!S13</f>
        <v>10.700257953568361</v>
      </c>
      <c r="T13" s="10">
        <f>FC_IND_CPC_BC_E!T13+FC_IND_CPC_OC_E!T13+FC_IND_CPC_PH_E!T13</f>
        <v>6.3152192605331026</v>
      </c>
      <c r="U13" s="10">
        <f>FC_IND_CPC_BC_E!U13+FC_IND_CPC_OC_E!U13+FC_IND_CPC_PH_E!U13</f>
        <v>6.2763542562338772</v>
      </c>
      <c r="V13" s="10">
        <f>FC_IND_CPC_BC_E!V13+FC_IND_CPC_OC_E!V13+FC_IND_CPC_PH_E!V13</f>
        <v>5.9252794496990528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2.8288907996560613</v>
      </c>
      <c r="P16" s="10">
        <f>FC_IND_CPC_BC_E!P16+FC_IND_CPC_OC_E!P16+FC_IND_CPC_PH_E!P16</f>
        <v>2.8288907996560622</v>
      </c>
      <c r="Q16" s="10">
        <f>FC_IND_CPC_BC_E!Q16+FC_IND_CPC_OC_E!Q16+FC_IND_CPC_PH_E!Q16</f>
        <v>3.6371453138435066</v>
      </c>
      <c r="R16" s="10">
        <f>FC_IND_CPC_BC_E!R16+FC_IND_CPC_OC_E!R16+FC_IND_CPC_PH_E!R16</f>
        <v>0.80825451418744632</v>
      </c>
      <c r="S16" s="10">
        <f>FC_IND_CPC_BC_E!S16+FC_IND_CPC_OC_E!S16+FC_IND_CPC_PH_E!S16</f>
        <v>2.020636285468616</v>
      </c>
      <c r="T16" s="10">
        <f>FC_IND_CPC_BC_E!T16+FC_IND_CPC_OC_E!T16+FC_IND_CPC_PH_E!T16</f>
        <v>4.2307824591573517</v>
      </c>
      <c r="U16" s="10">
        <f>FC_IND_CPC_BC_E!U16+FC_IND_CPC_OC_E!U16+FC_IND_CPC_PH_E!U16</f>
        <v>2.311177987962167</v>
      </c>
      <c r="V16" s="10">
        <f>FC_IND_CPC_BC_E!V16+FC_IND_CPC_OC_E!V16+FC_IND_CPC_PH_E!V16</f>
        <v>3.1368013757523654</v>
      </c>
      <c r="W16" s="10">
        <f>FC_IND_CPC_BC_E!W16+FC_IND_CPC_OC_E!W16+FC_IND_CPC_PH_E!W16</f>
        <v>1.8913155631986238</v>
      </c>
      <c r="X16" s="10">
        <f>FC_IND_CPC_BC_E!X16+FC_IND_CPC_OC_E!X16+FC_IND_CPC_PH_E!X16</f>
        <v>2.4417024935511611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926.73396388650042</v>
      </c>
      <c r="D26" s="37">
        <f t="shared" ref="D26:W26" si="22">SUM(D27,D33)</f>
        <v>1276.8892519346518</v>
      </c>
      <c r="E26" s="37">
        <f t="shared" si="22"/>
        <v>835.43276010318141</v>
      </c>
      <c r="F26" s="37">
        <f t="shared" si="22"/>
        <v>567.91281169389504</v>
      </c>
      <c r="G26" s="37">
        <f t="shared" si="22"/>
        <v>522.64006878761825</v>
      </c>
      <c r="H26" s="37">
        <f t="shared" si="22"/>
        <v>491.67231298366289</v>
      </c>
      <c r="I26" s="37">
        <f t="shared" si="22"/>
        <v>470.36715391229569</v>
      </c>
      <c r="J26" s="37">
        <f t="shared" si="22"/>
        <v>398.06844368013759</v>
      </c>
      <c r="K26" s="37">
        <f t="shared" si="22"/>
        <v>304.15141874462591</v>
      </c>
      <c r="L26" s="37">
        <f t="shared" si="22"/>
        <v>347.40773860705082</v>
      </c>
      <c r="M26" s="37">
        <f t="shared" si="22"/>
        <v>370.95838349097153</v>
      </c>
      <c r="N26" s="37">
        <f t="shared" si="22"/>
        <v>425.99183147033528</v>
      </c>
      <c r="O26" s="37">
        <f t="shared" si="22"/>
        <v>443.15821152192615</v>
      </c>
      <c r="P26" s="37">
        <f t="shared" si="22"/>
        <v>423.40765262252796</v>
      </c>
      <c r="Q26" s="37">
        <f t="shared" si="22"/>
        <v>441.80945829750652</v>
      </c>
      <c r="R26" s="37">
        <f t="shared" si="22"/>
        <v>339.16113499570082</v>
      </c>
      <c r="S26" s="37">
        <f t="shared" si="22"/>
        <v>203.01083404987102</v>
      </c>
      <c r="T26" s="37">
        <f t="shared" si="22"/>
        <v>119.37506448839208</v>
      </c>
      <c r="U26" s="37">
        <f t="shared" si="22"/>
        <v>127.83499570077383</v>
      </c>
      <c r="V26" s="37">
        <f t="shared" si="22"/>
        <v>187.50696474634566</v>
      </c>
      <c r="W26" s="37">
        <f t="shared" si="22"/>
        <v>196.59819432502141</v>
      </c>
      <c r="X26" s="37">
        <f t="shared" ref="X26" si="23">SUM(X27,X33)</f>
        <v>94.720980223559749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926.73396388650042</v>
      </c>
      <c r="D33" s="29">
        <f t="shared" ref="D33:W33" si="28">SUM(D34:D50)</f>
        <v>1276.8892519346518</v>
      </c>
      <c r="E33" s="29">
        <f t="shared" si="28"/>
        <v>835.43276010318141</v>
      </c>
      <c r="F33" s="29">
        <f t="shared" si="28"/>
        <v>567.91281169389504</v>
      </c>
      <c r="G33" s="29">
        <f t="shared" si="28"/>
        <v>522.64006878761825</v>
      </c>
      <c r="H33" s="29">
        <f t="shared" si="28"/>
        <v>491.67231298366289</v>
      </c>
      <c r="I33" s="29">
        <f t="shared" si="28"/>
        <v>470.36715391229569</v>
      </c>
      <c r="J33" s="29">
        <f t="shared" si="28"/>
        <v>398.06844368013759</v>
      </c>
      <c r="K33" s="29">
        <f t="shared" si="28"/>
        <v>304.15141874462591</v>
      </c>
      <c r="L33" s="29">
        <f t="shared" si="28"/>
        <v>347.40773860705082</v>
      </c>
      <c r="M33" s="29">
        <f t="shared" si="28"/>
        <v>370.95838349097153</v>
      </c>
      <c r="N33" s="29">
        <f t="shared" si="28"/>
        <v>425.99183147033528</v>
      </c>
      <c r="O33" s="29">
        <f t="shared" si="28"/>
        <v>443.15821152192615</v>
      </c>
      <c r="P33" s="29">
        <f t="shared" si="28"/>
        <v>423.40765262252796</v>
      </c>
      <c r="Q33" s="29">
        <f t="shared" si="28"/>
        <v>441.80945829750652</v>
      </c>
      <c r="R33" s="29">
        <f t="shared" si="28"/>
        <v>339.16113499570082</v>
      </c>
      <c r="S33" s="29">
        <f t="shared" si="28"/>
        <v>203.01083404987102</v>
      </c>
      <c r="T33" s="29">
        <f t="shared" si="28"/>
        <v>119.37506448839208</v>
      </c>
      <c r="U33" s="29">
        <f t="shared" si="28"/>
        <v>127.83499570077383</v>
      </c>
      <c r="V33" s="29">
        <f t="shared" si="28"/>
        <v>187.50696474634566</v>
      </c>
      <c r="W33" s="29">
        <f t="shared" si="28"/>
        <v>196.59819432502141</v>
      </c>
      <c r="X33" s="29">
        <f t="shared" ref="X33" si="29">SUM(X34:X50)</f>
        <v>94.720980223559749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190.34823731728292</v>
      </c>
      <c r="D34" s="10">
        <f>FC_IND_CPC_BC_E!D34+FC_IND_CPC_OC_E!D34+FC_IND_CPC_PH_E!D34</f>
        <v>303.84780739466908</v>
      </c>
      <c r="E34" s="10">
        <f>FC_IND_CPC_BC_E!E34+FC_IND_CPC_OC_E!E34+FC_IND_CPC_PH_E!E34</f>
        <v>209.26483233018064</v>
      </c>
      <c r="F34" s="10">
        <f>FC_IND_CPC_BC_E!F34+FC_IND_CPC_OC_E!F34+FC_IND_CPC_PH_E!F34</f>
        <v>73.303267411865875</v>
      </c>
      <c r="G34" s="10">
        <f>FC_IND_CPC_BC_E!G34+FC_IND_CPC_OC_E!G34+FC_IND_CPC_PH_E!G34</f>
        <v>48.474720550300944</v>
      </c>
      <c r="H34" s="10">
        <f>FC_IND_CPC_BC_E!H34+FC_IND_CPC_OC_E!H34+FC_IND_CPC_PH_E!H34</f>
        <v>35.469303525365433</v>
      </c>
      <c r="I34" s="10">
        <f>FC_IND_CPC_BC_E!I34+FC_IND_CPC_OC_E!I34+FC_IND_CPC_PH_E!I34</f>
        <v>26.010834049871018</v>
      </c>
      <c r="J34" s="10">
        <f>FC_IND_CPC_BC_E!J34+FC_IND_CPC_OC_E!J34+FC_IND_CPC_PH_E!J34</f>
        <v>28.375494411006017</v>
      </c>
      <c r="K34" s="10">
        <f>FC_IND_CPC_BC_E!K34+FC_IND_CPC_OC_E!K34+FC_IND_CPC_PH_E!K34</f>
        <v>28.375494411006017</v>
      </c>
      <c r="L34" s="10">
        <f>FC_IND_CPC_BC_E!L34+FC_IND_CPC_OC_E!L34+FC_IND_CPC_PH_E!L34</f>
        <v>40.198538263112638</v>
      </c>
      <c r="M34" s="10">
        <f>FC_IND_CPC_BC_E!M34+FC_IND_CPC_OC_E!M34+FC_IND_CPC_PH_E!M34</f>
        <v>26.010834049871018</v>
      </c>
      <c r="N34" s="10">
        <f>FC_IND_CPC_BC_E!N34+FC_IND_CPC_OC_E!N34+FC_IND_CPC_PH_E!N34</f>
        <v>34.28701633705932</v>
      </c>
      <c r="O34" s="10">
        <f>FC_IND_CPC_BC_E!O34+FC_IND_CPC_OC_E!O34+FC_IND_CPC_PH_E!O34</f>
        <v>31.92244196044712</v>
      </c>
      <c r="P34" s="10">
        <f>FC_IND_CPC_BC_E!P34+FC_IND_CPC_OC_E!P34+FC_IND_CPC_PH_E!P34</f>
        <v>36.651676698194329</v>
      </c>
      <c r="Q34" s="10">
        <f>FC_IND_CPC_BC_E!Q34+FC_IND_CPC_OC_E!Q34+FC_IND_CPC_PH_E!Q34</f>
        <v>112.31951848667241</v>
      </c>
      <c r="R34" s="10">
        <f>FC_IND_CPC_BC_E!R34+FC_IND_CPC_OC_E!R34+FC_IND_CPC_PH_E!R34</f>
        <v>112.31951848667238</v>
      </c>
      <c r="S34" s="10">
        <f>FC_IND_CPC_BC_E!S34+FC_IND_CPC_OC_E!S34+FC_IND_CPC_PH_E!S34</f>
        <v>39.016251074806533</v>
      </c>
      <c r="T34" s="10">
        <f>FC_IND_CPC_BC_E!T34+FC_IND_CPC_OC_E!T34+FC_IND_CPC_PH_E!T34</f>
        <v>52.021668099742044</v>
      </c>
      <c r="U34" s="10">
        <f>FC_IND_CPC_BC_E!U34+FC_IND_CPC_OC_E!U34+FC_IND_CPC_PH_E!U34</f>
        <v>61.330008598452267</v>
      </c>
      <c r="V34" s="10">
        <f>FC_IND_CPC_BC_E!V34+FC_IND_CPC_OC_E!V34+FC_IND_CPC_PH_E!V34</f>
        <v>116.01900257953568</v>
      </c>
      <c r="W34" s="10">
        <f>FC_IND_CPC_BC_E!W34+FC_IND_CPC_OC_E!W34+FC_IND_CPC_PH_E!W34</f>
        <v>122.79604471195178</v>
      </c>
      <c r="X34" s="10">
        <f>FC_IND_CPC_BC_E!X34+FC_IND_CPC_OC_E!X34+FC_IND_CPC_PH_E!X34</f>
        <v>33.305674978503873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428.17188306104902</v>
      </c>
      <c r="D36" s="10">
        <f>FC_IND_CPC_BC_E!D36+FC_IND_CPC_OC_E!D36+FC_IND_CPC_PH_E!D36</f>
        <v>611.18993981083406</v>
      </c>
      <c r="E36" s="10">
        <f>FC_IND_CPC_BC_E!E36+FC_IND_CPC_OC_E!E36+FC_IND_CPC_PH_E!E36</f>
        <v>343.44127257093714</v>
      </c>
      <c r="F36" s="10">
        <f>FC_IND_CPC_BC_E!F36+FC_IND_CPC_OC_E!F36+FC_IND_CPC_PH_E!F36</f>
        <v>195.5669819432502</v>
      </c>
      <c r="G36" s="10">
        <f>FC_IND_CPC_BC_E!G36+FC_IND_CPC_OC_E!G36+FC_IND_CPC_PH_E!G36</f>
        <v>134.04032674118659</v>
      </c>
      <c r="H36" s="10">
        <f>FC_IND_CPC_BC_E!H36+FC_IND_CPC_OC_E!H36+FC_IND_CPC_PH_E!H36</f>
        <v>164.80369733447978</v>
      </c>
      <c r="I36" s="10">
        <f>FC_IND_CPC_BC_E!I36+FC_IND_CPC_OC_E!I36+FC_IND_CPC_PH_E!I36</f>
        <v>147.22459157351679</v>
      </c>
      <c r="J36" s="10">
        <f>FC_IND_CPC_BC_E!J36+FC_IND_CPC_OC_E!J36+FC_IND_CPC_PH_E!J36</f>
        <v>80.20447119518488</v>
      </c>
      <c r="K36" s="10">
        <f>FC_IND_CPC_BC_E!K36+FC_IND_CPC_OC_E!K36+FC_IND_CPC_PH_E!K36</f>
        <v>99.980911435941536</v>
      </c>
      <c r="L36" s="10">
        <f>FC_IND_CPC_BC_E!L36+FC_IND_CPC_OC_E!L36+FC_IND_CPC_PH_E!L36</f>
        <v>84.599226139294927</v>
      </c>
      <c r="M36" s="10">
        <f>FC_IND_CPC_BC_E!M36+FC_IND_CPC_OC_E!M36+FC_IND_CPC_PH_E!M36</f>
        <v>95.586156491831431</v>
      </c>
      <c r="N36" s="10">
        <f>FC_IND_CPC_BC_E!N36+FC_IND_CPC_OC_E!N36+FC_IND_CPC_PH_E!N36</f>
        <v>99.980911435941508</v>
      </c>
      <c r="O36" s="10">
        <f>FC_IND_CPC_BC_E!O36+FC_IND_CPC_OC_E!O36+FC_IND_CPC_PH_E!O36</f>
        <v>163.70498710232164</v>
      </c>
      <c r="P36" s="10">
        <f>FC_IND_CPC_BC_E!P36+FC_IND_CPC_OC_E!P36+FC_IND_CPC_PH_E!P36</f>
        <v>128.54686156491829</v>
      </c>
      <c r="Q36" s="10">
        <f>FC_IND_CPC_BC_E!Q36+FC_IND_CPC_OC_E!Q36+FC_IND_CPC_PH_E!Q36</f>
        <v>115.36259673258812</v>
      </c>
      <c r="R36" s="10">
        <f>FC_IND_CPC_BC_E!R36+FC_IND_CPC_OC_E!R36+FC_IND_CPC_PH_E!R36</f>
        <v>32.960705073086842</v>
      </c>
      <c r="S36" s="10">
        <f>FC_IND_CPC_BC_E!S36+FC_IND_CPC_OC_E!S36+FC_IND_CPC_PH_E!S36</f>
        <v>41.75030094582975</v>
      </c>
      <c r="T36" s="10">
        <f>FC_IND_CPC_BC_E!T36+FC_IND_CPC_OC_E!T36+FC_IND_CPC_PH_E!T36</f>
        <v>39.552880481513327</v>
      </c>
      <c r="U36" s="10">
        <f>FC_IND_CPC_BC_E!U36+FC_IND_CPC_OC_E!U36+FC_IND_CPC_PH_E!U36</f>
        <v>34.825193465176255</v>
      </c>
      <c r="V36" s="10">
        <f>FC_IND_CPC_BC_E!V36+FC_IND_CPC_OC_E!V36+FC_IND_CPC_PH_E!V36</f>
        <v>34.805417024935501</v>
      </c>
      <c r="W36" s="10">
        <f>FC_IND_CPC_BC_E!W36+FC_IND_CPC_OC_E!W36+FC_IND_CPC_PH_E!W36</f>
        <v>29.98435081685297</v>
      </c>
      <c r="X36" s="10">
        <f>FC_IND_CPC_BC_E!X36+FC_IND_CPC_OC_E!X36+FC_IND_CPC_PH_E!X36</f>
        <v>34.550558899398098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18.632588134135851</v>
      </c>
      <c r="O43" s="10">
        <f>FC_IND_CPC_BC_E!O43+FC_IND_CPC_OC_E!O43+FC_IND_CPC_PH_E!O43</f>
        <v>16.71049011177988</v>
      </c>
      <c r="P43" s="10">
        <f>FC_IND_CPC_BC_E!P43+FC_IND_CPC_OC_E!P43+FC_IND_CPC_PH_E!P43</f>
        <v>17.726999140154771</v>
      </c>
      <c r="Q43" s="10">
        <f>FC_IND_CPC_BC_E!Q43+FC_IND_CPC_OC_E!Q43+FC_IND_CPC_PH_E!Q43</f>
        <v>17.594754944110061</v>
      </c>
      <c r="R43" s="10">
        <f>FC_IND_CPC_BC_E!R43+FC_IND_CPC_OC_E!R43+FC_IND_CPC_PH_E!R43</f>
        <v>15.39183147033534</v>
      </c>
      <c r="S43" s="10">
        <f>FC_IND_CPC_BC_E!S43+FC_IND_CPC_OC_E!S43+FC_IND_CPC_PH_E!S43</f>
        <v>17.083920894239039</v>
      </c>
      <c r="T43" s="10">
        <f>FC_IND_CPC_BC_E!T43+FC_IND_CPC_OC_E!T43+FC_IND_CPC_PH_E!T43</f>
        <v>14.845399828030951</v>
      </c>
      <c r="U43" s="10">
        <f>FC_IND_CPC_BC_E!U43+FC_IND_CPC_OC_E!U43+FC_IND_CPC_PH_E!U43</f>
        <v>16.24247635425623</v>
      </c>
      <c r="V43" s="10">
        <f>FC_IND_CPC_BC_E!V43+FC_IND_CPC_OC_E!V43+FC_IND_CPC_PH_E!V43</f>
        <v>16.515133276010321</v>
      </c>
      <c r="W43" s="10">
        <f>FC_IND_CPC_BC_E!W43+FC_IND_CPC_OC_E!W43+FC_IND_CPC_PH_E!W43</f>
        <v>17.909114359415305</v>
      </c>
      <c r="X43" s="10">
        <f>FC_IND_CPC_BC_E!X43+FC_IND_CPC_OC_E!X43+FC_IND_CPC_PH_E!X43</f>
        <v>15.524075666380048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305.885124677558</v>
      </c>
      <c r="D44" s="10">
        <f>FC_IND_CPC_BC_E!D44+FC_IND_CPC_OC_E!D44+FC_IND_CPC_PH_E!D44</f>
        <v>361.8515047291487</v>
      </c>
      <c r="E44" s="10">
        <f>FC_IND_CPC_BC_E!E44+FC_IND_CPC_OC_E!E44+FC_IND_CPC_PH_E!E44</f>
        <v>282.72665520206363</v>
      </c>
      <c r="F44" s="10">
        <f>FC_IND_CPC_BC_E!F44+FC_IND_CPC_OC_E!F44+FC_IND_CPC_PH_E!F44</f>
        <v>299.04256233877902</v>
      </c>
      <c r="G44" s="10">
        <f>FC_IND_CPC_BC_E!G44+FC_IND_CPC_OC_E!G44+FC_IND_CPC_PH_E!G44</f>
        <v>340.12502149613078</v>
      </c>
      <c r="H44" s="10">
        <f>FC_IND_CPC_BC_E!H44+FC_IND_CPC_OC_E!H44+FC_IND_CPC_PH_E!H44</f>
        <v>291.39931212381771</v>
      </c>
      <c r="I44" s="10">
        <f>FC_IND_CPC_BC_E!I44+FC_IND_CPC_OC_E!I44+FC_IND_CPC_PH_E!I44</f>
        <v>297.13172828890788</v>
      </c>
      <c r="J44" s="10">
        <f>FC_IND_CPC_BC_E!J44+FC_IND_CPC_OC_E!J44+FC_IND_CPC_PH_E!J44</f>
        <v>289.48847807394668</v>
      </c>
      <c r="K44" s="10">
        <f>FC_IND_CPC_BC_E!K44+FC_IND_CPC_OC_E!K44+FC_IND_CPC_PH_E!K44</f>
        <v>175.79501289767836</v>
      </c>
      <c r="L44" s="10">
        <f>FC_IND_CPC_BC_E!L44+FC_IND_CPC_OC_E!L44+FC_IND_CPC_PH_E!L44</f>
        <v>222.60997420464324</v>
      </c>
      <c r="M44" s="10">
        <f>FC_IND_CPC_BC_E!M44+FC_IND_CPC_OC_E!M44+FC_IND_CPC_PH_E!M44</f>
        <v>249.36139294926909</v>
      </c>
      <c r="N44" s="10">
        <f>FC_IND_CPC_BC_E!N44+FC_IND_CPC_OC_E!N44+FC_IND_CPC_PH_E!N44</f>
        <v>271.33568357695611</v>
      </c>
      <c r="O44" s="10">
        <f>FC_IND_CPC_BC_E!O44+FC_IND_CPC_OC_E!O44+FC_IND_CPC_PH_E!O44</f>
        <v>229.29776440240764</v>
      </c>
      <c r="P44" s="10">
        <f>FC_IND_CPC_BC_E!P44+FC_IND_CPC_OC_E!P44+FC_IND_CPC_PH_E!P44</f>
        <v>238.85184866723989</v>
      </c>
      <c r="Q44" s="10">
        <f>FC_IND_CPC_BC_E!Q44+FC_IND_CPC_OC_E!Q44+FC_IND_CPC_PH_E!Q44</f>
        <v>194.90309544282033</v>
      </c>
      <c r="R44" s="10">
        <f>FC_IND_CPC_BC_E!R44+FC_IND_CPC_OC_E!R44+FC_IND_CPC_PH_E!R44</f>
        <v>171.97334479793639</v>
      </c>
      <c r="S44" s="10">
        <f>FC_IND_CPC_BC_E!S44+FC_IND_CPC_OC_E!S44+FC_IND_CPC_PH_E!S44</f>
        <v>97.451590713671521</v>
      </c>
      <c r="T44" s="10">
        <f>FC_IND_CPC_BC_E!T44+FC_IND_CPC_OC_E!T44+FC_IND_CPC_PH_E!T44</f>
        <v>4.7770421324161649</v>
      </c>
      <c r="U44" s="10">
        <f>FC_IND_CPC_BC_E!U44+FC_IND_CPC_OC_E!U44+FC_IND_CPC_PH_E!U44</f>
        <v>10.09484092863285</v>
      </c>
      <c r="V44" s="10">
        <f>FC_IND_CPC_BC_E!V44+FC_IND_CPC_OC_E!V44+FC_IND_CPC_PH_E!V44</f>
        <v>14.923473774720549</v>
      </c>
      <c r="W44" s="10">
        <f>FC_IND_CPC_BC_E!W44+FC_IND_CPC_OC_E!W44+FC_IND_CPC_PH_E!W44</f>
        <v>23.615735167669818</v>
      </c>
      <c r="X44" s="10">
        <f>FC_IND_CPC_BC_E!X44+FC_IND_CPC_OC_E!X44+FC_IND_CPC_PH_E!X44</f>
        <v>11.340670679277732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2.3287188306104905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1.7556319862424759</v>
      </c>
      <c r="O48" s="10">
        <f>FC_IND_CPC_BC_E!O48+FC_IND_CPC_OC_E!O48+FC_IND_CPC_PH_E!O48</f>
        <v>1.522527944969905</v>
      </c>
      <c r="P48" s="10">
        <f>FC_IND_CPC_BC_E!P48+FC_IND_CPC_OC_E!P48+FC_IND_CPC_PH_E!P48</f>
        <v>1.6302665520206361</v>
      </c>
      <c r="Q48" s="10">
        <f>FC_IND_CPC_BC_E!Q48+FC_IND_CPC_OC_E!Q48+FC_IND_CPC_PH_E!Q48</f>
        <v>1.6294926913155627</v>
      </c>
      <c r="R48" s="10">
        <f>FC_IND_CPC_BC_E!R48+FC_IND_CPC_OC_E!R48+FC_IND_CPC_PH_E!R48</f>
        <v>6.5157351676698188</v>
      </c>
      <c r="S48" s="10">
        <f>FC_IND_CPC_BC_E!S48+FC_IND_CPC_OC_E!S48+FC_IND_CPC_PH_E!S48</f>
        <v>7.7087704213241626</v>
      </c>
      <c r="T48" s="10">
        <f>FC_IND_CPC_BC_E!T48+FC_IND_CPC_OC_E!T48+FC_IND_CPC_PH_E!T48</f>
        <v>8.1780739466895938</v>
      </c>
      <c r="U48" s="10">
        <f>FC_IND_CPC_BC_E!U48+FC_IND_CPC_OC_E!U48+FC_IND_CPC_PH_E!U48</f>
        <v>5.3424763542562355</v>
      </c>
      <c r="V48" s="10">
        <f>FC_IND_CPC_BC_E!V48+FC_IND_CPC_OC_E!V48+FC_IND_CPC_PH_E!V48</f>
        <v>5.243938091143594</v>
      </c>
      <c r="W48" s="10">
        <f>FC_IND_CPC_BC_E!W48+FC_IND_CPC_OC_E!W48+FC_IND_CPC_PH_E!W48</f>
        <v>2.2929492691315563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2321.557523645743</v>
      </c>
      <c r="D51" s="37">
        <f>FC_IND_CPC_BC_E!D51+FC_IND_CPC_OC_E!D51+FC_IND_CPC_PH_E!D51</f>
        <v>2645.8656921754077</v>
      </c>
      <c r="E51" s="37">
        <f>FC_IND_CPC_BC_E!E51+FC_IND_CPC_OC_E!E51+FC_IND_CPC_PH_E!E51</f>
        <v>2387.3323301805672</v>
      </c>
      <c r="F51" s="37">
        <f>FC_IND_CPC_BC_E!F51+FC_IND_CPC_OC_E!F51+FC_IND_CPC_PH_E!F51</f>
        <v>3038.5691315563199</v>
      </c>
      <c r="G51" s="37">
        <f>FC_IND_CPC_BC_E!G51+FC_IND_CPC_OC_E!G51+FC_IND_CPC_PH_E!G51</f>
        <v>2263.9693895098881</v>
      </c>
      <c r="H51" s="37">
        <f>FC_IND_CPC_BC_E!H51+FC_IND_CPC_OC_E!H51+FC_IND_CPC_PH_E!H51</f>
        <v>2031.21143594153</v>
      </c>
      <c r="I51" s="37">
        <f>FC_IND_CPC_BC_E!I51+FC_IND_CPC_OC_E!I51+FC_IND_CPC_PH_E!I51</f>
        <v>1388.900429922614</v>
      </c>
      <c r="J51" s="37">
        <f>FC_IND_CPC_BC_E!J51+FC_IND_CPC_OC_E!J51+FC_IND_CPC_PH_E!J51</f>
        <v>1577.7986242476354</v>
      </c>
      <c r="K51" s="37">
        <f>FC_IND_CPC_BC_E!K51+FC_IND_CPC_OC_E!K51+FC_IND_CPC_PH_E!K51</f>
        <v>1788.016766981943</v>
      </c>
      <c r="L51" s="37">
        <f>FC_IND_CPC_BC_E!L51+FC_IND_CPC_OC_E!L51+FC_IND_CPC_PH_E!L51</f>
        <v>1238.8513327601027</v>
      </c>
      <c r="M51" s="37">
        <f>FC_IND_CPC_BC_E!M51+FC_IND_CPC_OC_E!M51+FC_IND_CPC_PH_E!M51</f>
        <v>784.51212381771279</v>
      </c>
      <c r="N51" s="37">
        <f>FC_IND_CPC_BC_E!N51+FC_IND_CPC_OC_E!N51+FC_IND_CPC_PH_E!N51</f>
        <v>4146.7601031814274</v>
      </c>
      <c r="O51" s="37">
        <f>FC_IND_CPC_BC_E!O51+FC_IND_CPC_OC_E!O51+FC_IND_CPC_PH_E!O51</f>
        <v>4087.1081685296645</v>
      </c>
      <c r="P51" s="37">
        <f>FC_IND_CPC_BC_E!P51+FC_IND_CPC_OC_E!P51+FC_IND_CPC_PH_E!P51</f>
        <v>3905.1909716251071</v>
      </c>
      <c r="Q51" s="37">
        <f>FC_IND_CPC_BC_E!Q51+FC_IND_CPC_OC_E!Q51+FC_IND_CPC_PH_E!Q51</f>
        <v>3482.0214101461729</v>
      </c>
      <c r="R51" s="37">
        <f>FC_IND_CPC_BC_E!R51+FC_IND_CPC_OC_E!R51+FC_IND_CPC_PH_E!R51</f>
        <v>3132.5095442820289</v>
      </c>
      <c r="S51" s="37">
        <f>FC_IND_CPC_BC_E!S51+FC_IND_CPC_OC_E!S51+FC_IND_CPC_PH_E!S51</f>
        <v>3218.2539122957855</v>
      </c>
      <c r="T51" s="37">
        <f>FC_IND_CPC_BC_E!T51+FC_IND_CPC_OC_E!T51+FC_IND_CPC_PH_E!T51</f>
        <v>2778.494067067928</v>
      </c>
      <c r="U51" s="37">
        <f>FC_IND_CPC_BC_E!U51+FC_IND_CPC_OC_E!U51+FC_IND_CPC_PH_E!U51</f>
        <v>2847.0287188306115</v>
      </c>
      <c r="V51" s="37">
        <f>FC_IND_CPC_BC_E!V51+FC_IND_CPC_OC_E!V51+FC_IND_CPC_PH_E!V51</f>
        <v>3060.0685296646602</v>
      </c>
      <c r="W51" s="37">
        <f>FC_IND_CPC_BC_E!W51+FC_IND_CPC_OC_E!W51+FC_IND_CPC_PH_E!W51</f>
        <v>2853.066208082545</v>
      </c>
      <c r="X51" s="37">
        <f>FC_IND_CPC_BC_E!X51+FC_IND_CPC_OC_E!X51+FC_IND_CPC_PH_E!X51</f>
        <v>2602.7027515047289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15.88323301805675</v>
      </c>
      <c r="I52" s="37">
        <f t="shared" si="31"/>
        <v>4.4425623387790196</v>
      </c>
      <c r="J52" s="37">
        <f t="shared" si="31"/>
        <v>53.501461736887357</v>
      </c>
      <c r="K52" s="37">
        <f t="shared" si="31"/>
        <v>55.770507308684429</v>
      </c>
      <c r="L52" s="37">
        <f t="shared" si="31"/>
        <v>29.593035253654342</v>
      </c>
      <c r="M52" s="37">
        <f t="shared" si="31"/>
        <v>34.919260533104037</v>
      </c>
      <c r="N52" s="37">
        <f t="shared" si="31"/>
        <v>40.032846087704215</v>
      </c>
      <c r="O52" s="37">
        <f t="shared" si="31"/>
        <v>34.515821152192601</v>
      </c>
      <c r="P52" s="37">
        <f t="shared" si="31"/>
        <v>83.307136715391238</v>
      </c>
      <c r="Q52" s="37">
        <f t="shared" si="31"/>
        <v>98.173258813413611</v>
      </c>
      <c r="R52" s="37">
        <f t="shared" si="31"/>
        <v>98.238091143594147</v>
      </c>
      <c r="S52" s="37">
        <f t="shared" si="31"/>
        <v>134.72433361994837</v>
      </c>
      <c r="T52" s="37">
        <f t="shared" si="31"/>
        <v>83.294754944110068</v>
      </c>
      <c r="U52" s="37">
        <f t="shared" si="31"/>
        <v>72.081083404987083</v>
      </c>
      <c r="V52" s="37">
        <f t="shared" si="31"/>
        <v>92.83585554600171</v>
      </c>
      <c r="W52" s="37">
        <f t="shared" si="31"/>
        <v>128.42450558899401</v>
      </c>
      <c r="X52" s="37">
        <f t="shared" ref="X52" si="32">SUM(X53:X70)</f>
        <v>112.08942390369731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15.88323301805675</v>
      </c>
      <c r="I59" s="10">
        <f>FC_IND_CPC_BC_E!I59+FC_IND_CPC_OC_E!I59+FC_IND_CPC_PH_E!I59</f>
        <v>4.4425623387790196</v>
      </c>
      <c r="J59" s="10">
        <f>FC_IND_CPC_BC_E!J59+FC_IND_CPC_OC_E!J59+FC_IND_CPC_PH_E!J59</f>
        <v>53.501461736887357</v>
      </c>
      <c r="K59" s="10">
        <f>FC_IND_CPC_BC_E!K59+FC_IND_CPC_OC_E!K59+FC_IND_CPC_PH_E!K59</f>
        <v>55.770507308684429</v>
      </c>
      <c r="L59" s="10">
        <f>FC_IND_CPC_BC_E!L59+FC_IND_CPC_OC_E!L59+FC_IND_CPC_PH_E!L59</f>
        <v>29.473602751504728</v>
      </c>
      <c r="M59" s="10">
        <f>FC_IND_CPC_BC_E!M59+FC_IND_CPC_OC_E!M59+FC_IND_CPC_PH_E!M59</f>
        <v>34.775924333619948</v>
      </c>
      <c r="N59" s="10">
        <f>FC_IND_CPC_BC_E!N59+FC_IND_CPC_OC_E!N59+FC_IND_CPC_PH_E!N59</f>
        <v>40.032846087704215</v>
      </c>
      <c r="O59" s="10">
        <f>FC_IND_CPC_BC_E!O59+FC_IND_CPC_OC_E!O59+FC_IND_CPC_PH_E!O59</f>
        <v>34.297592433361991</v>
      </c>
      <c r="P59" s="10">
        <f>FC_IND_CPC_BC_E!P59+FC_IND_CPC_OC_E!P59+FC_IND_CPC_PH_E!P59</f>
        <v>82.988993981083411</v>
      </c>
      <c r="Q59" s="10">
        <f>FC_IND_CPC_BC_E!Q59+FC_IND_CPC_OC_E!Q59+FC_IND_CPC_PH_E!Q59</f>
        <v>82.317626827171125</v>
      </c>
      <c r="R59" s="10">
        <f>FC_IND_CPC_BC_E!R59+FC_IND_CPC_OC_E!R59+FC_IND_CPC_PH_E!R59</f>
        <v>90.496474634565772</v>
      </c>
      <c r="S59" s="10">
        <f>FC_IND_CPC_BC_E!S59+FC_IND_CPC_OC_E!S59+FC_IND_CPC_PH_E!S59</f>
        <v>123.65167669819429</v>
      </c>
      <c r="T59" s="10">
        <f>FC_IND_CPC_BC_E!T59+FC_IND_CPC_OC_E!T59+FC_IND_CPC_PH_E!T59</f>
        <v>82.028632846087703</v>
      </c>
      <c r="U59" s="10">
        <f>FC_IND_CPC_BC_E!U59+FC_IND_CPC_OC_E!U59+FC_IND_CPC_PH_E!U59</f>
        <v>66.530438521066202</v>
      </c>
      <c r="V59" s="10">
        <f>FC_IND_CPC_BC_E!V59+FC_IND_CPC_OC_E!V59+FC_IND_CPC_PH_E!V59</f>
        <v>85.405417024935502</v>
      </c>
      <c r="W59" s="10">
        <f>FC_IND_CPC_BC_E!W59+FC_IND_CPC_OC_E!W59+FC_IND_CPC_PH_E!W59</f>
        <v>117.94221840068792</v>
      </c>
      <c r="X59" s="10">
        <f>FC_IND_CPC_BC_E!X59+FC_IND_CPC_OC_E!X59+FC_IND_CPC_PH_E!X59</f>
        <v>105.02012037833188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0.1194325021496131</v>
      </c>
      <c r="M61" s="10">
        <f>FC_IND_CPC_BC_E!M61+FC_IND_CPC_OC_E!M61+FC_IND_CPC_PH_E!M61</f>
        <v>0.14333619948409279</v>
      </c>
      <c r="N61" s="10">
        <f>FC_IND_CPC_BC_E!N61+FC_IND_CPC_OC_E!N61+FC_IND_CPC_PH_E!N61</f>
        <v>0</v>
      </c>
      <c r="O61" s="10">
        <f>FC_IND_CPC_BC_E!O61+FC_IND_CPC_OC_E!O61+FC_IND_CPC_PH_E!O61</f>
        <v>0.21822871883061046</v>
      </c>
      <c r="P61" s="10">
        <f>FC_IND_CPC_BC_E!P61+FC_IND_CPC_OC_E!P61+FC_IND_CPC_PH_E!P61</f>
        <v>0.31814273430782458</v>
      </c>
      <c r="Q61" s="10">
        <f>FC_IND_CPC_BC_E!Q61+FC_IND_CPC_OC_E!Q61+FC_IND_CPC_PH_E!Q61</f>
        <v>1.9977644024075669</v>
      </c>
      <c r="R61" s="10">
        <f>FC_IND_CPC_BC_E!R61+FC_IND_CPC_OC_E!R61+FC_IND_CPC_PH_E!R61</f>
        <v>1.7111779879621669</v>
      </c>
      <c r="S61" s="10">
        <f>FC_IND_CPC_BC_E!S61+FC_IND_CPC_OC_E!S61+FC_IND_CPC_PH_E!S61</f>
        <v>1.3448839208942389</v>
      </c>
      <c r="T61" s="10">
        <f>FC_IND_CPC_BC_E!T61+FC_IND_CPC_OC_E!T61+FC_IND_CPC_PH_E!T61</f>
        <v>1.154600171969046</v>
      </c>
      <c r="U61" s="10">
        <f>FC_IND_CPC_BC_E!U61+FC_IND_CPC_OC_E!U61+FC_IND_CPC_PH_E!U61</f>
        <v>1.4227858985382631</v>
      </c>
      <c r="V61" s="10">
        <f>FC_IND_CPC_BC_E!V61+FC_IND_CPC_OC_E!V61+FC_IND_CPC_PH_E!V61</f>
        <v>2.7827171109200339</v>
      </c>
      <c r="W61" s="10">
        <f>FC_IND_CPC_BC_E!W61+FC_IND_CPC_OC_E!W61+FC_IND_CPC_PH_E!W61</f>
        <v>10.275666380051589</v>
      </c>
      <c r="X61" s="10">
        <f>FC_IND_CPC_BC_E!X61+FC_IND_CPC_OC_E!X61+FC_IND_CPC_PH_E!X61</f>
        <v>6.6587274290627683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4.4711951848667233E-3</v>
      </c>
      <c r="V62" s="10">
        <f>FC_IND_CPC_BC_E!V62+FC_IND_CPC_OC_E!V62+FC_IND_CPC_PH_E!V62</f>
        <v>3.7833190025795349E-3</v>
      </c>
      <c r="W62" s="10">
        <f>FC_IND_CPC_BC_E!W62+FC_IND_CPC_OC_E!W62+FC_IND_CPC_PH_E!W62</f>
        <v>2.0636285468615648E-3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8.2373172828890798E-2</v>
      </c>
      <c r="T66" s="10">
        <f>FC_IND_CPC_BC_E!T66+FC_IND_CPC_OC_E!T66+FC_IND_CPC_PH_E!T66</f>
        <v>0.11152192605331041</v>
      </c>
      <c r="U66" s="10">
        <f>FC_IND_CPC_BC_E!U66+FC_IND_CPC_OC_E!U66+FC_IND_CPC_PH_E!U66</f>
        <v>0.15872742906276871</v>
      </c>
      <c r="V66" s="10">
        <f>FC_IND_CPC_BC_E!V66+FC_IND_CPC_OC_E!V66+FC_IND_CPC_PH_E!V66</f>
        <v>0.18280309544282028</v>
      </c>
      <c r="W66" s="10">
        <f>FC_IND_CPC_BC_E!W66+FC_IND_CPC_OC_E!W66+FC_IND_CPC_PH_E!W66</f>
        <v>0.20455717970765264</v>
      </c>
      <c r="X66" s="10">
        <f>FC_IND_CPC_BC_E!X66+FC_IND_CPC_OC_E!X66+FC_IND_CPC_PH_E!X66</f>
        <v>0.41057609630266556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13.85786758383491</v>
      </c>
      <c r="R69" s="10">
        <f>FC_IND_CPC_BC_E!R69+FC_IND_CPC_OC_E!R69+FC_IND_CPC_PH_E!R69</f>
        <v>6.0304385210662073</v>
      </c>
      <c r="S69" s="10">
        <f>FC_IND_CPC_BC_E!S69+FC_IND_CPC_OC_E!S69+FC_IND_CPC_PH_E!S69</f>
        <v>9.6453998280309534</v>
      </c>
      <c r="T69" s="10">
        <f>FC_IND_CPC_BC_E!T69+FC_IND_CPC_OC_E!T69+FC_IND_CPC_PH_E!T69</f>
        <v>0</v>
      </c>
      <c r="U69" s="10">
        <f>FC_IND_CPC_BC_E!U69+FC_IND_CPC_OC_E!U69+FC_IND_CPC_PH_E!U69</f>
        <v>3.964660361134996</v>
      </c>
      <c r="V69" s="10">
        <f>FC_IND_CPC_BC_E!V69+FC_IND_CPC_OC_E!V69+FC_IND_CPC_PH_E!V69</f>
        <v>4.4611349957007729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15.69002579535683</v>
      </c>
      <c r="O71" s="37">
        <f t="shared" si="34"/>
        <v>16.195012897678421</v>
      </c>
      <c r="P71" s="37">
        <f t="shared" si="34"/>
        <v>9.5650042992261408</v>
      </c>
      <c r="Q71" s="37">
        <f t="shared" si="34"/>
        <v>7.3478933791917456</v>
      </c>
      <c r="R71" s="37">
        <f t="shared" si="34"/>
        <v>5.1359415305245051</v>
      </c>
      <c r="S71" s="37">
        <f t="shared" si="34"/>
        <v>6.5368873602751512</v>
      </c>
      <c r="T71" s="37">
        <f t="shared" si="34"/>
        <v>11.581341358555459</v>
      </c>
      <c r="U71" s="37">
        <f t="shared" si="34"/>
        <v>13.762166809974206</v>
      </c>
      <c r="V71" s="37">
        <f t="shared" si="34"/>
        <v>15.171969045571799</v>
      </c>
      <c r="W71" s="37">
        <f t="shared" si="34"/>
        <v>12.960447119518484</v>
      </c>
      <c r="X71" s="37">
        <f t="shared" ref="X71" si="35">SUM(X72:X73)</f>
        <v>12.34806534823732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15.69002579535683</v>
      </c>
      <c r="O72" s="10">
        <f>FC_IND_CPC_BC_E!O72+FC_IND_CPC_OC_E!O72+FC_IND_CPC_PH_E!O72</f>
        <v>16.195012897678421</v>
      </c>
      <c r="P72" s="10">
        <f>FC_IND_CPC_BC_E!P72+FC_IND_CPC_OC_E!P72+FC_IND_CPC_PH_E!P72</f>
        <v>9.5650042992261408</v>
      </c>
      <c r="Q72" s="10">
        <f>FC_IND_CPC_BC_E!Q72+FC_IND_CPC_OC_E!Q72+FC_IND_CPC_PH_E!Q72</f>
        <v>7.3478933791917456</v>
      </c>
      <c r="R72" s="10">
        <f>FC_IND_CPC_BC_E!R72+FC_IND_CPC_OC_E!R72+FC_IND_CPC_PH_E!R72</f>
        <v>5.1359415305245051</v>
      </c>
      <c r="S72" s="10">
        <f>FC_IND_CPC_BC_E!S72+FC_IND_CPC_OC_E!S72+FC_IND_CPC_PH_E!S72</f>
        <v>6.5368873602751512</v>
      </c>
      <c r="T72" s="10">
        <f>FC_IND_CPC_BC_E!T72+FC_IND_CPC_OC_E!T72+FC_IND_CPC_PH_E!T72</f>
        <v>11.581341358555459</v>
      </c>
      <c r="U72" s="10">
        <f>FC_IND_CPC_BC_E!U72+FC_IND_CPC_OC_E!U72+FC_IND_CPC_PH_E!U72</f>
        <v>13.757695614789339</v>
      </c>
      <c r="V72" s="10">
        <f>FC_IND_CPC_BC_E!V72+FC_IND_CPC_OC_E!V72+FC_IND_CPC_PH_E!V72</f>
        <v>15.16818572656922</v>
      </c>
      <c r="W72" s="10">
        <f>FC_IND_CPC_BC_E!W72+FC_IND_CPC_OC_E!W72+FC_IND_CPC_PH_E!W72</f>
        <v>12.958383490971622</v>
      </c>
      <c r="X72" s="10">
        <f>FC_IND_CPC_BC_E!X72+FC_IND_CPC_OC_E!X72+FC_IND_CPC_PH_E!X72</f>
        <v>12.34806534823732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4.4711951848667233E-3</v>
      </c>
      <c r="V73" s="10">
        <f>FC_IND_CPC_BC_E!V73+FC_IND_CPC_OC_E!V73+FC_IND_CPC_PH_E!V73</f>
        <v>3.7833190025795349E-3</v>
      </c>
      <c r="W73" s="10">
        <f>FC_IND_CPC_BC_E!W73+FC_IND_CPC_OC_E!W73+FC_IND_CPC_PH_E!W73</f>
        <v>2.0636285468615648E-3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581.22235597592419</v>
      </c>
      <c r="O75" s="37">
        <f>FC_IND_CPC_BC_E!O75+FC_IND_CPC_OC_E!O75+FC_IND_CPC_PH_E!O75</f>
        <v>598.5016337059327</v>
      </c>
      <c r="P75" s="37">
        <f>FC_IND_CPC_BC_E!P75+FC_IND_CPC_OC_E!P75+FC_IND_CPC_PH_E!P75</f>
        <v>663.54703353396371</v>
      </c>
      <c r="Q75" s="37">
        <f>FC_IND_CPC_BC_E!Q75+FC_IND_CPC_OC_E!Q75+FC_IND_CPC_PH_E!Q75</f>
        <v>589.51625107480652</v>
      </c>
      <c r="R75" s="37">
        <f>FC_IND_CPC_BC_E!R75+FC_IND_CPC_OC_E!R75+FC_IND_CPC_PH_E!R75</f>
        <v>694.97850386930349</v>
      </c>
      <c r="S75" s="37">
        <f>FC_IND_CPC_BC_E!S75+FC_IND_CPC_OC_E!S75+FC_IND_CPC_PH_E!S75</f>
        <v>823.98177128116947</v>
      </c>
      <c r="T75" s="37">
        <f>FC_IND_CPC_BC_E!T75+FC_IND_CPC_OC_E!T75+FC_IND_CPC_PH_E!T75</f>
        <v>875.95356835769553</v>
      </c>
      <c r="U75" s="37">
        <f>FC_IND_CPC_BC_E!U75+FC_IND_CPC_OC_E!U75+FC_IND_CPC_PH_E!U75</f>
        <v>837.06887360275152</v>
      </c>
      <c r="V75" s="37">
        <f>FC_IND_CPC_BC_E!V75+FC_IND_CPC_OC_E!V75+FC_IND_CPC_PH_E!V75</f>
        <v>961.4073946689598</v>
      </c>
      <c r="W75" s="37">
        <f>FC_IND_CPC_BC_E!W75+FC_IND_CPC_OC_E!W75+FC_IND_CPC_PH_E!W75</f>
        <v>849.90971625107477</v>
      </c>
      <c r="X75" s="37">
        <f>FC_IND_CPC_BC_E!X75+FC_IND_CPC_OC_E!X75+FC_IND_CPC_PH_E!X75</f>
        <v>925.19441100601898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2212.8116938950993</v>
      </c>
      <c r="D76" s="40">
        <f>FC_IND_CPC_BC_E!D76+FC_IND_CPC_OC_E!D76+FC_IND_CPC_PH_E!D76</f>
        <v>2158.7274290627684</v>
      </c>
      <c r="E76" s="40">
        <f>FC_IND_CPC_BC_E!E76+FC_IND_CPC_OC_E!E76+FC_IND_CPC_PH_E!E76</f>
        <v>2127.0851246775578</v>
      </c>
      <c r="F76" s="40">
        <f>FC_IND_CPC_BC_E!F76+FC_IND_CPC_OC_E!F76+FC_IND_CPC_PH_E!F76</f>
        <v>2026.311263972485</v>
      </c>
      <c r="G76" s="40">
        <f>FC_IND_CPC_BC_E!G76+FC_IND_CPC_OC_E!G76+FC_IND_CPC_PH_E!G76</f>
        <v>2066.6380051590709</v>
      </c>
      <c r="H76" s="40">
        <f>FC_IND_CPC_BC_E!H76+FC_IND_CPC_OC_E!H76+FC_IND_CPC_PH_E!H76</f>
        <v>2143.7661220980217</v>
      </c>
      <c r="I76" s="40">
        <f>FC_IND_CPC_BC_E!I76+FC_IND_CPC_OC_E!I76+FC_IND_CPC_PH_E!I76</f>
        <v>2125.5374032674126</v>
      </c>
      <c r="J76" s="40">
        <f>FC_IND_CPC_BC_E!J76+FC_IND_CPC_OC_E!J76+FC_IND_CPC_PH_E!J76</f>
        <v>2136.1994840928628</v>
      </c>
      <c r="K76" s="40">
        <f>FC_IND_CPC_BC_E!K76+FC_IND_CPC_OC_E!K76+FC_IND_CPC_PH_E!K76</f>
        <v>2640.0687876182296</v>
      </c>
      <c r="L76" s="40">
        <f>FC_IND_CPC_BC_E!L76+FC_IND_CPC_OC_E!L76+FC_IND_CPC_PH_E!L76</f>
        <v>2283.6629406706788</v>
      </c>
      <c r="M76" s="40">
        <f>FC_IND_CPC_BC_E!M76+FC_IND_CPC_OC_E!M76+FC_IND_CPC_PH_E!M76</f>
        <v>2376.6122098022356</v>
      </c>
      <c r="N76" s="40">
        <f>FC_IND_CPC_BC_E!N76+FC_IND_CPC_OC_E!N76+FC_IND_CPC_PH_E!N76</f>
        <v>1663.217626827171</v>
      </c>
      <c r="O76" s="40">
        <f>FC_IND_CPC_BC_E!O76+FC_IND_CPC_OC_E!O76+FC_IND_CPC_PH_E!O76</f>
        <v>1621.046173688736</v>
      </c>
      <c r="P76" s="40">
        <f>FC_IND_CPC_BC_E!P76+FC_IND_CPC_OC_E!P76+FC_IND_CPC_PH_E!P76</f>
        <v>1610.0950988822008</v>
      </c>
      <c r="Q76" s="40">
        <f>FC_IND_CPC_BC_E!Q76+FC_IND_CPC_OC_E!Q76+FC_IND_CPC_PH_E!Q76</f>
        <v>1665.2429922613931</v>
      </c>
      <c r="R76" s="40">
        <f>FC_IND_CPC_BC_E!R76+FC_IND_CPC_OC_E!R76+FC_IND_CPC_PH_E!R76</f>
        <v>1640.1410146173689</v>
      </c>
      <c r="S76" s="40">
        <f>FC_IND_CPC_BC_E!S76+FC_IND_CPC_OC_E!S76+FC_IND_CPC_PH_E!S76</f>
        <v>1641.1803095442817</v>
      </c>
      <c r="T76" s="40">
        <f>FC_IND_CPC_BC_E!T76+FC_IND_CPC_OC_E!T76+FC_IND_CPC_PH_E!T76</f>
        <v>1675.0998280309541</v>
      </c>
      <c r="U76" s="40">
        <f>FC_IND_CPC_BC_E!U76+FC_IND_CPC_OC_E!U76+FC_IND_CPC_PH_E!U76</f>
        <v>1649.8678417884778</v>
      </c>
      <c r="V76" s="40">
        <f>FC_IND_CPC_BC_E!V76+FC_IND_CPC_OC_E!V76+FC_IND_CPC_PH_E!V76</f>
        <v>1689.3122957867581</v>
      </c>
      <c r="W76" s="40">
        <f>FC_IND_CPC_BC_E!W76+FC_IND_CPC_OC_E!W76+FC_IND_CPC_PH_E!W76</f>
        <v>1632.7366294067069</v>
      </c>
      <c r="X76" s="40">
        <f>FC_IND_CPC_BC_E!X76+FC_IND_CPC_OC_E!X76+FC_IND_CPC_PH_E!X76</f>
        <v>1639.2558899398109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1403.8239225026571</v>
      </c>
      <c r="D2" s="31">
        <f t="shared" si="0"/>
        <v>1938.1349345476015</v>
      </c>
      <c r="E2" s="31">
        <f t="shared" si="0"/>
        <v>2055.3405746894541</v>
      </c>
      <c r="F2" s="31">
        <f t="shared" si="0"/>
        <v>2357.0020845654644</v>
      </c>
      <c r="G2" s="31">
        <f t="shared" si="0"/>
        <v>2146.2267515146168</v>
      </c>
      <c r="H2" s="31">
        <f t="shared" si="0"/>
        <v>2087.9784741732956</v>
      </c>
      <c r="I2" s="31">
        <f t="shared" si="0"/>
        <v>2071.8301139732234</v>
      </c>
      <c r="J2" s="31">
        <f t="shared" si="0"/>
        <v>2091.657989600878</v>
      </c>
      <c r="K2" s="31">
        <f t="shared" si="0"/>
        <v>2244.2844969579951</v>
      </c>
      <c r="L2" s="31">
        <f t="shared" si="0"/>
        <v>1871.6728828861883</v>
      </c>
      <c r="M2" s="31">
        <f t="shared" si="0"/>
        <v>1803.7137346461682</v>
      </c>
      <c r="N2" s="31">
        <f t="shared" si="0"/>
        <v>3120.5967223171901</v>
      </c>
      <c r="O2" s="31">
        <f t="shared" si="0"/>
        <v>3148.0535586803453</v>
      </c>
      <c r="P2" s="31">
        <f t="shared" si="0"/>
        <v>3599.5251671160468</v>
      </c>
      <c r="Q2" s="31">
        <f t="shared" si="0"/>
        <v>2951.3358126662602</v>
      </c>
      <c r="R2" s="31">
        <f t="shared" si="0"/>
        <v>3040.3930523875902</v>
      </c>
      <c r="S2" s="31">
        <f t="shared" si="0"/>
        <v>2952.4443185576292</v>
      </c>
      <c r="T2" s="31">
        <f t="shared" si="0"/>
        <v>3447.3455768622925</v>
      </c>
      <c r="U2" s="31">
        <f t="shared" si="0"/>
        <v>3633.0071354861429</v>
      </c>
      <c r="V2" s="31">
        <f t="shared" si="0"/>
        <v>3795.685166456859</v>
      </c>
      <c r="W2" s="31">
        <f t="shared" si="0"/>
        <v>2786.804932154882</v>
      </c>
      <c r="X2" s="31">
        <f t="shared" si="0"/>
        <v>2917.9120682512771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107.47990185127227</v>
      </c>
      <c r="F3" s="34">
        <f t="shared" si="1"/>
        <v>129.51418605214613</v>
      </c>
      <c r="G3" s="34">
        <f t="shared" si="1"/>
        <v>143.45579706293864</v>
      </c>
      <c r="H3" s="34">
        <f t="shared" si="1"/>
        <v>139.9035625859014</v>
      </c>
      <c r="I3" s="34">
        <f t="shared" si="1"/>
        <v>160.93616027679752</v>
      </c>
      <c r="J3" s="34">
        <f t="shared" si="1"/>
        <v>180.69663433131313</v>
      </c>
      <c r="K3" s="34">
        <f t="shared" si="1"/>
        <v>205.15651236686867</v>
      </c>
      <c r="L3" s="34">
        <f t="shared" si="1"/>
        <v>98.195302564225472</v>
      </c>
      <c r="M3" s="34">
        <f t="shared" si="1"/>
        <v>129.89087787047444</v>
      </c>
      <c r="N3" s="34">
        <f t="shared" si="1"/>
        <v>102.31241223719869</v>
      </c>
      <c r="O3" s="34">
        <f t="shared" si="1"/>
        <v>115.62618956052927</v>
      </c>
      <c r="P3" s="34">
        <f t="shared" si="1"/>
        <v>240.38910728291162</v>
      </c>
      <c r="Q3" s="34">
        <f t="shared" si="1"/>
        <v>191.61702663053956</v>
      </c>
      <c r="R3" s="34">
        <f t="shared" si="1"/>
        <v>181.34475112041136</v>
      </c>
      <c r="S3" s="34">
        <f t="shared" si="1"/>
        <v>157.98933085233048</v>
      </c>
      <c r="T3" s="34">
        <f t="shared" si="1"/>
        <v>218.17617314773514</v>
      </c>
      <c r="U3" s="34">
        <f t="shared" si="1"/>
        <v>222.55471733097633</v>
      </c>
      <c r="V3" s="34">
        <f t="shared" si="1"/>
        <v>191.45758049503874</v>
      </c>
      <c r="W3" s="34">
        <f t="shared" si="1"/>
        <v>101.57944658493395</v>
      </c>
      <c r="X3" s="34">
        <f t="shared" si="1"/>
        <v>137.64120487945678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80.638115084478358</v>
      </c>
      <c r="F4" s="29">
        <f t="shared" si="2"/>
        <v>102.28747592257383</v>
      </c>
      <c r="G4" s="29">
        <f t="shared" si="2"/>
        <v>110.41208351095426</v>
      </c>
      <c r="H4" s="29">
        <f t="shared" si="2"/>
        <v>105.28162551775534</v>
      </c>
      <c r="I4" s="29">
        <f t="shared" si="2"/>
        <v>123.37404421913573</v>
      </c>
      <c r="J4" s="29">
        <f t="shared" si="2"/>
        <v>141.25729309123923</v>
      </c>
      <c r="K4" s="29">
        <f t="shared" si="2"/>
        <v>171.92453306866571</v>
      </c>
      <c r="L4" s="29">
        <f t="shared" si="2"/>
        <v>84.435990636830354</v>
      </c>
      <c r="M4" s="29">
        <f t="shared" si="2"/>
        <v>123.78962874185748</v>
      </c>
      <c r="N4" s="29">
        <f t="shared" si="2"/>
        <v>102.31241223719869</v>
      </c>
      <c r="O4" s="29">
        <f t="shared" si="2"/>
        <v>107.78146738414786</v>
      </c>
      <c r="P4" s="29">
        <f t="shared" si="2"/>
        <v>211.9611489141476</v>
      </c>
      <c r="Q4" s="29">
        <f t="shared" si="2"/>
        <v>182.62280772917984</v>
      </c>
      <c r="R4" s="29">
        <f t="shared" si="2"/>
        <v>172.96970371196977</v>
      </c>
      <c r="S4" s="29">
        <f t="shared" si="2"/>
        <v>149.92925244282927</v>
      </c>
      <c r="T4" s="29">
        <f t="shared" si="2"/>
        <v>209.84663604694634</v>
      </c>
      <c r="U4" s="29">
        <f t="shared" si="2"/>
        <v>214.79807176865256</v>
      </c>
      <c r="V4" s="29">
        <f t="shared" si="2"/>
        <v>183.81633183495461</v>
      </c>
      <c r="W4" s="29">
        <f t="shared" si="2"/>
        <v>97.447538500540219</v>
      </c>
      <c r="X4" s="29">
        <f t="shared" si="2"/>
        <v>133.40884623360034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45.697585750987756</v>
      </c>
      <c r="O5" s="10">
        <v>52.312133934727008</v>
      </c>
      <c r="P5" s="10">
        <v>132.7836825329172</v>
      </c>
      <c r="Q5" s="10">
        <v>63.322679001684726</v>
      </c>
      <c r="R5" s="10">
        <v>55.625000112441185</v>
      </c>
      <c r="S5" s="10">
        <v>26.172062670322521</v>
      </c>
      <c r="T5" s="10">
        <v>26.321228789477008</v>
      </c>
      <c r="U5" s="10">
        <v>43.900341262064742</v>
      </c>
      <c r="V5" s="10">
        <v>34.707644981806951</v>
      </c>
      <c r="W5" s="10">
        <v>14.003200007017455</v>
      </c>
      <c r="X5" s="10">
        <v>21.194104002467835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80.638115084478358</v>
      </c>
      <c r="F7" s="10">
        <v>102.28747592257383</v>
      </c>
      <c r="G7" s="10">
        <v>110.41208351095426</v>
      </c>
      <c r="H7" s="10">
        <v>105.28162551775534</v>
      </c>
      <c r="I7" s="10">
        <v>123.37404421913573</v>
      </c>
      <c r="J7" s="10">
        <v>141.25729309123923</v>
      </c>
      <c r="K7" s="10">
        <v>171.92453306866571</v>
      </c>
      <c r="L7" s="10">
        <v>84.435990636830354</v>
      </c>
      <c r="M7" s="10">
        <v>123.78962874185748</v>
      </c>
      <c r="N7" s="10">
        <v>56.614826486210923</v>
      </c>
      <c r="O7" s="10">
        <v>55.469333449420851</v>
      </c>
      <c r="P7" s="10">
        <v>79.177466381230417</v>
      </c>
      <c r="Q7" s="10">
        <v>119.30012872749512</v>
      </c>
      <c r="R7" s="10">
        <v>117.3447035995286</v>
      </c>
      <c r="S7" s="10">
        <v>123.75718977250673</v>
      </c>
      <c r="T7" s="10">
        <v>183.52540725746934</v>
      </c>
      <c r="U7" s="10">
        <v>170.89773050658781</v>
      </c>
      <c r="V7" s="10">
        <v>149.10868685314765</v>
      </c>
      <c r="W7" s="10">
        <v>83.444338493522764</v>
      </c>
      <c r="X7" s="10">
        <v>112.21474223113252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2.8586109497196599</v>
      </c>
      <c r="P8" s="29">
        <f t="shared" si="3"/>
        <v>4.4664251489979705</v>
      </c>
      <c r="Q8" s="29">
        <f t="shared" si="3"/>
        <v>2.8046520978585825</v>
      </c>
      <c r="R8" s="29">
        <f t="shared" si="3"/>
        <v>0.96875027856240203</v>
      </c>
      <c r="S8" s="29">
        <f t="shared" si="3"/>
        <v>2.2322380675095856</v>
      </c>
      <c r="T8" s="29">
        <f t="shared" si="3"/>
        <v>2.1715409138354582</v>
      </c>
      <c r="U8" s="29">
        <f t="shared" si="3"/>
        <v>2.4535276663355297</v>
      </c>
      <c r="V8" s="29">
        <f t="shared" si="3"/>
        <v>2.18262937637413</v>
      </c>
      <c r="W8" s="29">
        <f t="shared" si="3"/>
        <v>3.2451861613496691</v>
      </c>
      <c r="X8" s="29">
        <f t="shared" si="3"/>
        <v>2.9806137261419732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2.8586109497196599</v>
      </c>
      <c r="P10" s="10">
        <v>4.4664251489979705</v>
      </c>
      <c r="Q10" s="10">
        <v>2.8046520978585825</v>
      </c>
      <c r="R10" s="10">
        <v>0.96875027856240203</v>
      </c>
      <c r="S10" s="10">
        <v>2.2322380675095856</v>
      </c>
      <c r="T10" s="10">
        <v>2.1715409138354582</v>
      </c>
      <c r="U10" s="10">
        <v>2.4535276663355297</v>
      </c>
      <c r="V10" s="10">
        <v>2.18262937637413</v>
      </c>
      <c r="W10" s="10">
        <v>3.2451861613496691</v>
      </c>
      <c r="X10" s="10">
        <v>2.9806137261419732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26.841786766793923</v>
      </c>
      <c r="F11" s="29">
        <f t="shared" si="4"/>
        <v>27.226710129572307</v>
      </c>
      <c r="G11" s="29">
        <f t="shared" si="4"/>
        <v>33.043713551984389</v>
      </c>
      <c r="H11" s="29">
        <f t="shared" si="4"/>
        <v>34.621937068146067</v>
      </c>
      <c r="I11" s="29">
        <f t="shared" si="4"/>
        <v>37.562116057661804</v>
      </c>
      <c r="J11" s="29">
        <f t="shared" si="4"/>
        <v>39.439341240073915</v>
      </c>
      <c r="K11" s="29">
        <f t="shared" si="4"/>
        <v>33.231979298202951</v>
      </c>
      <c r="L11" s="29">
        <f t="shared" si="4"/>
        <v>13.759311927395112</v>
      </c>
      <c r="M11" s="29">
        <f t="shared" si="4"/>
        <v>6.1012491286169528</v>
      </c>
      <c r="N11" s="29">
        <f t="shared" si="4"/>
        <v>0</v>
      </c>
      <c r="O11" s="29">
        <f t="shared" si="4"/>
        <v>4.9861112266617429</v>
      </c>
      <c r="P11" s="29">
        <f t="shared" si="4"/>
        <v>23.961533219766046</v>
      </c>
      <c r="Q11" s="29">
        <f t="shared" si="4"/>
        <v>6.1895668035011333</v>
      </c>
      <c r="R11" s="29">
        <f t="shared" si="4"/>
        <v>7.4062971298791984</v>
      </c>
      <c r="S11" s="29">
        <f t="shared" si="4"/>
        <v>5.8278403419916049</v>
      </c>
      <c r="T11" s="29">
        <f t="shared" si="4"/>
        <v>6.1579961869533424</v>
      </c>
      <c r="U11" s="29">
        <f t="shared" si="4"/>
        <v>5.303117895988235</v>
      </c>
      <c r="V11" s="29">
        <f t="shared" si="4"/>
        <v>5.4586192837099814</v>
      </c>
      <c r="W11" s="29">
        <f t="shared" si="4"/>
        <v>0.88672192304406594</v>
      </c>
      <c r="X11" s="29">
        <f t="shared" si="4"/>
        <v>1.2517449197144788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1.6815091461874718</v>
      </c>
      <c r="P12" s="10">
        <v>1.1464751749302513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26.841786766793923</v>
      </c>
      <c r="F13" s="10">
        <v>27.226710129572307</v>
      </c>
      <c r="G13" s="10">
        <v>33.043713551984389</v>
      </c>
      <c r="H13" s="10">
        <v>34.621937068146067</v>
      </c>
      <c r="I13" s="10">
        <v>37.562116057661804</v>
      </c>
      <c r="J13" s="10">
        <v>39.439341240073915</v>
      </c>
      <c r="K13" s="10">
        <v>33.231979298202951</v>
      </c>
      <c r="L13" s="10">
        <v>13.759311927395112</v>
      </c>
      <c r="M13" s="10">
        <v>6.1012491286169528</v>
      </c>
      <c r="N13" s="10">
        <v>0</v>
      </c>
      <c r="O13" s="10">
        <v>2.0598524875130657</v>
      </c>
      <c r="P13" s="10">
        <v>21.400611978341427</v>
      </c>
      <c r="Q13" s="10">
        <v>4.6193833139117162</v>
      </c>
      <c r="R13" s="10">
        <v>7.0206187334331949</v>
      </c>
      <c r="S13" s="10">
        <v>4.9021235299762296</v>
      </c>
      <c r="T13" s="10">
        <v>3.6875677777984111</v>
      </c>
      <c r="U13" s="10">
        <v>3.8758802449086858</v>
      </c>
      <c r="V13" s="10">
        <v>3.5691410492232665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1.2447495929612054</v>
      </c>
      <c r="P16" s="10">
        <v>1.4144460664943668</v>
      </c>
      <c r="Q16" s="10">
        <v>1.5701834895894176</v>
      </c>
      <c r="R16" s="10">
        <v>0.38567839644600316</v>
      </c>
      <c r="S16" s="10">
        <v>0.92571681201537537</v>
      </c>
      <c r="T16" s="10">
        <v>2.4704284091549309</v>
      </c>
      <c r="U16" s="10">
        <v>1.4272376510795488</v>
      </c>
      <c r="V16" s="10">
        <v>1.8894782344867151</v>
      </c>
      <c r="W16" s="10">
        <v>0.88672192304406594</v>
      </c>
      <c r="X16" s="10">
        <v>1.2517449197144788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199.46550638787127</v>
      </c>
      <c r="D26" s="37">
        <f t="shared" si="7"/>
        <v>368.84874853219071</v>
      </c>
      <c r="E26" s="37">
        <f t="shared" si="7"/>
        <v>280.34878967237796</v>
      </c>
      <c r="F26" s="37">
        <f t="shared" si="7"/>
        <v>211.60894729832569</v>
      </c>
      <c r="G26" s="37">
        <f t="shared" si="7"/>
        <v>203.00100993042156</v>
      </c>
      <c r="H26" s="37">
        <f t="shared" si="7"/>
        <v>194.06024312104392</v>
      </c>
      <c r="I26" s="37">
        <f t="shared" si="7"/>
        <v>218.16104521358233</v>
      </c>
      <c r="J26" s="37">
        <f t="shared" si="7"/>
        <v>176.3087751678176</v>
      </c>
      <c r="K26" s="37">
        <f t="shared" si="7"/>
        <v>126.81097790152877</v>
      </c>
      <c r="L26" s="37">
        <f t="shared" si="7"/>
        <v>155.11617538027036</v>
      </c>
      <c r="M26" s="37">
        <f t="shared" si="7"/>
        <v>169.0524050684663</v>
      </c>
      <c r="N26" s="37">
        <f t="shared" si="7"/>
        <v>183.70472799408955</v>
      </c>
      <c r="O26" s="37">
        <f t="shared" si="7"/>
        <v>194.66547532037782</v>
      </c>
      <c r="P26" s="37">
        <f t="shared" si="7"/>
        <v>211.31388080648458</v>
      </c>
      <c r="Q26" s="37">
        <f t="shared" si="7"/>
        <v>189.71102599360759</v>
      </c>
      <c r="R26" s="37">
        <f t="shared" si="7"/>
        <v>160.7312545848805</v>
      </c>
      <c r="S26" s="37">
        <f t="shared" si="7"/>
        <v>92.527174244382323</v>
      </c>
      <c r="T26" s="37">
        <f t="shared" si="7"/>
        <v>69.108958199498275</v>
      </c>
      <c r="U26" s="37">
        <f t="shared" si="7"/>
        <v>78.309322433617865</v>
      </c>
      <c r="V26" s="37">
        <f t="shared" si="7"/>
        <v>111.80560899458715</v>
      </c>
      <c r="W26" s="37">
        <f t="shared" si="7"/>
        <v>90.936756926842889</v>
      </c>
      <c r="X26" s="37">
        <f t="shared" si="7"/>
        <v>48.185348562482538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199.46550638787127</v>
      </c>
      <c r="D33" s="29">
        <f t="shared" si="9"/>
        <v>368.84874853219071</v>
      </c>
      <c r="E33" s="29">
        <f t="shared" si="9"/>
        <v>280.34878967237796</v>
      </c>
      <c r="F33" s="29">
        <f t="shared" si="9"/>
        <v>211.60894729832569</v>
      </c>
      <c r="G33" s="29">
        <f t="shared" si="9"/>
        <v>203.00100993042156</v>
      </c>
      <c r="H33" s="29">
        <f t="shared" si="9"/>
        <v>194.06024312104392</v>
      </c>
      <c r="I33" s="29">
        <f t="shared" si="9"/>
        <v>218.16104521358233</v>
      </c>
      <c r="J33" s="29">
        <f t="shared" si="9"/>
        <v>176.3087751678176</v>
      </c>
      <c r="K33" s="29">
        <f t="shared" si="9"/>
        <v>126.81097790152877</v>
      </c>
      <c r="L33" s="29">
        <f t="shared" si="9"/>
        <v>155.11617538027036</v>
      </c>
      <c r="M33" s="29">
        <f t="shared" si="9"/>
        <v>169.0524050684663</v>
      </c>
      <c r="N33" s="29">
        <f t="shared" si="9"/>
        <v>183.70472799408955</v>
      </c>
      <c r="O33" s="29">
        <f t="shared" si="9"/>
        <v>194.66547532037782</v>
      </c>
      <c r="P33" s="29">
        <f t="shared" si="9"/>
        <v>211.31388080648458</v>
      </c>
      <c r="Q33" s="29">
        <f t="shared" si="9"/>
        <v>189.71102599360759</v>
      </c>
      <c r="R33" s="29">
        <f t="shared" si="9"/>
        <v>160.7312545848805</v>
      </c>
      <c r="S33" s="29">
        <f t="shared" si="9"/>
        <v>92.527174244382323</v>
      </c>
      <c r="T33" s="29">
        <f t="shared" si="9"/>
        <v>69.108958199498275</v>
      </c>
      <c r="U33" s="29">
        <f t="shared" si="9"/>
        <v>78.309322433617865</v>
      </c>
      <c r="V33" s="29">
        <f t="shared" si="9"/>
        <v>111.80560899458715</v>
      </c>
      <c r="W33" s="29">
        <f t="shared" si="9"/>
        <v>90.936756926842889</v>
      </c>
      <c r="X33" s="29">
        <f t="shared" si="9"/>
        <v>48.185348562482538</v>
      </c>
    </row>
    <row r="34" spans="1:24" ht="11.25" customHeight="1" x14ac:dyDescent="0.2">
      <c r="A34" s="41" t="s">
        <v>55</v>
      </c>
      <c r="B34" s="9" t="s">
        <v>56</v>
      </c>
      <c r="C34" s="10">
        <v>40.191051390793547</v>
      </c>
      <c r="D34" s="10">
        <v>86.27903130572011</v>
      </c>
      <c r="E34" s="10">
        <v>69.155917981430363</v>
      </c>
      <c r="F34" s="10">
        <v>26.871374822123173</v>
      </c>
      <c r="G34" s="10">
        <v>18.525369389631297</v>
      </c>
      <c r="H34" s="10">
        <v>13.774099283809871</v>
      </c>
      <c r="I34" s="10">
        <v>11.898545531597607</v>
      </c>
      <c r="J34" s="10">
        <v>12.384395111870829</v>
      </c>
      <c r="K34" s="10">
        <v>11.654182233125606</v>
      </c>
      <c r="L34" s="10">
        <v>17.712921673753659</v>
      </c>
      <c r="M34" s="10">
        <v>11.703121342748394</v>
      </c>
      <c r="N34" s="10">
        <v>14.533367321361395</v>
      </c>
      <c r="O34" s="10">
        <v>13.782783849245702</v>
      </c>
      <c r="P34" s="10">
        <v>18.014485178689803</v>
      </c>
      <c r="Q34" s="10">
        <v>47.540490242059562</v>
      </c>
      <c r="R34" s="10">
        <v>52.603332554257648</v>
      </c>
      <c r="S34" s="10">
        <v>17.521824089592748</v>
      </c>
      <c r="T34" s="10">
        <v>29.909365933875421</v>
      </c>
      <c r="U34" s="10">
        <v>37.353487317163385</v>
      </c>
      <c r="V34" s="10">
        <v>68.864454276262933</v>
      </c>
      <c r="W34" s="10">
        <v>56.424421013192728</v>
      </c>
      <c r="X34" s="10">
        <v>16.760046989057471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92.617210612209831</v>
      </c>
      <c r="D36" s="10">
        <v>177.4886048616961</v>
      </c>
      <c r="E36" s="10">
        <v>115.83529815941677</v>
      </c>
      <c r="F36" s="10">
        <v>73.044626652195461</v>
      </c>
      <c r="G36" s="10">
        <v>52.148844755946584</v>
      </c>
      <c r="H36" s="10">
        <v>65.128511795291061</v>
      </c>
      <c r="I36" s="10">
        <v>68.339102911858248</v>
      </c>
      <c r="J36" s="10">
        <v>35.563210616750325</v>
      </c>
      <c r="K36" s="10">
        <v>41.749407301563423</v>
      </c>
      <c r="L36" s="10">
        <v>37.838088571496428</v>
      </c>
      <c r="M36" s="10">
        <v>43.602029591029734</v>
      </c>
      <c r="N36" s="10">
        <v>43.198995932107493</v>
      </c>
      <c r="O36" s="10">
        <v>72.032372577304471</v>
      </c>
      <c r="P36" s="10">
        <v>64.273461076263757</v>
      </c>
      <c r="Q36" s="10">
        <v>49.802916594018086</v>
      </c>
      <c r="R36" s="10">
        <v>15.728006036684654</v>
      </c>
      <c r="S36" s="10">
        <v>19.127121377656913</v>
      </c>
      <c r="T36" s="10">
        <v>23.095623693424692</v>
      </c>
      <c r="U36" s="10">
        <v>21.505841427407468</v>
      </c>
      <c r="V36" s="10">
        <v>20.965330613282909</v>
      </c>
      <c r="W36" s="10">
        <v>14.057823947994217</v>
      </c>
      <c r="X36" s="10">
        <v>17.712430850950135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7.9915286615557406</v>
      </c>
      <c r="O43" s="10">
        <v>7.2988872340054129</v>
      </c>
      <c r="P43" s="10">
        <v>8.7986696420216148</v>
      </c>
      <c r="Q43" s="10">
        <v>7.5367590793439971</v>
      </c>
      <c r="R43" s="10">
        <v>7.2870744850410496</v>
      </c>
      <c r="S43" s="10">
        <v>7.770665949531133</v>
      </c>
      <c r="T43" s="10">
        <v>8.6126632679887454</v>
      </c>
      <c r="U43" s="10">
        <v>9.9621830479363798</v>
      </c>
      <c r="V43" s="10">
        <v>9.8739447177586577</v>
      </c>
      <c r="W43" s="10">
        <v>8.3289380378619171</v>
      </c>
      <c r="X43" s="10">
        <v>7.8990473977933746</v>
      </c>
    </row>
    <row r="44" spans="1:24" ht="11.25" customHeight="1" x14ac:dyDescent="0.2">
      <c r="A44" s="41" t="s">
        <v>75</v>
      </c>
      <c r="B44" s="9" t="s">
        <v>76</v>
      </c>
      <c r="C44" s="10">
        <v>66.165547379868741</v>
      </c>
      <c r="D44" s="10">
        <v>105.08111236477454</v>
      </c>
      <c r="E44" s="10">
        <v>95.357573531530832</v>
      </c>
      <c r="F44" s="10">
        <v>111.69294582400705</v>
      </c>
      <c r="G44" s="10">
        <v>132.32679578484368</v>
      </c>
      <c r="H44" s="10">
        <v>115.15763204194299</v>
      </c>
      <c r="I44" s="10">
        <v>137.92339677012646</v>
      </c>
      <c r="J44" s="10">
        <v>128.36116943919646</v>
      </c>
      <c r="K44" s="10">
        <v>73.40738836683974</v>
      </c>
      <c r="L44" s="10">
        <v>99.565165135020294</v>
      </c>
      <c r="M44" s="10">
        <v>113.74725413468818</v>
      </c>
      <c r="N44" s="10">
        <v>117.2366697075625</v>
      </c>
      <c r="O44" s="10">
        <v>100.89406736432264</v>
      </c>
      <c r="P44" s="10">
        <v>119.42598062228504</v>
      </c>
      <c r="Q44" s="10">
        <v>84.141159103371052</v>
      </c>
      <c r="R44" s="10">
        <v>82.061284767215838</v>
      </c>
      <c r="S44" s="10">
        <v>44.645627978696581</v>
      </c>
      <c r="T44" s="10">
        <v>2.7893990555121633</v>
      </c>
      <c r="U44" s="10">
        <v>6.2339366029127685</v>
      </c>
      <c r="V44" s="10">
        <v>8.9892777713745282</v>
      </c>
      <c r="W44" s="10">
        <v>11.071970489451527</v>
      </c>
      <c r="X44" s="10">
        <v>5.8138233246815547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0.49169700499914692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0.74416637150240716</v>
      </c>
      <c r="O48" s="10">
        <v>0.65736429549960829</v>
      </c>
      <c r="P48" s="10">
        <v>0.80128428722433698</v>
      </c>
      <c r="Q48" s="10">
        <v>0.68970097481487103</v>
      </c>
      <c r="R48" s="10">
        <v>3.0515567416813423</v>
      </c>
      <c r="S48" s="10">
        <v>3.4619348489049444</v>
      </c>
      <c r="T48" s="10">
        <v>4.7019062486972558</v>
      </c>
      <c r="U48" s="10">
        <v>3.2538740381978632</v>
      </c>
      <c r="V48" s="10">
        <v>3.1126016159081233</v>
      </c>
      <c r="W48" s="10">
        <v>1.0536034383424977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489.56628623575983</v>
      </c>
      <c r="D51" s="37">
        <v>747.08602510176263</v>
      </c>
      <c r="E51" s="37">
        <v>783.52051171986352</v>
      </c>
      <c r="F51" s="37">
        <v>1105.121141878265</v>
      </c>
      <c r="G51" s="37">
        <v>858.66225969282311</v>
      </c>
      <c r="H51" s="37">
        <v>783.45266779870724</v>
      </c>
      <c r="I51" s="37">
        <v>630.18432793347961</v>
      </c>
      <c r="J51" s="37">
        <v>683.87606753961313</v>
      </c>
      <c r="K51" s="37">
        <v>734.42114832660241</v>
      </c>
      <c r="L51" s="37">
        <v>545.98467853020236</v>
      </c>
      <c r="M51" s="37">
        <v>353.63723707989351</v>
      </c>
      <c r="N51" s="37">
        <v>1748.465355214164</v>
      </c>
      <c r="O51" s="37">
        <v>1755.0799006249567</v>
      </c>
      <c r="P51" s="37">
        <v>1905.4148623957556</v>
      </c>
      <c r="Q51" s="37">
        <v>1464.9095406922982</v>
      </c>
      <c r="R51" s="37">
        <v>1455.7447941400972</v>
      </c>
      <c r="S51" s="37">
        <v>1439.9901342060866</v>
      </c>
      <c r="T51" s="37">
        <v>1587.1732374455298</v>
      </c>
      <c r="U51" s="37">
        <v>1716.8459912368764</v>
      </c>
      <c r="V51" s="37">
        <v>1795.7800348253861</v>
      </c>
      <c r="W51" s="37">
        <v>1301.4995916679295</v>
      </c>
      <c r="X51" s="37">
        <v>1300.742923153485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6.1680722989709951</v>
      </c>
      <c r="I52" s="37">
        <f t="shared" si="10"/>
        <v>2.0322312680775045</v>
      </c>
      <c r="J52" s="37">
        <f t="shared" si="10"/>
        <v>23.350544368145197</v>
      </c>
      <c r="K52" s="37">
        <f t="shared" si="10"/>
        <v>22.905668038586541</v>
      </c>
      <c r="L52" s="37">
        <f t="shared" si="10"/>
        <v>13.039765482833925</v>
      </c>
      <c r="M52" s="37">
        <f t="shared" si="10"/>
        <v>15.711433070329651</v>
      </c>
      <c r="N52" s="37">
        <f t="shared" si="10"/>
        <v>16.968873914038291</v>
      </c>
      <c r="O52" s="37">
        <f t="shared" si="10"/>
        <v>14.901986571504674</v>
      </c>
      <c r="P52" s="37">
        <f t="shared" si="10"/>
        <v>40.944739599937094</v>
      </c>
      <c r="Q52" s="37">
        <f t="shared" si="10"/>
        <v>41.618381035431348</v>
      </c>
      <c r="R52" s="37">
        <f t="shared" si="10"/>
        <v>46.033062868829376</v>
      </c>
      <c r="S52" s="37">
        <f t="shared" si="10"/>
        <v>60.557245731606983</v>
      </c>
      <c r="T52" s="37">
        <f t="shared" si="10"/>
        <v>47.885834774692668</v>
      </c>
      <c r="U52" s="37">
        <f t="shared" si="10"/>
        <v>43.910598274134138</v>
      </c>
      <c r="V52" s="37">
        <f t="shared" si="10"/>
        <v>55.105144656453803</v>
      </c>
      <c r="W52" s="37">
        <f t="shared" si="10"/>
        <v>58.977692863658845</v>
      </c>
      <c r="X52" s="37">
        <f t="shared" si="10"/>
        <v>56.384834019691681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6.1680722989709951</v>
      </c>
      <c r="I59" s="10">
        <v>2.0322312680775045</v>
      </c>
      <c r="J59" s="10">
        <v>23.350544368145197</v>
      </c>
      <c r="K59" s="10">
        <v>22.905668038586541</v>
      </c>
      <c r="L59" s="10">
        <v>12.987129371810875</v>
      </c>
      <c r="M59" s="10">
        <v>15.646820917094317</v>
      </c>
      <c r="N59" s="10">
        <v>16.968873914038291</v>
      </c>
      <c r="O59" s="10">
        <v>14.80827512018859</v>
      </c>
      <c r="P59" s="10">
        <v>40.789511879009254</v>
      </c>
      <c r="Q59" s="10">
        <v>34.841854627350337</v>
      </c>
      <c r="R59" s="10">
        <v>42.382804113916023</v>
      </c>
      <c r="S59" s="10">
        <v>55.530781861509197</v>
      </c>
      <c r="T59" s="10">
        <v>47.161586440195585</v>
      </c>
      <c r="U59" s="10">
        <v>40.520846944161036</v>
      </c>
      <c r="V59" s="10">
        <v>50.693397675323951</v>
      </c>
      <c r="W59" s="10">
        <v>54.194102113637733</v>
      </c>
      <c r="X59" s="10">
        <v>52.848115327893652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5.2636111023049978E-2</v>
      </c>
      <c r="M61" s="10">
        <v>6.461215323533355E-2</v>
      </c>
      <c r="N61" s="10">
        <v>0</v>
      </c>
      <c r="O61" s="10">
        <v>9.3711451316084646E-2</v>
      </c>
      <c r="P61" s="10">
        <v>0.15522772092784271</v>
      </c>
      <c r="Q61" s="10">
        <v>0.84047275660474396</v>
      </c>
      <c r="R61" s="10">
        <v>0.79522134333799632</v>
      </c>
      <c r="S61" s="10">
        <v>0.60176096433565418</v>
      </c>
      <c r="T61" s="10">
        <v>0.65954810363626892</v>
      </c>
      <c r="U61" s="10">
        <v>0.85798371127674855</v>
      </c>
      <c r="V61" s="10">
        <v>1.6330182745628881</v>
      </c>
      <c r="W61" s="10">
        <v>4.6875097254546727</v>
      </c>
      <c r="X61" s="10">
        <v>3.3278070557822828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2.7232139118711285E-3</v>
      </c>
      <c r="V62" s="10">
        <v>2.2456338416376835E-3</v>
      </c>
      <c r="W62" s="10">
        <v>9.4823124161772757E-4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3.7467652374353622E-2</v>
      </c>
      <c r="T66" s="10">
        <v>6.4700230860814861E-2</v>
      </c>
      <c r="U66" s="10">
        <v>9.7354102204820325E-2</v>
      </c>
      <c r="V66" s="10">
        <v>0.1092929514083589</v>
      </c>
      <c r="W66" s="10">
        <v>9.5132793324820095E-2</v>
      </c>
      <c r="X66" s="10">
        <v>0.20891163601574886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5.9360536514762661</v>
      </c>
      <c r="R69" s="10">
        <v>2.8550374115753514</v>
      </c>
      <c r="S69" s="10">
        <v>4.3872352533877779</v>
      </c>
      <c r="T69" s="10">
        <v>0</v>
      </c>
      <c r="U69" s="10">
        <v>2.4316903025796646</v>
      </c>
      <c r="V69" s="10">
        <v>2.6671901213169726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6.6505905886914354</v>
      </c>
      <c r="O71" s="37">
        <f t="shared" si="11"/>
        <v>6.9923335589744333</v>
      </c>
      <c r="P71" s="37">
        <f t="shared" si="11"/>
        <v>4.7012481748482315</v>
      </c>
      <c r="Q71" s="37">
        <f t="shared" si="11"/>
        <v>3.1100779116553023</v>
      </c>
      <c r="R71" s="37">
        <f t="shared" si="11"/>
        <v>2.4053489896456517</v>
      </c>
      <c r="S71" s="37">
        <f t="shared" si="11"/>
        <v>2.9356534076176986</v>
      </c>
      <c r="T71" s="37">
        <f t="shared" si="11"/>
        <v>6.6585826512525594</v>
      </c>
      <c r="U71" s="37">
        <f t="shared" si="11"/>
        <v>8.3819476817427248</v>
      </c>
      <c r="V71" s="37">
        <f t="shared" si="11"/>
        <v>9.0055020762947589</v>
      </c>
      <c r="W71" s="37">
        <f t="shared" si="11"/>
        <v>5.9552872937100023</v>
      </c>
      <c r="X71" s="37">
        <f t="shared" si="11"/>
        <v>6.2137805522326754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6.6505905886914354</v>
      </c>
      <c r="O72" s="10">
        <v>6.9923335589744333</v>
      </c>
      <c r="P72" s="10">
        <v>4.7012481748482315</v>
      </c>
      <c r="Q72" s="10">
        <v>3.1100779116553023</v>
      </c>
      <c r="R72" s="10">
        <v>2.4053489896456517</v>
      </c>
      <c r="S72" s="10">
        <v>2.9356534076176986</v>
      </c>
      <c r="T72" s="10">
        <v>6.6585826512525594</v>
      </c>
      <c r="U72" s="10">
        <v>8.3792244678308538</v>
      </c>
      <c r="V72" s="10">
        <v>9.0032564424531216</v>
      </c>
      <c r="W72" s="10">
        <v>5.9543390624683843</v>
      </c>
      <c r="X72" s="10">
        <v>6.2137805522326754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2.7232139118711285E-3</v>
      </c>
      <c r="V73" s="10">
        <v>2.2456338416376835E-3</v>
      </c>
      <c r="W73" s="10">
        <v>9.4823124161772757E-4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246.36491877116347</v>
      </c>
      <c r="O75" s="37">
        <v>258.408133720161</v>
      </c>
      <c r="P75" s="37">
        <v>326.13673582769746</v>
      </c>
      <c r="Q75" s="37">
        <v>249.51933519090781</v>
      </c>
      <c r="R75" s="37">
        <v>325.48381483166105</v>
      </c>
      <c r="S75" s="37">
        <v>370.04230933766843</v>
      </c>
      <c r="T75" s="37">
        <v>503.62121735239367</v>
      </c>
      <c r="U75" s="37">
        <v>509.82287901557038</v>
      </c>
      <c r="V75" s="37">
        <v>570.6547556780987</v>
      </c>
      <c r="W75" s="37">
        <v>390.53101234201449</v>
      </c>
      <c r="X75" s="37">
        <v>465.57536553402076</v>
      </c>
    </row>
    <row r="76" spans="1:24" ht="11.25" customHeight="1" x14ac:dyDescent="0.2">
      <c r="A76" s="38" t="s">
        <v>139</v>
      </c>
      <c r="B76" s="39" t="s">
        <v>140</v>
      </c>
      <c r="C76" s="40">
        <v>714.79212987902599</v>
      </c>
      <c r="D76" s="40">
        <v>822.20016091364812</v>
      </c>
      <c r="E76" s="40">
        <v>883.9913714459401</v>
      </c>
      <c r="F76" s="40">
        <v>910.75780933672775</v>
      </c>
      <c r="G76" s="40">
        <v>941.10768482843355</v>
      </c>
      <c r="H76" s="40">
        <v>964.39392836867228</v>
      </c>
      <c r="I76" s="40">
        <v>1060.5163492812865</v>
      </c>
      <c r="J76" s="40">
        <v>1027.4259681939891</v>
      </c>
      <c r="K76" s="40">
        <v>1154.9901903244086</v>
      </c>
      <c r="L76" s="40">
        <v>1059.3369609286563</v>
      </c>
      <c r="M76" s="40">
        <v>1135.4217815570041</v>
      </c>
      <c r="N76" s="40">
        <v>816.1298435978448</v>
      </c>
      <c r="O76" s="40">
        <v>802.37953932384153</v>
      </c>
      <c r="P76" s="40">
        <v>870.62459302841171</v>
      </c>
      <c r="Q76" s="40">
        <v>810.85042521182038</v>
      </c>
      <c r="R76" s="40">
        <v>868.65002585206514</v>
      </c>
      <c r="S76" s="40">
        <v>828.40247077793663</v>
      </c>
      <c r="T76" s="40">
        <v>1014.7215732911906</v>
      </c>
      <c r="U76" s="40">
        <v>1053.1816795132256</v>
      </c>
      <c r="V76" s="40">
        <v>1061.8765397309994</v>
      </c>
      <c r="W76" s="40">
        <v>837.32514447579217</v>
      </c>
      <c r="X76" s="40">
        <v>903.16861154990784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3515.0711379196459</v>
      </c>
      <c r="D2" s="31">
        <f t="shared" ref="D2:W2" si="1">SUM(D3,D17,D22,D25,D26,D51,D52,D71,D74,D75,D76)</f>
        <v>3551.8780438930985</v>
      </c>
      <c r="E2" s="31">
        <f t="shared" si="1"/>
        <v>3015.1585849000185</v>
      </c>
      <c r="F2" s="31">
        <f t="shared" si="1"/>
        <v>2998.876940859463</v>
      </c>
      <c r="G2" s="31">
        <f t="shared" si="1"/>
        <v>2481.2668799207463</v>
      </c>
      <c r="H2" s="31">
        <f t="shared" si="1"/>
        <v>2337.9829832134719</v>
      </c>
      <c r="I2" s="31">
        <f t="shared" si="1"/>
        <v>1601.2964153753933</v>
      </c>
      <c r="J2" s="31">
        <f t="shared" si="1"/>
        <v>1859.3031427602475</v>
      </c>
      <c r="K2" s="31">
        <f t="shared" si="1"/>
        <v>2462.1486094594948</v>
      </c>
      <c r="L2" s="31">
        <f t="shared" si="1"/>
        <v>1697.014816381798</v>
      </c>
      <c r="M2" s="31">
        <f t="shared" si="1"/>
        <v>1510.2344412836042</v>
      </c>
      <c r="N2" s="31">
        <f t="shared" si="1"/>
        <v>3445.1093578714485</v>
      </c>
      <c r="O2" s="31">
        <f t="shared" si="1"/>
        <v>3384.8460847093925</v>
      </c>
      <c r="P2" s="31">
        <f t="shared" si="1"/>
        <v>3039.7273644546935</v>
      </c>
      <c r="Q2" s="31">
        <f t="shared" si="1"/>
        <v>3263.351528501204</v>
      </c>
      <c r="R2" s="31">
        <f t="shared" si="1"/>
        <v>2716.4168262786779</v>
      </c>
      <c r="S2" s="31">
        <f t="shared" si="1"/>
        <v>2962.6118866587622</v>
      </c>
      <c r="T2" s="31">
        <f t="shared" si="1"/>
        <v>2000.4739034090358</v>
      </c>
      <c r="U2" s="31">
        <f t="shared" si="1"/>
        <v>1737.5096028342809</v>
      </c>
      <c r="V2" s="31">
        <f t="shared" si="1"/>
        <v>1915.468927361788</v>
      </c>
      <c r="W2" s="31">
        <f t="shared" si="1"/>
        <v>2547.6292132544841</v>
      </c>
      <c r="X2" s="31">
        <f t="shared" ref="X2" si="2">SUM(X3,X17,X22,X25,X26,X51,X52,X71,X74,X75,X76)</f>
        <v>2237.1823674408788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178.92120549474387</v>
      </c>
      <c r="F3" s="34">
        <f t="shared" si="4"/>
        <v>182.82817906970914</v>
      </c>
      <c r="G3" s="34">
        <f t="shared" si="4"/>
        <v>184.99808095373723</v>
      </c>
      <c r="H3" s="34">
        <f t="shared" si="4"/>
        <v>173.02756998667965</v>
      </c>
      <c r="I3" s="34">
        <f t="shared" si="4"/>
        <v>135.05409382890923</v>
      </c>
      <c r="J3" s="34">
        <f t="shared" si="4"/>
        <v>173.93828328737303</v>
      </c>
      <c r="K3" s="34">
        <f t="shared" si="4"/>
        <v>236.30747888909423</v>
      </c>
      <c r="L3" s="34">
        <f t="shared" si="4"/>
        <v>93.877418451397716</v>
      </c>
      <c r="M3" s="34">
        <f t="shared" si="4"/>
        <v>117.4412668265571</v>
      </c>
      <c r="N3" s="34">
        <f t="shared" si="4"/>
        <v>117.81182429469422</v>
      </c>
      <c r="O3" s="34">
        <f t="shared" si="4"/>
        <v>129.03939748548868</v>
      </c>
      <c r="P3" s="34">
        <f t="shared" si="4"/>
        <v>207.5297685873588</v>
      </c>
      <c r="Q3" s="34">
        <f t="shared" si="4"/>
        <v>220.94392537637958</v>
      </c>
      <c r="R3" s="34">
        <f t="shared" si="4"/>
        <v>168.52272626745926</v>
      </c>
      <c r="S3" s="34">
        <f t="shared" si="4"/>
        <v>164.82798473929924</v>
      </c>
      <c r="T3" s="34">
        <f t="shared" si="4"/>
        <v>129.09631564309495</v>
      </c>
      <c r="U3" s="34">
        <f t="shared" si="4"/>
        <v>107.43103663671783</v>
      </c>
      <c r="V3" s="34">
        <f t="shared" si="4"/>
        <v>97.150910960968375</v>
      </c>
      <c r="W3" s="34">
        <f t="shared" si="4"/>
        <v>95.763564356775106</v>
      </c>
      <c r="X3" s="34">
        <f t="shared" ref="X3" si="5">SUM(X4,X8,X11)</f>
        <v>108.39822356249019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134.23782968934643</v>
      </c>
      <c r="F4" s="29">
        <f t="shared" si="7"/>
        <v>144.39370338189298</v>
      </c>
      <c r="G4" s="29">
        <f t="shared" si="7"/>
        <v>142.3854872499071</v>
      </c>
      <c r="H4" s="29">
        <f t="shared" si="7"/>
        <v>130.20843423054166</v>
      </c>
      <c r="I4" s="29">
        <f t="shared" si="7"/>
        <v>103.53279036461123</v>
      </c>
      <c r="J4" s="29">
        <f t="shared" si="7"/>
        <v>135.9740382162374</v>
      </c>
      <c r="K4" s="29">
        <f t="shared" si="7"/>
        <v>198.02955558140053</v>
      </c>
      <c r="L4" s="29">
        <f t="shared" si="7"/>
        <v>80.723136630568874</v>
      </c>
      <c r="M4" s="29">
        <f t="shared" si="7"/>
        <v>111.9248022476994</v>
      </c>
      <c r="N4" s="29">
        <f t="shared" si="7"/>
        <v>117.81182429469422</v>
      </c>
      <c r="O4" s="29">
        <f t="shared" si="7"/>
        <v>120.28464886903109</v>
      </c>
      <c r="P4" s="29">
        <f t="shared" si="7"/>
        <v>182.98769308167698</v>
      </c>
      <c r="Q4" s="29">
        <f t="shared" si="7"/>
        <v>210.57314536426492</v>
      </c>
      <c r="R4" s="29">
        <f t="shared" si="7"/>
        <v>160.73983862847462</v>
      </c>
      <c r="S4" s="29">
        <f t="shared" si="7"/>
        <v>156.41902146366789</v>
      </c>
      <c r="T4" s="29">
        <f t="shared" si="7"/>
        <v>124.16767226645929</v>
      </c>
      <c r="U4" s="29">
        <f t="shared" si="7"/>
        <v>103.68676878395075</v>
      </c>
      <c r="V4" s="29">
        <f t="shared" si="7"/>
        <v>93.273528481324604</v>
      </c>
      <c r="W4" s="29">
        <f t="shared" si="7"/>
        <v>91.868226677166149</v>
      </c>
      <c r="X4" s="29">
        <f t="shared" ref="X4" si="8">SUM(X5:X7)</f>
        <v>105.06506356078884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52.620359792765043</v>
      </c>
      <c r="O5" s="10">
        <v>58.380599324200901</v>
      </c>
      <c r="P5" s="10">
        <v>114.63317626868411</v>
      </c>
      <c r="Q5" s="10">
        <v>73.014186212984725</v>
      </c>
      <c r="R5" s="10">
        <v>51.6920209140876</v>
      </c>
      <c r="S5" s="10">
        <v>27.304934599995306</v>
      </c>
      <c r="T5" s="10">
        <v>15.574448900153493</v>
      </c>
      <c r="U5" s="10">
        <v>21.191459013090348</v>
      </c>
      <c r="V5" s="10">
        <v>17.611626129265769</v>
      </c>
      <c r="W5" s="10">
        <v>13.201453543572496</v>
      </c>
      <c r="X5" s="10">
        <v>16.691246097984923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134.23782968934643</v>
      </c>
      <c r="F7" s="10">
        <v>144.39370338189298</v>
      </c>
      <c r="G7" s="10">
        <v>142.3854872499071</v>
      </c>
      <c r="H7" s="10">
        <v>130.20843423054166</v>
      </c>
      <c r="I7" s="10">
        <v>103.53279036461123</v>
      </c>
      <c r="J7" s="10">
        <v>135.9740382162374</v>
      </c>
      <c r="K7" s="10">
        <v>198.02955558140053</v>
      </c>
      <c r="L7" s="10">
        <v>80.723136630568874</v>
      </c>
      <c r="M7" s="10">
        <v>111.9248022476994</v>
      </c>
      <c r="N7" s="10">
        <v>65.191464501929175</v>
      </c>
      <c r="O7" s="10">
        <v>61.904049544830187</v>
      </c>
      <c r="P7" s="10">
        <v>68.354516812992884</v>
      </c>
      <c r="Q7" s="10">
        <v>137.55895915128019</v>
      </c>
      <c r="R7" s="10">
        <v>109.04781771438701</v>
      </c>
      <c r="S7" s="10">
        <v>129.11408686367258</v>
      </c>
      <c r="T7" s="10">
        <v>108.59322336630579</v>
      </c>
      <c r="U7" s="10">
        <v>82.495309770860402</v>
      </c>
      <c r="V7" s="10">
        <v>75.661902352058831</v>
      </c>
      <c r="W7" s="10">
        <v>78.666773133593651</v>
      </c>
      <c r="X7" s="10">
        <v>88.373817462803927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3.1902239103377497</v>
      </c>
      <c r="P8" s="29">
        <f t="shared" si="9"/>
        <v>3.8558992462725437</v>
      </c>
      <c r="Q8" s="29">
        <f t="shared" si="9"/>
        <v>3.2339028254037792</v>
      </c>
      <c r="R8" s="29">
        <f t="shared" si="9"/>
        <v>0.90025455386517184</v>
      </c>
      <c r="S8" s="29">
        <f t="shared" si="9"/>
        <v>2.328861703135225</v>
      </c>
      <c r="T8" s="29">
        <f t="shared" si="9"/>
        <v>1.2849154295807088</v>
      </c>
      <c r="U8" s="29">
        <f t="shared" si="9"/>
        <v>1.1843605193921718</v>
      </c>
      <c r="V8" s="29">
        <f t="shared" si="9"/>
        <v>1.1075269605760625</v>
      </c>
      <c r="W8" s="29">
        <f t="shared" si="9"/>
        <v>3.0593845926526027</v>
      </c>
      <c r="X8" s="29">
        <f t="shared" si="9"/>
        <v>2.3473583606211719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3.1902239103377497</v>
      </c>
      <c r="P10" s="10">
        <v>3.8558992462725437</v>
      </c>
      <c r="Q10" s="10">
        <v>3.2339028254037792</v>
      </c>
      <c r="R10" s="10">
        <v>0.90025455386517184</v>
      </c>
      <c r="S10" s="10">
        <v>2.328861703135225</v>
      </c>
      <c r="T10" s="10">
        <v>1.2849154295807088</v>
      </c>
      <c r="U10" s="10">
        <v>1.1843605193921718</v>
      </c>
      <c r="V10" s="10">
        <v>1.1075269605760625</v>
      </c>
      <c r="W10" s="10">
        <v>3.0593845926526027</v>
      </c>
      <c r="X10" s="10">
        <v>2.3473583606211719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44.683375805397446</v>
      </c>
      <c r="F11" s="29">
        <f t="shared" si="10"/>
        <v>38.434475687816153</v>
      </c>
      <c r="G11" s="29">
        <f t="shared" si="10"/>
        <v>42.612593703830129</v>
      </c>
      <c r="H11" s="29">
        <f t="shared" si="10"/>
        <v>42.819135756138003</v>
      </c>
      <c r="I11" s="29">
        <f t="shared" si="10"/>
        <v>31.521303464297993</v>
      </c>
      <c r="J11" s="29">
        <f t="shared" si="10"/>
        <v>37.964245071135622</v>
      </c>
      <c r="K11" s="29">
        <f t="shared" si="10"/>
        <v>38.277923307693683</v>
      </c>
      <c r="L11" s="29">
        <f t="shared" si="10"/>
        <v>13.154281820828837</v>
      </c>
      <c r="M11" s="29">
        <f t="shared" si="10"/>
        <v>5.5164645788576907</v>
      </c>
      <c r="N11" s="29">
        <f t="shared" si="10"/>
        <v>0</v>
      </c>
      <c r="O11" s="29">
        <f t="shared" si="10"/>
        <v>5.5645247061198511</v>
      </c>
      <c r="P11" s="29">
        <f t="shared" si="10"/>
        <v>20.686176259409283</v>
      </c>
      <c r="Q11" s="29">
        <f t="shared" si="10"/>
        <v>7.1368771867108896</v>
      </c>
      <c r="R11" s="29">
        <f t="shared" si="10"/>
        <v>6.8826330851194788</v>
      </c>
      <c r="S11" s="29">
        <f t="shared" si="10"/>
        <v>6.0801015724961225</v>
      </c>
      <c r="T11" s="29">
        <f t="shared" si="10"/>
        <v>3.6437279470549568</v>
      </c>
      <c r="U11" s="29">
        <f t="shared" si="10"/>
        <v>2.5599073333749081</v>
      </c>
      <c r="V11" s="29">
        <f t="shared" si="10"/>
        <v>2.7698555190677103</v>
      </c>
      <c r="W11" s="29">
        <f t="shared" si="10"/>
        <v>0.83595308695635573</v>
      </c>
      <c r="X11" s="29">
        <f t="shared" si="10"/>
        <v>0.98580164108017732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1.8765724955139367</v>
      </c>
      <c r="P12" s="10">
        <v>0.98976085245165435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44.683375805397446</v>
      </c>
      <c r="F13" s="10">
        <v>38.434475687816153</v>
      </c>
      <c r="G13" s="10">
        <v>42.612593703830129</v>
      </c>
      <c r="H13" s="10">
        <v>42.819135756138003</v>
      </c>
      <c r="I13" s="10">
        <v>31.521303464297993</v>
      </c>
      <c r="J13" s="10">
        <v>37.964245071135622</v>
      </c>
      <c r="K13" s="10">
        <v>38.277923307693683</v>
      </c>
      <c r="L13" s="10">
        <v>13.154281820828837</v>
      </c>
      <c r="M13" s="10">
        <v>5.5164645788576907</v>
      </c>
      <c r="N13" s="10">
        <v>0</v>
      </c>
      <c r="O13" s="10">
        <v>2.2988055293349099</v>
      </c>
      <c r="P13" s="10">
        <v>18.475313219022752</v>
      </c>
      <c r="Q13" s="10">
        <v>5.3263778284259109</v>
      </c>
      <c r="R13" s="10">
        <v>6.5242241737505147</v>
      </c>
      <c r="S13" s="10">
        <v>5.1143146061192581</v>
      </c>
      <c r="T13" s="10">
        <v>2.181958767218902</v>
      </c>
      <c r="U13" s="10">
        <v>1.8709548716106257</v>
      </c>
      <c r="V13" s="10">
        <v>1.8110816160095167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1.389146681271004</v>
      </c>
      <c r="P16" s="10">
        <v>1.2211021879348796</v>
      </c>
      <c r="Q16" s="10">
        <v>1.8104993582849787</v>
      </c>
      <c r="R16" s="10">
        <v>0.35840891136896436</v>
      </c>
      <c r="S16" s="10">
        <v>0.96578696637686468</v>
      </c>
      <c r="T16" s="10">
        <v>1.4617691798360548</v>
      </c>
      <c r="U16" s="10">
        <v>0.68895246176428226</v>
      </c>
      <c r="V16" s="10">
        <v>0.95877390305819388</v>
      </c>
      <c r="W16" s="10">
        <v>0.83595308695635573</v>
      </c>
      <c r="X16" s="10">
        <v>0.98580164108017732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637.95358195595497</v>
      </c>
      <c r="D26" s="37">
        <f t="shared" si="13"/>
        <v>788.97794018621141</v>
      </c>
      <c r="E26" s="37">
        <f t="shared" si="13"/>
        <v>470.47186844251172</v>
      </c>
      <c r="F26" s="37">
        <f t="shared" si="13"/>
        <v>299.92632443051673</v>
      </c>
      <c r="G26" s="37">
        <f t="shared" si="13"/>
        <v>262.53741689065748</v>
      </c>
      <c r="H26" s="37">
        <f t="shared" si="13"/>
        <v>240.53842590690164</v>
      </c>
      <c r="I26" s="37">
        <f t="shared" si="13"/>
        <v>183.3787806055492</v>
      </c>
      <c r="J26" s="37">
        <f t="shared" si="13"/>
        <v>170.08581788806401</v>
      </c>
      <c r="K26" s="37">
        <f t="shared" si="13"/>
        <v>146.47545299296235</v>
      </c>
      <c r="L26" s="37">
        <f t="shared" si="13"/>
        <v>148.79489671675643</v>
      </c>
      <c r="M26" s="37">
        <f t="shared" si="13"/>
        <v>153.14262503028709</v>
      </c>
      <c r="N26" s="37">
        <f t="shared" si="13"/>
        <v>212.22405007461902</v>
      </c>
      <c r="O26" s="37">
        <f t="shared" si="13"/>
        <v>217.87969359815511</v>
      </c>
      <c r="P26" s="37">
        <f t="shared" si="13"/>
        <v>183.07523083588649</v>
      </c>
      <c r="Q26" s="37">
        <f t="shared" si="13"/>
        <v>220.85030419383148</v>
      </c>
      <c r="R26" s="37">
        <f t="shared" si="13"/>
        <v>151.38642706729701</v>
      </c>
      <c r="S26" s="37">
        <f t="shared" si="13"/>
        <v>97.439521903067728</v>
      </c>
      <c r="T26" s="37">
        <f t="shared" si="13"/>
        <v>41.745280641496535</v>
      </c>
      <c r="U26" s="37">
        <f t="shared" si="13"/>
        <v>38.607809722950691</v>
      </c>
      <c r="V26" s="37">
        <f t="shared" si="13"/>
        <v>58.249349425770163</v>
      </c>
      <c r="W26" s="37">
        <f t="shared" si="13"/>
        <v>87.987815569114815</v>
      </c>
      <c r="X26" s="37">
        <f t="shared" si="13"/>
        <v>38.531994986925433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637.95358195595497</v>
      </c>
      <c r="D33" s="29">
        <f t="shared" si="15"/>
        <v>788.97794018621141</v>
      </c>
      <c r="E33" s="29">
        <f t="shared" si="15"/>
        <v>470.47186844251172</v>
      </c>
      <c r="F33" s="29">
        <f t="shared" si="15"/>
        <v>299.92632443051673</v>
      </c>
      <c r="G33" s="29">
        <f t="shared" si="15"/>
        <v>262.53741689065748</v>
      </c>
      <c r="H33" s="29">
        <f t="shared" si="15"/>
        <v>240.53842590690164</v>
      </c>
      <c r="I33" s="29">
        <f t="shared" si="15"/>
        <v>183.3787806055492</v>
      </c>
      <c r="J33" s="29">
        <f t="shared" si="15"/>
        <v>170.08581788806401</v>
      </c>
      <c r="K33" s="29">
        <f t="shared" si="15"/>
        <v>146.47545299296235</v>
      </c>
      <c r="L33" s="29">
        <f t="shared" si="15"/>
        <v>148.79489671675643</v>
      </c>
      <c r="M33" s="29">
        <f t="shared" si="15"/>
        <v>153.14262503028709</v>
      </c>
      <c r="N33" s="29">
        <f t="shared" si="15"/>
        <v>212.22405007461902</v>
      </c>
      <c r="O33" s="29">
        <f t="shared" si="15"/>
        <v>217.87969359815511</v>
      </c>
      <c r="P33" s="29">
        <f t="shared" si="15"/>
        <v>183.07523083588649</v>
      </c>
      <c r="Q33" s="29">
        <f t="shared" si="15"/>
        <v>220.85030419383148</v>
      </c>
      <c r="R33" s="29">
        <f t="shared" si="15"/>
        <v>151.38642706729701</v>
      </c>
      <c r="S33" s="29">
        <f t="shared" si="15"/>
        <v>97.439521903067728</v>
      </c>
      <c r="T33" s="29">
        <f t="shared" si="15"/>
        <v>41.745280641496535</v>
      </c>
      <c r="U33" s="29">
        <f t="shared" si="15"/>
        <v>38.607809722950691</v>
      </c>
      <c r="V33" s="29">
        <f t="shared" si="15"/>
        <v>58.249349425770163</v>
      </c>
      <c r="W33" s="29">
        <f t="shared" si="15"/>
        <v>87.987815569114815</v>
      </c>
      <c r="X33" s="29">
        <f t="shared" si="15"/>
        <v>38.531994986925433</v>
      </c>
    </row>
    <row r="34" spans="1:24" ht="11.25" customHeight="1" x14ac:dyDescent="0.2">
      <c r="A34" s="41" t="s">
        <v>55</v>
      </c>
      <c r="B34" s="9" t="s">
        <v>56</v>
      </c>
      <c r="C34" s="10">
        <v>131.85578553274672</v>
      </c>
      <c r="D34" s="10">
        <v>189.25188743606284</v>
      </c>
      <c r="E34" s="10">
        <v>118.90024859557933</v>
      </c>
      <c r="F34" s="10">
        <v>39.142274349828149</v>
      </c>
      <c r="G34" s="10">
        <v>24.640864911062312</v>
      </c>
      <c r="H34" s="10">
        <v>17.567167749897461</v>
      </c>
      <c r="I34" s="10">
        <v>10.287817471316488</v>
      </c>
      <c r="J34" s="10">
        <v>12.2924790060611</v>
      </c>
      <c r="K34" s="10">
        <v>13.833248524772532</v>
      </c>
      <c r="L34" s="10">
        <v>17.433595229310104</v>
      </c>
      <c r="M34" s="10">
        <v>10.874749734017222</v>
      </c>
      <c r="N34" s="10">
        <v>17.330411470648951</v>
      </c>
      <c r="O34" s="10">
        <v>15.930066127492747</v>
      </c>
      <c r="P34" s="10">
        <v>16.116215296470948</v>
      </c>
      <c r="Q34" s="10">
        <v>56.827422650988133</v>
      </c>
      <c r="R34" s="10">
        <v>50.745941556920727</v>
      </c>
      <c r="S34" s="10">
        <v>18.988230551495011</v>
      </c>
      <c r="T34" s="10">
        <v>18.403011013924615</v>
      </c>
      <c r="U34" s="10">
        <v>18.741657083958998</v>
      </c>
      <c r="V34" s="10">
        <v>36.359173688442787</v>
      </c>
      <c r="W34" s="10">
        <v>55.355203729088046</v>
      </c>
      <c r="X34" s="10">
        <v>13.738960719788363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294.26345702434321</v>
      </c>
      <c r="D36" s="10">
        <v>376.7018682915832</v>
      </c>
      <c r="E36" s="10">
        <v>192.83038808692953</v>
      </c>
      <c r="F36" s="10">
        <v>103.11315299677429</v>
      </c>
      <c r="G36" s="10">
        <v>67.250235970400297</v>
      </c>
      <c r="H36" s="10">
        <v>80.548543042774796</v>
      </c>
      <c r="I36" s="10">
        <v>57.348675406245661</v>
      </c>
      <c r="J36" s="10">
        <v>34.233088102365855</v>
      </c>
      <c r="K36" s="10">
        <v>48.088637649016846</v>
      </c>
      <c r="L36" s="10">
        <v>36.174256623977612</v>
      </c>
      <c r="M36" s="10">
        <v>39.42291926370563</v>
      </c>
      <c r="N36" s="10">
        <v>49.743256044649051</v>
      </c>
      <c r="O36" s="10">
        <v>80.388482852838081</v>
      </c>
      <c r="P36" s="10">
        <v>55.48777419339347</v>
      </c>
      <c r="Q36" s="10">
        <v>57.425230319908586</v>
      </c>
      <c r="R36" s="10">
        <v>14.615953534233951</v>
      </c>
      <c r="S36" s="10">
        <v>19.95504920196106</v>
      </c>
      <c r="T36" s="10">
        <v>13.665836572729557</v>
      </c>
      <c r="U36" s="10">
        <v>10.381244064376805</v>
      </c>
      <c r="V36" s="10">
        <v>10.638392914043388</v>
      </c>
      <c r="W36" s="10">
        <v>13.252950017150683</v>
      </c>
      <c r="X36" s="10">
        <v>13.949282417993441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9.266023565874006</v>
      </c>
      <c r="O43" s="10">
        <v>8.2030900653759868</v>
      </c>
      <c r="P43" s="10">
        <v>7.6530228175896404</v>
      </c>
      <c r="Q43" s="10">
        <v>8.75429342523719</v>
      </c>
      <c r="R43" s="10">
        <v>6.8216021922351686</v>
      </c>
      <c r="S43" s="10">
        <v>8.1664387808557635</v>
      </c>
      <c r="T43" s="10">
        <v>5.1328787489827343</v>
      </c>
      <c r="U43" s="10">
        <v>4.8430871982409647</v>
      </c>
      <c r="V43" s="10">
        <v>5.0469760269365374</v>
      </c>
      <c r="W43" s="10">
        <v>7.9079735351759108</v>
      </c>
      <c r="X43" s="10">
        <v>6.2651220627103212</v>
      </c>
    </row>
    <row r="44" spans="1:24" ht="11.25" customHeight="1" x14ac:dyDescent="0.2">
      <c r="A44" s="41" t="s">
        <v>75</v>
      </c>
      <c r="B44" s="9" t="s">
        <v>76</v>
      </c>
      <c r="C44" s="10">
        <v>210.22121676099556</v>
      </c>
      <c r="D44" s="10">
        <v>223.02418445856543</v>
      </c>
      <c r="E44" s="10">
        <v>158.74123176000285</v>
      </c>
      <c r="F44" s="10">
        <v>157.67089708391427</v>
      </c>
      <c r="G44" s="10">
        <v>170.64631600919486</v>
      </c>
      <c r="H44" s="10">
        <v>142.42271511422939</v>
      </c>
      <c r="I44" s="10">
        <v>115.74228772798706</v>
      </c>
      <c r="J44" s="10">
        <v>123.56025077963707</v>
      </c>
      <c r="K44" s="10">
        <v>84.553566819172971</v>
      </c>
      <c r="L44" s="10">
        <v>95.187044863468714</v>
      </c>
      <c r="M44" s="10">
        <v>102.84495603256423</v>
      </c>
      <c r="N44" s="10">
        <v>134.99697280581515</v>
      </c>
      <c r="O44" s="10">
        <v>112.59827649805078</v>
      </c>
      <c r="P44" s="10">
        <v>103.10136928414411</v>
      </c>
      <c r="Q44" s="10">
        <v>97.018925222453987</v>
      </c>
      <c r="R44" s="10">
        <v>76.259121615265641</v>
      </c>
      <c r="S44" s="10">
        <v>46.578138203694301</v>
      </c>
      <c r="T44" s="10">
        <v>1.6505062662416001</v>
      </c>
      <c r="U44" s="10">
        <v>3.009229728357159</v>
      </c>
      <c r="V44" s="10">
        <v>4.5614100110956413</v>
      </c>
      <c r="W44" s="10">
        <v>10.438050158467453</v>
      </c>
      <c r="X44" s="10">
        <v>4.5786297864333099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1.6131226378693979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0.88738618763187271</v>
      </c>
      <c r="O48" s="10">
        <v>0.75977805439751855</v>
      </c>
      <c r="P48" s="10">
        <v>0.7168492442883061</v>
      </c>
      <c r="Q48" s="10">
        <v>0.82443257524357472</v>
      </c>
      <c r="R48" s="10">
        <v>2.9438081686414961</v>
      </c>
      <c r="S48" s="10">
        <v>3.7516651650615915</v>
      </c>
      <c r="T48" s="10">
        <v>2.8930480396180305</v>
      </c>
      <c r="U48" s="10">
        <v>1.6325916480167693</v>
      </c>
      <c r="V48" s="10">
        <v>1.6433967852518157</v>
      </c>
      <c r="W48" s="10">
        <v>1.0336381292327328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1577.6762407331194</v>
      </c>
      <c r="D51" s="37">
        <v>1612.3295955787985</v>
      </c>
      <c r="E51" s="37">
        <v>1325.169760617224</v>
      </c>
      <c r="F51" s="37">
        <v>1585.09562669516</v>
      </c>
      <c r="G51" s="37">
        <v>1123.436001565361</v>
      </c>
      <c r="H51" s="37">
        <v>981.89636988095572</v>
      </c>
      <c r="I51" s="37">
        <v>534.64186836798967</v>
      </c>
      <c r="J51" s="37">
        <v>666.11418652672512</v>
      </c>
      <c r="K51" s="37">
        <v>854.37888697039352</v>
      </c>
      <c r="L51" s="37">
        <v>526.06503829238204</v>
      </c>
      <c r="M51" s="37">
        <v>321.68212564828877</v>
      </c>
      <c r="N51" s="37">
        <v>2051.6285851053531</v>
      </c>
      <c r="O51" s="37">
        <v>1996.5269629973347</v>
      </c>
      <c r="P51" s="37">
        <v>1678.6636931224616</v>
      </c>
      <c r="Q51" s="37">
        <v>1723.1401431430095</v>
      </c>
      <c r="R51" s="37">
        <v>1379.8991693857731</v>
      </c>
      <c r="S51" s="37">
        <v>1532.3108169751956</v>
      </c>
      <c r="T51" s="37">
        <v>957.51701049120163</v>
      </c>
      <c r="U51" s="37">
        <v>844.78225105485535</v>
      </c>
      <c r="V51" s="37">
        <v>929.32319829480173</v>
      </c>
      <c r="W51" s="37">
        <v>1250.7065329080046</v>
      </c>
      <c r="X51" s="37">
        <v>1044.183664017685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7.8666167955447124</v>
      </c>
      <c r="I52" s="37">
        <f t="shared" si="16"/>
        <v>1.7571243720471965</v>
      </c>
      <c r="J52" s="37">
        <f t="shared" si="16"/>
        <v>23.177238277095185</v>
      </c>
      <c r="K52" s="37">
        <f t="shared" si="16"/>
        <v>27.188505573824919</v>
      </c>
      <c r="L52" s="37">
        <f t="shared" si="16"/>
        <v>12.833042724429648</v>
      </c>
      <c r="M52" s="37">
        <f t="shared" si="16"/>
        <v>14.59807965255696</v>
      </c>
      <c r="N52" s="37">
        <f t="shared" si="16"/>
        <v>20.23464766431691</v>
      </c>
      <c r="O52" s="37">
        <f t="shared" si="16"/>
        <v>17.22192669916171</v>
      </c>
      <c r="P52" s="37">
        <f t="shared" si="16"/>
        <v>36.628086835822018</v>
      </c>
      <c r="Q52" s="37">
        <f t="shared" si="16"/>
        <v>49.531765322109948</v>
      </c>
      <c r="R52" s="37">
        <f t="shared" si="16"/>
        <v>44.312751035255928</v>
      </c>
      <c r="S52" s="37">
        <f t="shared" si="16"/>
        <v>65.468570253363495</v>
      </c>
      <c r="T52" s="37">
        <f t="shared" si="16"/>
        <v>29.454628794483202</v>
      </c>
      <c r="U52" s="37">
        <f t="shared" si="16"/>
        <v>21.983870299564884</v>
      </c>
      <c r="V52" s="37">
        <f t="shared" si="16"/>
        <v>29.030640582274991</v>
      </c>
      <c r="W52" s="37">
        <f t="shared" si="16"/>
        <v>57.76297550266564</v>
      </c>
      <c r="X52" s="37">
        <f t="shared" si="16"/>
        <v>46.159092295164278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7.8666167955447124</v>
      </c>
      <c r="I59" s="10">
        <v>1.7571243720471965</v>
      </c>
      <c r="J59" s="10">
        <v>23.177238277095185</v>
      </c>
      <c r="K59" s="10">
        <v>27.188505573824919</v>
      </c>
      <c r="L59" s="10">
        <v>12.782326983036603</v>
      </c>
      <c r="M59" s="10">
        <v>14.539305935832216</v>
      </c>
      <c r="N59" s="10">
        <v>20.23464766431691</v>
      </c>
      <c r="O59" s="10">
        <v>17.115323325020423</v>
      </c>
      <c r="P59" s="10">
        <v>36.491331767710456</v>
      </c>
      <c r="Q59" s="10">
        <v>41.648135910492194</v>
      </c>
      <c r="R59" s="10">
        <v>40.886293627210939</v>
      </c>
      <c r="S59" s="10">
        <v>60.178168853858267</v>
      </c>
      <c r="T59" s="10">
        <v>29.018174327462905</v>
      </c>
      <c r="U59" s="10">
        <v>20.330841180392497</v>
      </c>
      <c r="V59" s="10">
        <v>26.765187792531929</v>
      </c>
      <c r="W59" s="10">
        <v>53.167148364960617</v>
      </c>
      <c r="X59" s="10">
        <v>43.321965688928437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5.071574139304557E-2</v>
      </c>
      <c r="M61" s="10">
        <v>5.8773716724744747E-2</v>
      </c>
      <c r="N61" s="10">
        <v>0</v>
      </c>
      <c r="O61" s="10">
        <v>0.10660337414128698</v>
      </c>
      <c r="P61" s="10">
        <v>0.1367550681115626</v>
      </c>
      <c r="Q61" s="10">
        <v>0.98862919920589254</v>
      </c>
      <c r="R61" s="10">
        <v>0.7537895897461383</v>
      </c>
      <c r="S61" s="10">
        <v>0.64034107802642881</v>
      </c>
      <c r="T61" s="10">
        <v>0.39789514689987637</v>
      </c>
      <c r="U61" s="10">
        <v>0.4221749735738336</v>
      </c>
      <c r="V61" s="10">
        <v>0.84509335016535392</v>
      </c>
      <c r="W61" s="10">
        <v>4.5045723212119153</v>
      </c>
      <c r="X61" s="10">
        <v>2.6714285373364444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1.3663393960837555E-3</v>
      </c>
      <c r="V62" s="10">
        <v>1.1856536401377324E-3</v>
      </c>
      <c r="W62" s="10">
        <v>9.3026268802585922E-4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3.9375941697250033E-2</v>
      </c>
      <c r="T66" s="10">
        <v>3.8559320120419155E-2</v>
      </c>
      <c r="U66" s="10">
        <v>4.7328422276086961E-2</v>
      </c>
      <c r="V66" s="10">
        <v>5.586408689113441E-2</v>
      </c>
      <c r="W66" s="10">
        <v>9.0324553805080074E-2</v>
      </c>
      <c r="X66" s="10">
        <v>0.16569806889939792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6.8950002124118619</v>
      </c>
      <c r="R69" s="10">
        <v>2.6726678182988444</v>
      </c>
      <c r="S69" s="10">
        <v>4.6106843797815431</v>
      </c>
      <c r="T69" s="10">
        <v>0</v>
      </c>
      <c r="U69" s="10">
        <v>1.182159383926378</v>
      </c>
      <c r="V69" s="10">
        <v>1.3633096990464375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7.9305414138566928</v>
      </c>
      <c r="O71" s="37">
        <f t="shared" si="17"/>
        <v>8.0817008521863603</v>
      </c>
      <c r="P71" s="37">
        <f t="shared" si="17"/>
        <v>4.205855843031407</v>
      </c>
      <c r="Q71" s="37">
        <f t="shared" si="17"/>
        <v>3.7176249353604005</v>
      </c>
      <c r="R71" s="37">
        <f t="shared" si="17"/>
        <v>2.3204176109309458</v>
      </c>
      <c r="S71" s="37">
        <f t="shared" si="17"/>
        <v>3.1813390796587107</v>
      </c>
      <c r="T71" s="37">
        <f t="shared" si="17"/>
        <v>4.0969765169558956</v>
      </c>
      <c r="U71" s="37">
        <f t="shared" si="17"/>
        <v>4.2055401096305669</v>
      </c>
      <c r="V71" s="37">
        <f t="shared" si="17"/>
        <v>4.7547405636887037</v>
      </c>
      <c r="W71" s="37">
        <f t="shared" si="17"/>
        <v>5.842437290255738</v>
      </c>
      <c r="X71" s="37">
        <f t="shared" si="17"/>
        <v>5.0937140560672454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7.9305414138566928</v>
      </c>
      <c r="O72" s="10">
        <v>8.0817008521863603</v>
      </c>
      <c r="P72" s="10">
        <v>4.205855843031407</v>
      </c>
      <c r="Q72" s="10">
        <v>3.7176249353604005</v>
      </c>
      <c r="R72" s="10">
        <v>2.3204176109309458</v>
      </c>
      <c r="S72" s="10">
        <v>3.1813390796587107</v>
      </c>
      <c r="T72" s="10">
        <v>4.0969765169558956</v>
      </c>
      <c r="U72" s="10">
        <v>4.2041737702344832</v>
      </c>
      <c r="V72" s="10">
        <v>4.7535549100485657</v>
      </c>
      <c r="W72" s="10">
        <v>5.8415070275677126</v>
      </c>
      <c r="X72" s="10">
        <v>5.0937140560672454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1.3663393960837555E-3</v>
      </c>
      <c r="V73" s="10">
        <v>1.1856536401377324E-3</v>
      </c>
      <c r="W73" s="10">
        <v>9.3026268802585922E-4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293.77950201270488</v>
      </c>
      <c r="O75" s="37">
        <v>298.66670645563642</v>
      </c>
      <c r="P75" s="37">
        <v>291.7701948488164</v>
      </c>
      <c r="Q75" s="37">
        <v>298.26240007812339</v>
      </c>
      <c r="R75" s="37">
        <v>313.99118350790144</v>
      </c>
      <c r="S75" s="37">
        <v>401.01125588201216</v>
      </c>
      <c r="T75" s="37">
        <v>309.87439955338868</v>
      </c>
      <c r="U75" s="37">
        <v>255.79741701054471</v>
      </c>
      <c r="V75" s="37">
        <v>301.29528500435305</v>
      </c>
      <c r="W75" s="37">
        <v>383.13062611071683</v>
      </c>
      <c r="X75" s="37">
        <v>381.6529669248103</v>
      </c>
    </row>
    <row r="76" spans="1:24" ht="11.25" customHeight="1" x14ac:dyDescent="0.2">
      <c r="A76" s="38" t="s">
        <v>139</v>
      </c>
      <c r="B76" s="39" t="s">
        <v>140</v>
      </c>
      <c r="C76" s="40">
        <v>1299.4413152305715</v>
      </c>
      <c r="D76" s="40">
        <v>1150.5705081280885</v>
      </c>
      <c r="E76" s="40">
        <v>1040.595750345539</v>
      </c>
      <c r="F76" s="40">
        <v>931.02681066407729</v>
      </c>
      <c r="G76" s="40">
        <v>910.29538051099041</v>
      </c>
      <c r="H76" s="40">
        <v>934.65400064339008</v>
      </c>
      <c r="I76" s="40">
        <v>746.46454820089798</v>
      </c>
      <c r="J76" s="40">
        <v>825.98761678099004</v>
      </c>
      <c r="K76" s="40">
        <v>1197.7982850332201</v>
      </c>
      <c r="L76" s="40">
        <v>915.44442019683231</v>
      </c>
      <c r="M76" s="40">
        <v>903.37034412591424</v>
      </c>
      <c r="N76" s="40">
        <v>741.5002073059037</v>
      </c>
      <c r="O76" s="40">
        <v>717.4296966214298</v>
      </c>
      <c r="P76" s="40">
        <v>637.85453438131663</v>
      </c>
      <c r="Q76" s="40">
        <v>746.90536545238956</v>
      </c>
      <c r="R76" s="40">
        <v>655.98415140406019</v>
      </c>
      <c r="S76" s="40">
        <v>698.37239782616496</v>
      </c>
      <c r="T76" s="40">
        <v>528.68929176841482</v>
      </c>
      <c r="U76" s="40">
        <v>464.70167800001707</v>
      </c>
      <c r="V76" s="40">
        <v>495.66480252993102</v>
      </c>
      <c r="W76" s="40">
        <v>666.43526151695164</v>
      </c>
      <c r="X76" s="40">
        <v>613.16271159773601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542.20812100503963</v>
      </c>
      <c r="D2" s="31">
        <f t="shared" ref="D2:W2" si="1">SUM(D3,D17,D22,D25,D26,D51,D52,D71,D74,D75,D76)</f>
        <v>591.46939473212785</v>
      </c>
      <c r="E2" s="31">
        <f t="shared" si="1"/>
        <v>598.019327082926</v>
      </c>
      <c r="F2" s="31">
        <f t="shared" si="1"/>
        <v>623.67067362924286</v>
      </c>
      <c r="G2" s="31">
        <f t="shared" si="1"/>
        <v>594.48418455775754</v>
      </c>
      <c r="H2" s="31">
        <f t="shared" si="1"/>
        <v>610.58901552810642</v>
      </c>
      <c r="I2" s="31">
        <f t="shared" si="1"/>
        <v>662.82970452928578</v>
      </c>
      <c r="J2" s="31">
        <f t="shared" si="1"/>
        <v>622.12571200688751</v>
      </c>
      <c r="K2" s="31">
        <f t="shared" si="1"/>
        <v>572.88039315258811</v>
      </c>
      <c r="L2" s="31">
        <f t="shared" si="1"/>
        <v>550.37455352650954</v>
      </c>
      <c r="M2" s="31">
        <f t="shared" si="1"/>
        <v>537.80590833505994</v>
      </c>
      <c r="N2" s="31">
        <f t="shared" si="1"/>
        <v>544.00329212434463</v>
      </c>
      <c r="O2" s="31">
        <f t="shared" si="1"/>
        <v>530.40422591378649</v>
      </c>
      <c r="P2" s="31">
        <f t="shared" si="1"/>
        <v>536.63835406984356</v>
      </c>
      <c r="Q2" s="31">
        <f t="shared" si="1"/>
        <v>513.28222031146902</v>
      </c>
      <c r="R2" s="31">
        <f t="shared" si="1"/>
        <v>533.39304480750604</v>
      </c>
      <c r="S2" s="31">
        <f t="shared" si="1"/>
        <v>457.48781885927383</v>
      </c>
      <c r="T2" s="31">
        <f t="shared" si="1"/>
        <v>469.62119040794914</v>
      </c>
      <c r="U2" s="31">
        <f t="shared" si="1"/>
        <v>537.51791344225865</v>
      </c>
      <c r="V2" s="31">
        <f t="shared" si="1"/>
        <v>612.99560523552327</v>
      </c>
      <c r="W2" s="31">
        <f t="shared" si="1"/>
        <v>555.9233782363774</v>
      </c>
      <c r="X2" s="31">
        <f t="shared" ref="X2" si="2">SUM(X3,X17,X22,X25,X26,X51,X52,X71,X74,X75,X76)</f>
        <v>499.70539233879845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32.267164365075878</v>
      </c>
      <c r="F3" s="34">
        <f t="shared" si="4"/>
        <v>34.414126709615083</v>
      </c>
      <c r="G3" s="34">
        <f t="shared" si="4"/>
        <v>40.276474519867435</v>
      </c>
      <c r="H3" s="34">
        <f t="shared" si="4"/>
        <v>41.0862363010217</v>
      </c>
      <c r="I3" s="34">
        <f t="shared" si="4"/>
        <v>50.718430331094602</v>
      </c>
      <c r="J3" s="34">
        <f t="shared" si="4"/>
        <v>52.883912991803989</v>
      </c>
      <c r="K3" s="34">
        <f t="shared" si="4"/>
        <v>49.84202766063202</v>
      </c>
      <c r="L3" s="34">
        <f t="shared" si="4"/>
        <v>27.474484487386235</v>
      </c>
      <c r="M3" s="34">
        <f t="shared" si="4"/>
        <v>37.419961923776668</v>
      </c>
      <c r="N3" s="34">
        <f t="shared" si="4"/>
        <v>16.670346443171528</v>
      </c>
      <c r="O3" s="34">
        <f t="shared" si="4"/>
        <v>18.113260761376651</v>
      </c>
      <c r="P3" s="34">
        <f t="shared" si="4"/>
        <v>32.859112091896243</v>
      </c>
      <c r="Q3" s="34">
        <f t="shared" si="4"/>
        <v>31.297345499529506</v>
      </c>
      <c r="R3" s="34">
        <f t="shared" si="4"/>
        <v>30.171215647383033</v>
      </c>
      <c r="S3" s="34">
        <f t="shared" si="4"/>
        <v>22.038660332703966</v>
      </c>
      <c r="T3" s="34">
        <f t="shared" si="4"/>
        <v>26.369557640812232</v>
      </c>
      <c r="U3" s="34">
        <f t="shared" si="4"/>
        <v>30.405217657413289</v>
      </c>
      <c r="V3" s="34">
        <f t="shared" si="4"/>
        <v>29.238198139865649</v>
      </c>
      <c r="W3" s="34">
        <f t="shared" si="4"/>
        <v>19.318811930173972</v>
      </c>
      <c r="X3" s="34">
        <f t="shared" ref="X3" si="5">SUM(X4,X8,X11)</f>
        <v>22.448877662954143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24.208835965642141</v>
      </c>
      <c r="F4" s="29">
        <f t="shared" si="7"/>
        <v>27.179525768620053</v>
      </c>
      <c r="G4" s="29">
        <f t="shared" si="7"/>
        <v>30.999161827272683</v>
      </c>
      <c r="H4" s="29">
        <f t="shared" si="7"/>
        <v>30.918624688504401</v>
      </c>
      <c r="I4" s="29">
        <f t="shared" si="7"/>
        <v>38.880869629494647</v>
      </c>
      <c r="J4" s="29">
        <f t="shared" si="7"/>
        <v>41.341325614277494</v>
      </c>
      <c r="K4" s="29">
        <f t="shared" si="7"/>
        <v>41.768439294903537</v>
      </c>
      <c r="L4" s="29">
        <f t="shared" si="7"/>
        <v>23.624707642316974</v>
      </c>
      <c r="M4" s="29">
        <f t="shared" si="7"/>
        <v>35.662267204768085</v>
      </c>
      <c r="N4" s="29">
        <f t="shared" si="7"/>
        <v>16.670346443171528</v>
      </c>
      <c r="O4" s="29">
        <f t="shared" si="7"/>
        <v>16.884356661696312</v>
      </c>
      <c r="P4" s="29">
        <f t="shared" si="7"/>
        <v>28.973256026531256</v>
      </c>
      <c r="Q4" s="29">
        <f t="shared" si="7"/>
        <v>29.828294541980675</v>
      </c>
      <c r="R4" s="29">
        <f t="shared" si="7"/>
        <v>28.777817934706103</v>
      </c>
      <c r="S4" s="29">
        <f t="shared" si="7"/>
        <v>20.914322826091016</v>
      </c>
      <c r="T4" s="29">
        <f t="shared" si="7"/>
        <v>25.362819803533348</v>
      </c>
      <c r="U4" s="29">
        <f t="shared" si="7"/>
        <v>29.345511983940074</v>
      </c>
      <c r="V4" s="29">
        <f t="shared" si="7"/>
        <v>28.071274679421563</v>
      </c>
      <c r="W4" s="29">
        <f t="shared" si="7"/>
        <v>18.532988046713211</v>
      </c>
      <c r="X4" s="29">
        <f t="shared" ref="X4" si="8">SUM(X5:X7)</f>
        <v>21.758592355223897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7.445768987631511</v>
      </c>
      <c r="O5" s="10">
        <v>8.1948849697908663</v>
      </c>
      <c r="P5" s="10">
        <v>18.15038109521717</v>
      </c>
      <c r="Q5" s="10">
        <v>10.342670468907423</v>
      </c>
      <c r="R5" s="10">
        <v>9.2546040809519141</v>
      </c>
      <c r="S5" s="10">
        <v>3.6508617150647997</v>
      </c>
      <c r="T5" s="10">
        <v>3.1812784582628724</v>
      </c>
      <c r="U5" s="10">
        <v>5.997623628542228</v>
      </c>
      <c r="V5" s="10">
        <v>5.3003333601224618</v>
      </c>
      <c r="W5" s="10">
        <v>2.6631882378881238</v>
      </c>
      <c r="X5" s="10">
        <v>3.4566963311895478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24.208835965642141</v>
      </c>
      <c r="F7" s="10">
        <v>27.179525768620053</v>
      </c>
      <c r="G7" s="10">
        <v>30.999161827272683</v>
      </c>
      <c r="H7" s="10">
        <v>30.918624688504401</v>
      </c>
      <c r="I7" s="10">
        <v>38.880869629494647</v>
      </c>
      <c r="J7" s="10">
        <v>41.341325614277494</v>
      </c>
      <c r="K7" s="10">
        <v>41.768439294903537</v>
      </c>
      <c r="L7" s="10">
        <v>23.624707642316974</v>
      </c>
      <c r="M7" s="10">
        <v>35.662267204768085</v>
      </c>
      <c r="N7" s="10">
        <v>9.2245774555400182</v>
      </c>
      <c r="O7" s="10">
        <v>8.689471691905446</v>
      </c>
      <c r="P7" s="10">
        <v>10.822874931314086</v>
      </c>
      <c r="Q7" s="10">
        <v>19.48562407307325</v>
      </c>
      <c r="R7" s="10">
        <v>19.523213853754189</v>
      </c>
      <c r="S7" s="10">
        <v>17.263461111026217</v>
      </c>
      <c r="T7" s="10">
        <v>22.181541345270475</v>
      </c>
      <c r="U7" s="10">
        <v>23.347888355397846</v>
      </c>
      <c r="V7" s="10">
        <v>22.770941319299101</v>
      </c>
      <c r="W7" s="10">
        <v>15.869799808825086</v>
      </c>
      <c r="X7" s="10">
        <v>18.301896024034349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0.4478117435539381</v>
      </c>
      <c r="P8" s="29">
        <f t="shared" si="9"/>
        <v>0.61052169243369681</v>
      </c>
      <c r="Q8" s="29">
        <f t="shared" si="9"/>
        <v>0.45809168034898606</v>
      </c>
      <c r="R8" s="29">
        <f t="shared" si="9"/>
        <v>0.16117573507027627</v>
      </c>
      <c r="S8" s="29">
        <f t="shared" si="9"/>
        <v>0.31138518206370142</v>
      </c>
      <c r="T8" s="29">
        <f t="shared" si="9"/>
        <v>0.26246025159672953</v>
      </c>
      <c r="U8" s="29">
        <f t="shared" si="9"/>
        <v>0.33519865864031201</v>
      </c>
      <c r="V8" s="29">
        <f t="shared" si="9"/>
        <v>0.33331743777035716</v>
      </c>
      <c r="W8" s="29">
        <f t="shared" si="9"/>
        <v>0.61718333026256089</v>
      </c>
      <c r="X8" s="29">
        <f t="shared" si="9"/>
        <v>0.48612937497374176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0.4478117435539381</v>
      </c>
      <c r="P10" s="10">
        <v>0.61052169243369681</v>
      </c>
      <c r="Q10" s="10">
        <v>0.45809168034898606</v>
      </c>
      <c r="R10" s="10">
        <v>0.16117573507027627</v>
      </c>
      <c r="S10" s="10">
        <v>0.31138518206370142</v>
      </c>
      <c r="T10" s="10">
        <v>0.26246025159672953</v>
      </c>
      <c r="U10" s="10">
        <v>0.33519865864031201</v>
      </c>
      <c r="V10" s="10">
        <v>0.33331743777035716</v>
      </c>
      <c r="W10" s="10">
        <v>0.61718333026256089</v>
      </c>
      <c r="X10" s="10">
        <v>0.48612937497374176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8.0583283994337371</v>
      </c>
      <c r="F11" s="29">
        <f t="shared" si="10"/>
        <v>7.2346009409950307</v>
      </c>
      <c r="G11" s="29">
        <f t="shared" si="10"/>
        <v>9.2773126925947498</v>
      </c>
      <c r="H11" s="29">
        <f t="shared" si="10"/>
        <v>10.167611612517298</v>
      </c>
      <c r="I11" s="29">
        <f t="shared" si="10"/>
        <v>11.837560701599953</v>
      </c>
      <c r="J11" s="29">
        <f t="shared" si="10"/>
        <v>11.542587377526496</v>
      </c>
      <c r="K11" s="29">
        <f t="shared" si="10"/>
        <v>8.0735883657284813</v>
      </c>
      <c r="L11" s="29">
        <f t="shared" si="10"/>
        <v>3.8497768450692607</v>
      </c>
      <c r="M11" s="29">
        <f t="shared" si="10"/>
        <v>1.757694719008585</v>
      </c>
      <c r="N11" s="29">
        <f t="shared" si="10"/>
        <v>0</v>
      </c>
      <c r="O11" s="29">
        <f t="shared" si="10"/>
        <v>0.78109235612640182</v>
      </c>
      <c r="P11" s="29">
        <f t="shared" si="10"/>
        <v>3.2753343729312903</v>
      </c>
      <c r="Q11" s="29">
        <f t="shared" si="10"/>
        <v>1.0109592771998432</v>
      </c>
      <c r="R11" s="29">
        <f t="shared" si="10"/>
        <v>1.232221977606651</v>
      </c>
      <c r="S11" s="29">
        <f t="shared" si="10"/>
        <v>0.81295232454924826</v>
      </c>
      <c r="T11" s="29">
        <f t="shared" si="10"/>
        <v>0.74427758568215485</v>
      </c>
      <c r="U11" s="29">
        <f t="shared" si="10"/>
        <v>0.72450701483290159</v>
      </c>
      <c r="V11" s="29">
        <f t="shared" si="10"/>
        <v>0.83360602267372585</v>
      </c>
      <c r="W11" s="29">
        <f t="shared" si="10"/>
        <v>0.16864055319820234</v>
      </c>
      <c r="X11" s="29">
        <f t="shared" si="10"/>
        <v>0.20415593275650487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0.26341448899506636</v>
      </c>
      <c r="P12" s="10">
        <v>0.15671324174965004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8.0583283994337371</v>
      </c>
      <c r="F13" s="10">
        <v>7.2346009409950307</v>
      </c>
      <c r="G13" s="10">
        <v>9.2773126925947498</v>
      </c>
      <c r="H13" s="10">
        <v>10.167611612517298</v>
      </c>
      <c r="I13" s="10">
        <v>11.837560701599953</v>
      </c>
      <c r="J13" s="10">
        <v>11.542587377526496</v>
      </c>
      <c r="K13" s="10">
        <v>8.0735883657284813</v>
      </c>
      <c r="L13" s="10">
        <v>3.8497768450692607</v>
      </c>
      <c r="M13" s="10">
        <v>1.757694719008585</v>
      </c>
      <c r="N13" s="10">
        <v>0</v>
      </c>
      <c r="O13" s="10">
        <v>0.32268334170748331</v>
      </c>
      <c r="P13" s="10">
        <v>2.9252785859548247</v>
      </c>
      <c r="Q13" s="10">
        <v>0.75449681123073287</v>
      </c>
      <c r="R13" s="10">
        <v>1.1680547712341722</v>
      </c>
      <c r="S13" s="10">
        <v>0.68381981747287257</v>
      </c>
      <c r="T13" s="10">
        <v>0.44569271551578915</v>
      </c>
      <c r="U13" s="10">
        <v>0.52951913971456566</v>
      </c>
      <c r="V13" s="10">
        <v>0.54505678446626993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0.19499452542385207</v>
      </c>
      <c r="P16" s="10">
        <v>0.19334254522681543</v>
      </c>
      <c r="Q16" s="10">
        <v>0.25646246596911043</v>
      </c>
      <c r="R16" s="10">
        <v>6.4167206372478816E-2</v>
      </c>
      <c r="S16" s="10">
        <v>0.12913250707637572</v>
      </c>
      <c r="T16" s="10">
        <v>0.2985848701663657</v>
      </c>
      <c r="U16" s="10">
        <v>0.19498787511833593</v>
      </c>
      <c r="V16" s="10">
        <v>0.28854923820745598</v>
      </c>
      <c r="W16" s="10">
        <v>0.16864055319820234</v>
      </c>
      <c r="X16" s="10">
        <v>0.20415593275650487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89.314875542674258</v>
      </c>
      <c r="D26" s="37">
        <f t="shared" si="13"/>
        <v>119.0625632162496</v>
      </c>
      <c r="E26" s="37">
        <f t="shared" si="13"/>
        <v>84.612101988291755</v>
      </c>
      <c r="F26" s="37">
        <f t="shared" si="13"/>
        <v>56.377539965052698</v>
      </c>
      <c r="G26" s="37">
        <f t="shared" si="13"/>
        <v>57.101641966539226</v>
      </c>
      <c r="H26" s="37">
        <f t="shared" si="13"/>
        <v>57.073643955717387</v>
      </c>
      <c r="I26" s="37">
        <f t="shared" si="13"/>
        <v>68.827328093164141</v>
      </c>
      <c r="J26" s="37">
        <f t="shared" si="13"/>
        <v>51.673850624255941</v>
      </c>
      <c r="K26" s="37">
        <f t="shared" si="13"/>
        <v>30.864987850134796</v>
      </c>
      <c r="L26" s="37">
        <f t="shared" si="13"/>
        <v>43.496666510023978</v>
      </c>
      <c r="M26" s="37">
        <f t="shared" si="13"/>
        <v>48.76335339221815</v>
      </c>
      <c r="N26" s="37">
        <f t="shared" si="13"/>
        <v>30.063053401626732</v>
      </c>
      <c r="O26" s="37">
        <f t="shared" si="13"/>
        <v>30.613042603393236</v>
      </c>
      <c r="P26" s="37">
        <f t="shared" si="13"/>
        <v>29.018540980156892</v>
      </c>
      <c r="Q26" s="37">
        <f t="shared" si="13"/>
        <v>31.248128110067412</v>
      </c>
      <c r="R26" s="37">
        <f t="shared" si="13"/>
        <v>27.043453343523275</v>
      </c>
      <c r="S26" s="37">
        <f t="shared" si="13"/>
        <v>13.044137902420971</v>
      </c>
      <c r="T26" s="37">
        <f t="shared" si="13"/>
        <v>8.5208256473972739</v>
      </c>
      <c r="U26" s="37">
        <f t="shared" si="13"/>
        <v>10.917863544205272</v>
      </c>
      <c r="V26" s="37">
        <f t="shared" si="13"/>
        <v>17.452006325988336</v>
      </c>
      <c r="W26" s="37">
        <f t="shared" si="13"/>
        <v>17.673621829063716</v>
      </c>
      <c r="X26" s="37">
        <f t="shared" si="13"/>
        <v>8.0036366741517817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89.314875542674258</v>
      </c>
      <c r="D33" s="29">
        <f t="shared" si="15"/>
        <v>119.0625632162496</v>
      </c>
      <c r="E33" s="29">
        <f t="shared" si="15"/>
        <v>84.612101988291755</v>
      </c>
      <c r="F33" s="29">
        <f t="shared" si="15"/>
        <v>56.377539965052698</v>
      </c>
      <c r="G33" s="29">
        <f t="shared" si="15"/>
        <v>57.101641966539226</v>
      </c>
      <c r="H33" s="29">
        <f t="shared" si="15"/>
        <v>57.073643955717387</v>
      </c>
      <c r="I33" s="29">
        <f t="shared" si="15"/>
        <v>68.827328093164141</v>
      </c>
      <c r="J33" s="29">
        <f t="shared" si="15"/>
        <v>51.673850624255941</v>
      </c>
      <c r="K33" s="29">
        <f t="shared" si="15"/>
        <v>30.864987850134796</v>
      </c>
      <c r="L33" s="29">
        <f t="shared" si="15"/>
        <v>43.496666510023978</v>
      </c>
      <c r="M33" s="29">
        <f t="shared" si="15"/>
        <v>48.76335339221815</v>
      </c>
      <c r="N33" s="29">
        <f t="shared" si="15"/>
        <v>30.063053401626732</v>
      </c>
      <c r="O33" s="29">
        <f t="shared" si="15"/>
        <v>30.613042603393236</v>
      </c>
      <c r="P33" s="29">
        <f t="shared" si="15"/>
        <v>29.018540980156892</v>
      </c>
      <c r="Q33" s="29">
        <f t="shared" si="15"/>
        <v>31.248128110067412</v>
      </c>
      <c r="R33" s="29">
        <f t="shared" si="15"/>
        <v>27.043453343523275</v>
      </c>
      <c r="S33" s="29">
        <f t="shared" si="15"/>
        <v>13.044137902420971</v>
      </c>
      <c r="T33" s="29">
        <f t="shared" si="15"/>
        <v>8.5208256473972739</v>
      </c>
      <c r="U33" s="29">
        <f t="shared" si="15"/>
        <v>10.917863544205272</v>
      </c>
      <c r="V33" s="29">
        <f t="shared" si="15"/>
        <v>17.452006325988336</v>
      </c>
      <c r="W33" s="29">
        <f t="shared" si="15"/>
        <v>17.673621829063716</v>
      </c>
      <c r="X33" s="29">
        <f t="shared" si="15"/>
        <v>8.0036366741517817</v>
      </c>
    </row>
    <row r="34" spans="1:24" ht="11.25" customHeight="1" x14ac:dyDescent="0.2">
      <c r="A34" s="41" t="s">
        <v>55</v>
      </c>
      <c r="B34" s="9" t="s">
        <v>56</v>
      </c>
      <c r="C34" s="10">
        <v>18.301400393742643</v>
      </c>
      <c r="D34" s="10">
        <v>28.316888652886103</v>
      </c>
      <c r="E34" s="10">
        <v>21.208665753170955</v>
      </c>
      <c r="F34" s="10">
        <v>7.2896182399145388</v>
      </c>
      <c r="G34" s="10">
        <v>5.3084862496073342</v>
      </c>
      <c r="H34" s="10">
        <v>4.1280364916581025</v>
      </c>
      <c r="I34" s="10">
        <v>3.8244710469569219</v>
      </c>
      <c r="J34" s="10">
        <v>3.6986202930740868</v>
      </c>
      <c r="K34" s="10">
        <v>2.8880636531078783</v>
      </c>
      <c r="L34" s="10">
        <v>5.0520213600488768</v>
      </c>
      <c r="M34" s="10">
        <v>3.432962973105401</v>
      </c>
      <c r="N34" s="10">
        <v>2.4232375450489783</v>
      </c>
      <c r="O34" s="10">
        <v>2.2095919837086719</v>
      </c>
      <c r="P34" s="10">
        <v>2.5209762230335753</v>
      </c>
      <c r="Q34" s="10">
        <v>7.9516055936247083</v>
      </c>
      <c r="R34" s="10">
        <v>8.9702443754940102</v>
      </c>
      <c r="S34" s="10">
        <v>2.5061964337187725</v>
      </c>
      <c r="T34" s="10">
        <v>3.7092911519420135</v>
      </c>
      <c r="U34" s="10">
        <v>5.2348641973298822</v>
      </c>
      <c r="V34" s="10">
        <v>10.795374614829969</v>
      </c>
      <c r="W34" s="10">
        <v>11.016419969671007</v>
      </c>
      <c r="X34" s="10">
        <v>2.8066672696580408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41.291215424495995</v>
      </c>
      <c r="D36" s="10">
        <v>56.99946665755477</v>
      </c>
      <c r="E36" s="10">
        <v>34.775586324590847</v>
      </c>
      <c r="F36" s="10">
        <v>19.409202294280458</v>
      </c>
      <c r="G36" s="10">
        <v>14.641246014839707</v>
      </c>
      <c r="H36" s="10">
        <v>19.126642496413933</v>
      </c>
      <c r="I36" s="10">
        <v>21.536813255412891</v>
      </c>
      <c r="J36" s="10">
        <v>10.408172476068692</v>
      </c>
      <c r="K36" s="10">
        <v>10.142866485361262</v>
      </c>
      <c r="L36" s="10">
        <v>10.586880943820882</v>
      </c>
      <c r="M36" s="10">
        <v>12.561207637096073</v>
      </c>
      <c r="N36" s="10">
        <v>7.0386594591849612</v>
      </c>
      <c r="O36" s="10">
        <v>11.2841316721791</v>
      </c>
      <c r="P36" s="10">
        <v>8.7856262952610624</v>
      </c>
      <c r="Q36" s="10">
        <v>8.1344498186614338</v>
      </c>
      <c r="R36" s="10">
        <v>2.6167455021682366</v>
      </c>
      <c r="S36" s="10">
        <v>2.6681303662117744</v>
      </c>
      <c r="T36" s="10">
        <v>2.7914202153590808</v>
      </c>
      <c r="U36" s="10">
        <v>2.9381079733919817</v>
      </c>
      <c r="V36" s="10">
        <v>3.2016934976092064</v>
      </c>
      <c r="W36" s="10">
        <v>2.6735768517080705</v>
      </c>
      <c r="X36" s="10">
        <v>2.8888456304545218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1.3750359067061031</v>
      </c>
      <c r="O43" s="10">
        <v>1.2085128123984801</v>
      </c>
      <c r="P43" s="10">
        <v>1.2753066805435138</v>
      </c>
      <c r="Q43" s="10">
        <v>1.3037024395288741</v>
      </c>
      <c r="R43" s="10">
        <v>1.2831547930591229</v>
      </c>
      <c r="S43" s="10">
        <v>1.1468161638521441</v>
      </c>
      <c r="T43" s="10">
        <v>1.0998578110594701</v>
      </c>
      <c r="U43" s="10">
        <v>1.4372061080788847</v>
      </c>
      <c r="V43" s="10">
        <v>1.5942125313151261</v>
      </c>
      <c r="W43" s="10">
        <v>1.6722027863774755</v>
      </c>
      <c r="X43" s="10">
        <v>1.3599062058763518</v>
      </c>
    </row>
    <row r="44" spans="1:24" ht="11.25" customHeight="1" x14ac:dyDescent="0.2">
      <c r="A44" s="41" t="s">
        <v>75</v>
      </c>
      <c r="B44" s="9" t="s">
        <v>76</v>
      </c>
      <c r="C44" s="10">
        <v>29.498360536693667</v>
      </c>
      <c r="D44" s="10">
        <v>33.746207905808724</v>
      </c>
      <c r="E44" s="10">
        <v>28.62784991052996</v>
      </c>
      <c r="F44" s="10">
        <v>29.678719430857701</v>
      </c>
      <c r="G44" s="10">
        <v>37.151909702092183</v>
      </c>
      <c r="H44" s="10">
        <v>33.81896496764535</v>
      </c>
      <c r="I44" s="10">
        <v>43.466043790794323</v>
      </c>
      <c r="J44" s="10">
        <v>37.567057855113163</v>
      </c>
      <c r="K44" s="10">
        <v>17.834057711665654</v>
      </c>
      <c r="L44" s="10">
        <v>27.857764206154219</v>
      </c>
      <c r="M44" s="10">
        <v>32.769182782016678</v>
      </c>
      <c r="N44" s="10">
        <v>19.102041063578493</v>
      </c>
      <c r="O44" s="10">
        <v>15.805420540034207</v>
      </c>
      <c r="P44" s="10">
        <v>16.324498760810748</v>
      </c>
      <c r="Q44" s="10">
        <v>13.743011116995282</v>
      </c>
      <c r="R44" s="10">
        <v>13.652938415454923</v>
      </c>
      <c r="S44" s="10">
        <v>6.2278245312806524</v>
      </c>
      <c r="T44" s="10">
        <v>0.33713681066240109</v>
      </c>
      <c r="U44" s="10">
        <v>0.85167459736292306</v>
      </c>
      <c r="V44" s="10">
        <v>1.3727859922503785</v>
      </c>
      <c r="W44" s="10">
        <v>2.1057145197508396</v>
      </c>
      <c r="X44" s="10">
        <v>0.94821756816286729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0.22389918774194548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0.12407942710819608</v>
      </c>
      <c r="O48" s="10">
        <v>0.10538559507277809</v>
      </c>
      <c r="P48" s="10">
        <v>0.11213302050799304</v>
      </c>
      <c r="Q48" s="10">
        <v>0.11535914125711708</v>
      </c>
      <c r="R48" s="10">
        <v>0.52037025734698128</v>
      </c>
      <c r="S48" s="10">
        <v>0.4951704073576263</v>
      </c>
      <c r="T48" s="10">
        <v>0.5831196583743079</v>
      </c>
      <c r="U48" s="10">
        <v>0.45601066804160229</v>
      </c>
      <c r="V48" s="10">
        <v>0.48793968998365472</v>
      </c>
      <c r="W48" s="10">
        <v>0.20570770155632578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254.31499667686376</v>
      </c>
      <c r="D51" s="37">
        <v>286.45007149484667</v>
      </c>
      <c r="E51" s="37">
        <v>278.64205784347962</v>
      </c>
      <c r="F51" s="37">
        <v>348.3523629828951</v>
      </c>
      <c r="G51" s="37">
        <v>281.87112825170368</v>
      </c>
      <c r="H51" s="37">
        <v>265.86239826186682</v>
      </c>
      <c r="I51" s="37">
        <v>224.07423362114471</v>
      </c>
      <c r="J51" s="37">
        <v>227.80837018129697</v>
      </c>
      <c r="K51" s="37">
        <v>199.21673168494709</v>
      </c>
      <c r="L51" s="37">
        <v>166.80161593751848</v>
      </c>
      <c r="M51" s="37">
        <v>109.19276108953051</v>
      </c>
      <c r="N51" s="37">
        <v>346.66616286191021</v>
      </c>
      <c r="O51" s="37">
        <v>335.50130490737257</v>
      </c>
      <c r="P51" s="37">
        <v>321.11241610688955</v>
      </c>
      <c r="Q51" s="37">
        <v>293.97172631086545</v>
      </c>
      <c r="R51" s="37">
        <v>296.86558075615847</v>
      </c>
      <c r="S51" s="37">
        <v>245.95296111450321</v>
      </c>
      <c r="T51" s="37">
        <v>233.80381913119646</v>
      </c>
      <c r="U51" s="37">
        <v>285.40047653887956</v>
      </c>
      <c r="V51" s="37">
        <v>334.96529654447238</v>
      </c>
      <c r="W51" s="37">
        <v>300.86008350661098</v>
      </c>
      <c r="X51" s="37">
        <v>257.77616433355888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1.8485439235410419</v>
      </c>
      <c r="I52" s="37">
        <f t="shared" si="16"/>
        <v>0.65320669865431824</v>
      </c>
      <c r="J52" s="37">
        <f t="shared" si="16"/>
        <v>6.9736790916469795</v>
      </c>
      <c r="K52" s="37">
        <f t="shared" si="16"/>
        <v>5.6763336962729696</v>
      </c>
      <c r="L52" s="37">
        <f t="shared" si="16"/>
        <v>3.7202270463907672</v>
      </c>
      <c r="M52" s="37">
        <f t="shared" si="16"/>
        <v>4.6097478102174261</v>
      </c>
      <c r="N52" s="37">
        <f t="shared" si="16"/>
        <v>2.8293245093490134</v>
      </c>
      <c r="O52" s="37">
        <f t="shared" si="16"/>
        <v>2.3919078815262189</v>
      </c>
      <c r="P52" s="37">
        <f t="shared" si="16"/>
        <v>5.7343102796321084</v>
      </c>
      <c r="Q52" s="37">
        <f t="shared" si="16"/>
        <v>7.023112455872301</v>
      </c>
      <c r="R52" s="37">
        <f t="shared" si="16"/>
        <v>7.8922772395088634</v>
      </c>
      <c r="S52" s="37">
        <f t="shared" si="16"/>
        <v>8.6985176349779074</v>
      </c>
      <c r="T52" s="37">
        <f t="shared" si="16"/>
        <v>5.9542913749341944</v>
      </c>
      <c r="U52" s="37">
        <f t="shared" si="16"/>
        <v>6.1866148312880753</v>
      </c>
      <c r="V52" s="37">
        <f t="shared" si="16"/>
        <v>8.700070307272906</v>
      </c>
      <c r="W52" s="37">
        <f t="shared" si="16"/>
        <v>11.68383722266954</v>
      </c>
      <c r="X52" s="37">
        <f t="shared" si="16"/>
        <v>9.5454975888413642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1.8485439235410419</v>
      </c>
      <c r="I59" s="10">
        <v>0.65320669865431824</v>
      </c>
      <c r="J59" s="10">
        <v>6.9736790916469795</v>
      </c>
      <c r="K59" s="10">
        <v>5.6763336962729696</v>
      </c>
      <c r="L59" s="10">
        <v>3.7041463966572494</v>
      </c>
      <c r="M59" s="10">
        <v>4.5897974806934112</v>
      </c>
      <c r="N59" s="10">
        <v>2.8293245093490134</v>
      </c>
      <c r="O59" s="10">
        <v>2.3739939881529799</v>
      </c>
      <c r="P59" s="10">
        <v>5.7081503343636895</v>
      </c>
      <c r="Q59" s="10">
        <v>5.8276362893285887</v>
      </c>
      <c r="R59" s="10">
        <v>7.2273768934388194</v>
      </c>
      <c r="S59" s="10">
        <v>7.9427259828268335</v>
      </c>
      <c r="T59" s="10">
        <v>5.848872078429217</v>
      </c>
      <c r="U59" s="10">
        <v>5.678750396512668</v>
      </c>
      <c r="V59" s="10">
        <v>7.9468315570796175</v>
      </c>
      <c r="W59" s="10">
        <v>10.580967922089567</v>
      </c>
      <c r="X59" s="10">
        <v>8.8500393615098059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1.6080649733517551E-2</v>
      </c>
      <c r="M61" s="10">
        <v>1.9950329524014491E-2</v>
      </c>
      <c r="N61" s="10">
        <v>0</v>
      </c>
      <c r="O61" s="10">
        <v>1.7913893373238857E-2</v>
      </c>
      <c r="P61" s="10">
        <v>2.6159945268419249E-2</v>
      </c>
      <c r="Q61" s="10">
        <v>0.1686624465969303</v>
      </c>
      <c r="R61" s="10">
        <v>0.16216705487803221</v>
      </c>
      <c r="S61" s="10">
        <v>0.10278187853215603</v>
      </c>
      <c r="T61" s="10">
        <v>9.7156921432900639E-2</v>
      </c>
      <c r="U61" s="10">
        <v>0.142627213687681</v>
      </c>
      <c r="V61" s="10">
        <v>0.30460548619179229</v>
      </c>
      <c r="W61" s="10">
        <v>1.0835843333850008</v>
      </c>
      <c r="X61" s="10">
        <v>0.65949183594404082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3.8164187691183926E-4</v>
      </c>
      <c r="V62" s="10">
        <v>3.520315208041189E-4</v>
      </c>
      <c r="W62" s="10">
        <v>1.8513461721797803E-4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5.5295787572871482E-3</v>
      </c>
      <c r="T66" s="10">
        <v>8.2623750720763941E-3</v>
      </c>
      <c r="U66" s="10">
        <v>1.4044904581861417E-2</v>
      </c>
      <c r="V66" s="10">
        <v>1.7646057143326985E-2</v>
      </c>
      <c r="W66" s="10">
        <v>1.9099832577752454E-2</v>
      </c>
      <c r="X66" s="10">
        <v>3.5966391387518809E-2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1.0268137199467819</v>
      </c>
      <c r="R69" s="10">
        <v>0.50273329119201227</v>
      </c>
      <c r="S69" s="10">
        <v>0.64748019486163155</v>
      </c>
      <c r="T69" s="10">
        <v>0</v>
      </c>
      <c r="U69" s="10">
        <v>0.35081067462895349</v>
      </c>
      <c r="V69" s="10">
        <v>0.43063517533736301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1.1088937928087019</v>
      </c>
      <c r="O71" s="37">
        <f t="shared" si="17"/>
        <v>1.1209784865176269</v>
      </c>
      <c r="P71" s="37">
        <f t="shared" si="17"/>
        <v>0.65790028134650058</v>
      </c>
      <c r="Q71" s="37">
        <f t="shared" si="17"/>
        <v>0.5201905321760435</v>
      </c>
      <c r="R71" s="37">
        <f t="shared" si="17"/>
        <v>0.41017492994790755</v>
      </c>
      <c r="S71" s="37">
        <f t="shared" si="17"/>
        <v>0.41989487299874162</v>
      </c>
      <c r="T71" s="37">
        <f t="shared" si="17"/>
        <v>0.82578219034700429</v>
      </c>
      <c r="U71" s="37">
        <f t="shared" si="17"/>
        <v>1.1746790186009142</v>
      </c>
      <c r="V71" s="37">
        <f t="shared" si="17"/>
        <v>1.4117264055883363</v>
      </c>
      <c r="W71" s="37">
        <f t="shared" si="17"/>
        <v>1.1627225355527424</v>
      </c>
      <c r="X71" s="37">
        <f t="shared" si="17"/>
        <v>1.0405707399373993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1.1088937928087019</v>
      </c>
      <c r="O72" s="10">
        <v>1.1209784865176269</v>
      </c>
      <c r="P72" s="10">
        <v>0.65790028134650058</v>
      </c>
      <c r="Q72" s="10">
        <v>0.5201905321760435</v>
      </c>
      <c r="R72" s="10">
        <v>0.41017492994790755</v>
      </c>
      <c r="S72" s="10">
        <v>0.41989487299874162</v>
      </c>
      <c r="T72" s="10">
        <v>0.82578219034700429</v>
      </c>
      <c r="U72" s="10">
        <v>1.1742973767240024</v>
      </c>
      <c r="V72" s="10">
        <v>1.4113743740675322</v>
      </c>
      <c r="W72" s="10">
        <v>1.1625374009355245</v>
      </c>
      <c r="X72" s="10">
        <v>1.0405707399373993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3.8164187691183926E-4</v>
      </c>
      <c r="V73" s="10">
        <v>3.520315208041189E-4</v>
      </c>
      <c r="W73" s="10">
        <v>1.8513461721797803E-4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41.07793519205584</v>
      </c>
      <c r="O75" s="37">
        <v>41.426793530135392</v>
      </c>
      <c r="P75" s="37">
        <v>45.640102857449811</v>
      </c>
      <c r="Q75" s="37">
        <v>41.734515805775303</v>
      </c>
      <c r="R75" s="37">
        <v>55.503505529740956</v>
      </c>
      <c r="S75" s="37">
        <v>52.928206061488787</v>
      </c>
      <c r="T75" s="37">
        <v>62.457951451913253</v>
      </c>
      <c r="U75" s="37">
        <v>71.448577576636424</v>
      </c>
      <c r="V75" s="37">
        <v>89.45735398650794</v>
      </c>
      <c r="W75" s="37">
        <v>76.248077798343459</v>
      </c>
      <c r="X75" s="37">
        <v>77.966078547187863</v>
      </c>
    </row>
    <row r="76" spans="1:24" ht="11.25" customHeight="1" x14ac:dyDescent="0.2">
      <c r="A76" s="38" t="s">
        <v>139</v>
      </c>
      <c r="B76" s="39" t="s">
        <v>140</v>
      </c>
      <c r="C76" s="40">
        <v>198.57824878550159</v>
      </c>
      <c r="D76" s="40">
        <v>185.95676002103156</v>
      </c>
      <c r="E76" s="40">
        <v>202.49800288607881</v>
      </c>
      <c r="F76" s="40">
        <v>184.52664397167999</v>
      </c>
      <c r="G76" s="40">
        <v>215.23493981964714</v>
      </c>
      <c r="H76" s="40">
        <v>244.71819308595943</v>
      </c>
      <c r="I76" s="40">
        <v>318.55650578522796</v>
      </c>
      <c r="J76" s="40">
        <v>282.78589911788362</v>
      </c>
      <c r="K76" s="40">
        <v>287.28031226060119</v>
      </c>
      <c r="L76" s="40">
        <v>308.8815595451901</v>
      </c>
      <c r="M76" s="40">
        <v>337.82008411931724</v>
      </c>
      <c r="N76" s="40">
        <v>105.58757592342256</v>
      </c>
      <c r="O76" s="40">
        <v>101.23693774346476</v>
      </c>
      <c r="P76" s="40">
        <v>101.61597147247252</v>
      </c>
      <c r="Q76" s="40">
        <v>107.48720159718302</v>
      </c>
      <c r="R76" s="40">
        <v>115.50683736124351</v>
      </c>
      <c r="S76" s="40">
        <v>114.40544094018023</v>
      </c>
      <c r="T76" s="40">
        <v>131.68896297134873</v>
      </c>
      <c r="U76" s="40">
        <v>131.98448427523519</v>
      </c>
      <c r="V76" s="40">
        <v>131.77095352582776</v>
      </c>
      <c r="W76" s="40">
        <v>128.97622341396306</v>
      </c>
      <c r="X76" s="40">
        <v>122.924566792167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3717.4893379191744</v>
      </c>
      <c r="D2" s="31">
        <f t="shared" ref="D2:W2" si="1">SUM(D3,D17,D22,D25,D26,D51,D52,D71,D74,D75,D76)</f>
        <v>4252.0372312983664</v>
      </c>
      <c r="E2" s="31">
        <f t="shared" si="1"/>
        <v>4382.8982803095432</v>
      </c>
      <c r="F2" s="31">
        <f t="shared" si="1"/>
        <v>4294.6624247635418</v>
      </c>
      <c r="G2" s="31">
        <f t="shared" si="1"/>
        <v>4269.7665520206365</v>
      </c>
      <c r="H2" s="31">
        <f t="shared" si="1"/>
        <v>4290.6030954428206</v>
      </c>
      <c r="I2" s="31">
        <f t="shared" si="1"/>
        <v>4330.9057609630263</v>
      </c>
      <c r="J2" s="31">
        <f t="shared" si="1"/>
        <v>4148.3974204643164</v>
      </c>
      <c r="K2" s="31">
        <f t="shared" si="1"/>
        <v>4245.7392089423893</v>
      </c>
      <c r="L2" s="31">
        <f t="shared" si="1"/>
        <v>3691.0454858125531</v>
      </c>
      <c r="M2" s="31">
        <f t="shared" si="1"/>
        <v>3763.1105760963019</v>
      </c>
      <c r="N2" s="31">
        <f t="shared" si="1"/>
        <v>4074.7306104901113</v>
      </c>
      <c r="O2" s="31">
        <f t="shared" si="1"/>
        <v>3952.5038693035249</v>
      </c>
      <c r="P2" s="31">
        <f t="shared" si="1"/>
        <v>3910.7414445399831</v>
      </c>
      <c r="Q2" s="31">
        <f t="shared" si="1"/>
        <v>3809.790971625107</v>
      </c>
      <c r="R2" s="31">
        <f t="shared" si="1"/>
        <v>3638.6960447119523</v>
      </c>
      <c r="S2" s="31">
        <f t="shared" si="1"/>
        <v>3756.2773860705079</v>
      </c>
      <c r="T2" s="31">
        <f t="shared" si="1"/>
        <v>3506.4533963886493</v>
      </c>
      <c r="U2" s="31">
        <f t="shared" si="1"/>
        <v>3744.7177128116937</v>
      </c>
      <c r="V2" s="31">
        <f t="shared" si="1"/>
        <v>3773.5802235597603</v>
      </c>
      <c r="W2" s="31">
        <f t="shared" si="1"/>
        <v>3565.1212381771279</v>
      </c>
      <c r="X2" s="31">
        <f t="shared" ref="X2" si="2">SUM(X3,X17,X22,X25,X26,X51,X52,X71,X74,X75,X76)</f>
        <v>3808.0525365434219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160.93439380911434</v>
      </c>
      <c r="D3" s="34">
        <f t="shared" ref="D3:W3" si="4">SUM(D4,D8,D11)</f>
        <v>148.37110920034391</v>
      </c>
      <c r="E3" s="34">
        <f t="shared" si="4"/>
        <v>204.45210662080831</v>
      </c>
      <c r="F3" s="34">
        <f t="shared" si="4"/>
        <v>222.69991401547719</v>
      </c>
      <c r="G3" s="34">
        <f t="shared" si="4"/>
        <v>202.82794496990545</v>
      </c>
      <c r="H3" s="34">
        <f t="shared" si="4"/>
        <v>242.42854686156477</v>
      </c>
      <c r="I3" s="34">
        <f t="shared" si="4"/>
        <v>259.76878761822866</v>
      </c>
      <c r="J3" s="34">
        <f t="shared" si="4"/>
        <v>383.01324161650905</v>
      </c>
      <c r="K3" s="34">
        <f t="shared" si="4"/>
        <v>347.75967325881339</v>
      </c>
      <c r="L3" s="34">
        <f t="shared" si="4"/>
        <v>398.01281169389506</v>
      </c>
      <c r="M3" s="34">
        <f t="shared" si="4"/>
        <v>413.82441960447125</v>
      </c>
      <c r="N3" s="34">
        <f t="shared" si="4"/>
        <v>482.59862424763537</v>
      </c>
      <c r="O3" s="34">
        <f t="shared" si="4"/>
        <v>509.87394668959575</v>
      </c>
      <c r="P3" s="34">
        <f t="shared" si="4"/>
        <v>281.35227858985382</v>
      </c>
      <c r="Q3" s="34">
        <f t="shared" si="4"/>
        <v>258.38048151332754</v>
      </c>
      <c r="R3" s="34">
        <f t="shared" si="4"/>
        <v>266.18237317282893</v>
      </c>
      <c r="S3" s="34">
        <f t="shared" si="4"/>
        <v>267.93869303525366</v>
      </c>
      <c r="T3" s="34">
        <f t="shared" si="4"/>
        <v>217.33628546861576</v>
      </c>
      <c r="U3" s="34">
        <f t="shared" si="4"/>
        <v>265.19742046431645</v>
      </c>
      <c r="V3" s="34">
        <f t="shared" si="4"/>
        <v>248.65528804815128</v>
      </c>
      <c r="W3" s="34">
        <f t="shared" si="4"/>
        <v>206.85270851246781</v>
      </c>
      <c r="X3" s="34">
        <f t="shared" ref="X3" si="5">SUM(X4,X8,X11)</f>
        <v>253.39750644883912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124.82089423903697</v>
      </c>
      <c r="D4" s="29">
        <f t="shared" ref="D4:W4" si="7">SUM(D5:D7)</f>
        <v>105.5699054170249</v>
      </c>
      <c r="E4" s="29">
        <f t="shared" si="7"/>
        <v>167.66981943250221</v>
      </c>
      <c r="F4" s="29">
        <f t="shared" si="7"/>
        <v>182.57377472055026</v>
      </c>
      <c r="G4" s="29">
        <f t="shared" si="7"/>
        <v>154.00782459157352</v>
      </c>
      <c r="H4" s="29">
        <f t="shared" si="7"/>
        <v>195.61478933791906</v>
      </c>
      <c r="I4" s="29">
        <f t="shared" si="7"/>
        <v>213.62373172828887</v>
      </c>
      <c r="J4" s="29">
        <f t="shared" si="7"/>
        <v>341.54961306964748</v>
      </c>
      <c r="K4" s="29">
        <f t="shared" si="7"/>
        <v>278.20773860705071</v>
      </c>
      <c r="L4" s="29">
        <f t="shared" si="7"/>
        <v>329.12966466036107</v>
      </c>
      <c r="M4" s="29">
        <f t="shared" si="7"/>
        <v>349.62261392949273</v>
      </c>
      <c r="N4" s="29">
        <f t="shared" si="7"/>
        <v>404.57721410146172</v>
      </c>
      <c r="O4" s="29">
        <f t="shared" si="7"/>
        <v>417.12914875322434</v>
      </c>
      <c r="P4" s="29">
        <f t="shared" si="7"/>
        <v>217.87755803955287</v>
      </c>
      <c r="Q4" s="29">
        <f t="shared" si="7"/>
        <v>195.59363714531378</v>
      </c>
      <c r="R4" s="29">
        <f t="shared" si="7"/>
        <v>220.41659501289772</v>
      </c>
      <c r="S4" s="29">
        <f t="shared" si="7"/>
        <v>226.61169389509888</v>
      </c>
      <c r="T4" s="29">
        <f t="shared" si="7"/>
        <v>180.30232158211533</v>
      </c>
      <c r="U4" s="29">
        <f t="shared" si="7"/>
        <v>223.68572656921756</v>
      </c>
      <c r="V4" s="29">
        <f t="shared" si="7"/>
        <v>205.92768701633702</v>
      </c>
      <c r="W4" s="29">
        <f t="shared" si="7"/>
        <v>181.64746345657787</v>
      </c>
      <c r="X4" s="29">
        <f t="shared" ref="X4" si="8">SUM(X5:X7)</f>
        <v>216.77102321582106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169.83946689595871</v>
      </c>
      <c r="O5" s="10">
        <f>FC_IND_NMM_CM_E!O5+FC_IND_NMM_CR_E!O5+FC_IND_NMM_GL_E!O5</f>
        <v>202.26337059329316</v>
      </c>
      <c r="P5" s="10">
        <f>FC_IND_NMM_CM_E!P5+FC_IND_NMM_CR_E!P5+FC_IND_NMM_GL_E!P5</f>
        <v>129.6956147893379</v>
      </c>
      <c r="Q5" s="10">
        <f>FC_IND_NMM_CM_E!Q5+FC_IND_NMM_CR_E!Q5+FC_IND_NMM_GL_E!Q5</f>
        <v>60.215821152192589</v>
      </c>
      <c r="R5" s="10">
        <f>FC_IND_NMM_CM_E!R5+FC_IND_NMM_CR_E!R5+FC_IND_NMM_GL_E!R5</f>
        <v>63.303783319002576</v>
      </c>
      <c r="S5" s="10">
        <f>FC_IND_NMM_CM_E!S5+FC_IND_NMM_CR_E!S5+FC_IND_NMM_GL_E!S5</f>
        <v>37.82785898538264</v>
      </c>
      <c r="T5" s="10">
        <f>FC_IND_NMM_CM_E!T5+FC_IND_NMM_CR_E!T5+FC_IND_NMM_GL_E!T5</f>
        <v>21.793465176268271</v>
      </c>
      <c r="U5" s="10">
        <f>FC_IND_NMM_CM_E!U5+FC_IND_NMM_CR_E!U5+FC_IND_NMM_GL_E!U5</f>
        <v>43.698968185726557</v>
      </c>
      <c r="V5" s="10">
        <f>FC_IND_NMM_CM_E!V5+FC_IND_NMM_CR_E!V5+FC_IND_NMM_GL_E!V5</f>
        <v>37.578503869303525</v>
      </c>
      <c r="W5" s="10">
        <f>FC_IND_NMM_CM_E!W5+FC_IND_NMM_CR_E!W5+FC_IND_NMM_GL_E!W5</f>
        <v>24.384350816852962</v>
      </c>
      <c r="X5" s="10">
        <f>FC_IND_NMM_CM_E!X5+FC_IND_NMM_CR_E!X5+FC_IND_NMM_GL_E!X5</f>
        <v>32.80060189165949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124.82089423903697</v>
      </c>
      <c r="D7" s="10">
        <f>FC_IND_NMM_CM_E!D7+FC_IND_NMM_CR_E!D7+FC_IND_NMM_GL_E!D7</f>
        <v>105.5699054170249</v>
      </c>
      <c r="E7" s="10">
        <f>FC_IND_NMM_CM_E!E7+FC_IND_NMM_CR_E!E7+FC_IND_NMM_GL_E!E7</f>
        <v>167.66981943250221</v>
      </c>
      <c r="F7" s="10">
        <f>FC_IND_NMM_CM_E!F7+FC_IND_NMM_CR_E!F7+FC_IND_NMM_GL_E!F7</f>
        <v>182.57377472055026</v>
      </c>
      <c r="G7" s="10">
        <f>FC_IND_NMM_CM_E!G7+FC_IND_NMM_CR_E!G7+FC_IND_NMM_GL_E!G7</f>
        <v>154.00782459157352</v>
      </c>
      <c r="H7" s="10">
        <f>FC_IND_NMM_CM_E!H7+FC_IND_NMM_CR_E!H7+FC_IND_NMM_GL_E!H7</f>
        <v>195.61478933791906</v>
      </c>
      <c r="I7" s="10">
        <f>FC_IND_NMM_CM_E!I7+FC_IND_NMM_CR_E!I7+FC_IND_NMM_GL_E!I7</f>
        <v>213.62373172828887</v>
      </c>
      <c r="J7" s="10">
        <f>FC_IND_NMM_CM_E!J7+FC_IND_NMM_CR_E!J7+FC_IND_NMM_GL_E!J7</f>
        <v>341.54961306964748</v>
      </c>
      <c r="K7" s="10">
        <f>FC_IND_NMM_CM_E!K7+FC_IND_NMM_CR_E!K7+FC_IND_NMM_GL_E!K7</f>
        <v>278.20773860705071</v>
      </c>
      <c r="L7" s="10">
        <f>FC_IND_NMM_CM_E!L7+FC_IND_NMM_CR_E!L7+FC_IND_NMM_GL_E!L7</f>
        <v>329.12966466036107</v>
      </c>
      <c r="M7" s="10">
        <f>FC_IND_NMM_CM_E!M7+FC_IND_NMM_CR_E!M7+FC_IND_NMM_GL_E!M7</f>
        <v>349.62261392949273</v>
      </c>
      <c r="N7" s="10">
        <f>FC_IND_NMM_CM_E!N7+FC_IND_NMM_CR_E!N7+FC_IND_NMM_GL_E!N7</f>
        <v>234.73774720550301</v>
      </c>
      <c r="O7" s="10">
        <f>FC_IND_NMM_CM_E!O7+FC_IND_NMM_CR_E!O7+FC_IND_NMM_GL_E!O7</f>
        <v>214.86577815993118</v>
      </c>
      <c r="P7" s="10">
        <f>FC_IND_NMM_CM_E!P7+FC_IND_NMM_CR_E!P7+FC_IND_NMM_GL_E!P7</f>
        <v>88.181943250214971</v>
      </c>
      <c r="Q7" s="10">
        <f>FC_IND_NMM_CM_E!Q7+FC_IND_NMM_CR_E!Q7+FC_IND_NMM_GL_E!Q7</f>
        <v>135.37781599312117</v>
      </c>
      <c r="R7" s="10">
        <f>FC_IND_NMM_CM_E!R7+FC_IND_NMM_CR_E!R7+FC_IND_NMM_GL_E!R7</f>
        <v>157.11281169389514</v>
      </c>
      <c r="S7" s="10">
        <f>FC_IND_NMM_CM_E!S7+FC_IND_NMM_CR_E!S7+FC_IND_NMM_GL_E!S7</f>
        <v>188.78383490971623</v>
      </c>
      <c r="T7" s="10">
        <f>FC_IND_NMM_CM_E!T7+FC_IND_NMM_CR_E!T7+FC_IND_NMM_GL_E!T7</f>
        <v>158.50885640584704</v>
      </c>
      <c r="U7" s="10">
        <f>FC_IND_NMM_CM_E!U7+FC_IND_NMM_CR_E!U7+FC_IND_NMM_GL_E!U7</f>
        <v>179.98675838349101</v>
      </c>
      <c r="V7" s="10">
        <f>FC_IND_NMM_CM_E!V7+FC_IND_NMM_CR_E!V7+FC_IND_NMM_GL_E!V7</f>
        <v>168.3491831470335</v>
      </c>
      <c r="W7" s="10">
        <f>FC_IND_NMM_CM_E!W7+FC_IND_NMM_CR_E!W7+FC_IND_NMM_GL_E!W7</f>
        <v>157.26311263972491</v>
      </c>
      <c r="X7" s="10">
        <f>FC_IND_NMM_CM_E!X7+FC_IND_NMM_CR_E!X7+FC_IND_NMM_GL_E!X7</f>
        <v>183.97042132416158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5.6845227858985394</v>
      </c>
      <c r="O8" s="29">
        <f t="shared" si="10"/>
        <v>11.369045571797081</v>
      </c>
      <c r="P8" s="29">
        <f t="shared" si="10"/>
        <v>21.520034393809112</v>
      </c>
      <c r="Q8" s="29">
        <f t="shared" si="10"/>
        <v>20.707910576096296</v>
      </c>
      <c r="R8" s="29">
        <f t="shared" si="10"/>
        <v>10.55700773860705</v>
      </c>
      <c r="S8" s="29">
        <f t="shared" si="10"/>
        <v>8.9328460877042115</v>
      </c>
      <c r="T8" s="29">
        <f t="shared" si="10"/>
        <v>3.5361994840928626</v>
      </c>
      <c r="U8" s="29">
        <f t="shared" si="10"/>
        <v>4.9743766122098014</v>
      </c>
      <c r="V8" s="29">
        <f t="shared" si="10"/>
        <v>5.2423903697334477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5.6845227858985394</v>
      </c>
      <c r="O10" s="10">
        <f>FC_IND_NMM_CM_E!O10+FC_IND_NMM_CR_E!O10+FC_IND_NMM_GL_E!O10</f>
        <v>11.369045571797081</v>
      </c>
      <c r="P10" s="10">
        <f>FC_IND_NMM_CM_E!P10+FC_IND_NMM_CR_E!P10+FC_IND_NMM_GL_E!P10</f>
        <v>21.520034393809112</v>
      </c>
      <c r="Q10" s="10">
        <f>FC_IND_NMM_CM_E!Q10+FC_IND_NMM_CR_E!Q10+FC_IND_NMM_GL_E!Q10</f>
        <v>20.707910576096296</v>
      </c>
      <c r="R10" s="10">
        <f>FC_IND_NMM_CM_E!R10+FC_IND_NMM_CR_E!R10+FC_IND_NMM_GL_E!R10</f>
        <v>10.55700773860705</v>
      </c>
      <c r="S10" s="10">
        <f>FC_IND_NMM_CM_E!S10+FC_IND_NMM_CR_E!S10+FC_IND_NMM_GL_E!S10</f>
        <v>8.9328460877042115</v>
      </c>
      <c r="T10" s="10">
        <f>FC_IND_NMM_CM_E!T10+FC_IND_NMM_CR_E!T10+FC_IND_NMM_GL_E!T10</f>
        <v>3.5361994840928626</v>
      </c>
      <c r="U10" s="10">
        <f>FC_IND_NMM_CM_E!U10+FC_IND_NMM_CR_E!U10+FC_IND_NMM_GL_E!U10</f>
        <v>4.9743766122098014</v>
      </c>
      <c r="V10" s="10">
        <f>FC_IND_NMM_CM_E!V10+FC_IND_NMM_CR_E!V10+FC_IND_NMM_GL_E!V10</f>
        <v>5.2423903697334477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36.11349957007738</v>
      </c>
      <c r="D11" s="29">
        <f t="shared" ref="D11:W11" si="13">SUM(D12:D16)</f>
        <v>42.801203783319004</v>
      </c>
      <c r="E11" s="29">
        <f t="shared" si="13"/>
        <v>36.782287188306107</v>
      </c>
      <c r="F11" s="29">
        <f t="shared" si="13"/>
        <v>40.126139294926915</v>
      </c>
      <c r="G11" s="29">
        <f t="shared" si="13"/>
        <v>48.820120378331907</v>
      </c>
      <c r="H11" s="29">
        <f t="shared" si="13"/>
        <v>46.81375752364572</v>
      </c>
      <c r="I11" s="29">
        <f t="shared" si="13"/>
        <v>46.145055889939812</v>
      </c>
      <c r="J11" s="29">
        <f t="shared" si="13"/>
        <v>41.46362854686155</v>
      </c>
      <c r="K11" s="29">
        <f t="shared" si="13"/>
        <v>69.551934651762679</v>
      </c>
      <c r="L11" s="29">
        <f t="shared" si="13"/>
        <v>68.883147033533959</v>
      </c>
      <c r="M11" s="29">
        <f t="shared" si="13"/>
        <v>64.201805674978516</v>
      </c>
      <c r="N11" s="29">
        <f t="shared" si="13"/>
        <v>72.336887360275142</v>
      </c>
      <c r="O11" s="29">
        <f t="shared" si="13"/>
        <v>81.375752364574367</v>
      </c>
      <c r="P11" s="29">
        <f t="shared" si="13"/>
        <v>41.954686156491839</v>
      </c>
      <c r="Q11" s="29">
        <f t="shared" si="13"/>
        <v>42.07893379191745</v>
      </c>
      <c r="R11" s="29">
        <f t="shared" si="13"/>
        <v>35.208770421324161</v>
      </c>
      <c r="S11" s="29">
        <f t="shared" si="13"/>
        <v>32.394153052450562</v>
      </c>
      <c r="T11" s="29">
        <f t="shared" si="13"/>
        <v>33.497764402407569</v>
      </c>
      <c r="U11" s="29">
        <f t="shared" si="13"/>
        <v>36.537317282889077</v>
      </c>
      <c r="V11" s="29">
        <f t="shared" si="13"/>
        <v>37.485210662080817</v>
      </c>
      <c r="W11" s="29">
        <f t="shared" si="13"/>
        <v>25.205245055889943</v>
      </c>
      <c r="X11" s="29">
        <f t="shared" ref="X11" si="14">SUM(X12:X16)</f>
        <v>36.62648323301805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0.76431642304385194</v>
      </c>
      <c r="O12" s="10">
        <f>FC_IND_NMM_CM_E!O12+FC_IND_NMM_CR_E!O12+FC_IND_NMM_GL_E!O12</f>
        <v>7.643078245915734</v>
      </c>
      <c r="P12" s="10">
        <f>FC_IND_NMM_CM_E!P12+FC_IND_NMM_CR_E!P12+FC_IND_NMM_GL_E!P12</f>
        <v>4.5858125537403263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36.11349957007738</v>
      </c>
      <c r="D13" s="10">
        <f>FC_IND_NMM_CM_E!D13+FC_IND_NMM_CR_E!D13+FC_IND_NMM_GL_E!D13</f>
        <v>42.801203783319004</v>
      </c>
      <c r="E13" s="10">
        <f>FC_IND_NMM_CM_E!E13+FC_IND_NMM_CR_E!E13+FC_IND_NMM_GL_E!E13</f>
        <v>36.782287188306107</v>
      </c>
      <c r="F13" s="10">
        <f>FC_IND_NMM_CM_E!F13+FC_IND_NMM_CR_E!F13+FC_IND_NMM_GL_E!F13</f>
        <v>40.126139294926915</v>
      </c>
      <c r="G13" s="10">
        <f>FC_IND_NMM_CM_E!G13+FC_IND_NMM_CR_E!G13+FC_IND_NMM_GL_E!G13</f>
        <v>48.820120378331907</v>
      </c>
      <c r="H13" s="10">
        <f>FC_IND_NMM_CM_E!H13+FC_IND_NMM_CR_E!H13+FC_IND_NMM_GL_E!H13</f>
        <v>46.81375752364572</v>
      </c>
      <c r="I13" s="10">
        <f>FC_IND_NMM_CM_E!I13+FC_IND_NMM_CR_E!I13+FC_IND_NMM_GL_E!I13</f>
        <v>46.145055889939812</v>
      </c>
      <c r="J13" s="10">
        <f>FC_IND_NMM_CM_E!J13+FC_IND_NMM_CR_E!J13+FC_IND_NMM_GL_E!J13</f>
        <v>41.46362854686155</v>
      </c>
      <c r="K13" s="10">
        <f>FC_IND_NMM_CM_E!K13+FC_IND_NMM_CR_E!K13+FC_IND_NMM_GL_E!K13</f>
        <v>69.551934651762679</v>
      </c>
      <c r="L13" s="10">
        <f>FC_IND_NMM_CM_E!L13+FC_IND_NMM_CR_E!L13+FC_IND_NMM_GL_E!L13</f>
        <v>68.883147033533959</v>
      </c>
      <c r="M13" s="10">
        <f>FC_IND_NMM_CM_E!M13+FC_IND_NMM_CR_E!M13+FC_IND_NMM_GL_E!M13</f>
        <v>64.201805674978516</v>
      </c>
      <c r="N13" s="10">
        <f>FC_IND_NMM_CM_E!N13+FC_IND_NMM_CR_E!N13+FC_IND_NMM_GL_E!N13</f>
        <v>69.551934651762679</v>
      </c>
      <c r="O13" s="10">
        <f>FC_IND_NMM_CM_E!O13+FC_IND_NMM_CR_E!O13+FC_IND_NMM_GL_E!O13</f>
        <v>68.883147033533959</v>
      </c>
      <c r="P13" s="10">
        <f>FC_IND_NMM_CM_E!P13+FC_IND_NMM_CR_E!P13+FC_IND_NMM_GL_E!P13</f>
        <v>30.094582975064494</v>
      </c>
      <c r="Q13" s="10">
        <f>FC_IND_NMM_CM_E!Q13+FC_IND_NMM_CR_E!Q13+FC_IND_NMM_GL_E!Q13</f>
        <v>30.763370593293203</v>
      </c>
      <c r="R13" s="10">
        <f>FC_IND_NMM_CM_E!R13+FC_IND_NMM_CR_E!R13+FC_IND_NMM_GL_E!R13</f>
        <v>30.76337059329321</v>
      </c>
      <c r="S13" s="10">
        <f>FC_IND_NMM_CM_E!S13+FC_IND_NMM_CR_E!S13+FC_IND_NMM_GL_E!S13</f>
        <v>28.757007738607054</v>
      </c>
      <c r="T13" s="10">
        <f>FC_IND_NMM_CM_E!T13+FC_IND_NMM_CR_E!T13+FC_IND_NMM_GL_E!T13</f>
        <v>29.47463456577816</v>
      </c>
      <c r="U13" s="10">
        <f>FC_IND_NMM_CM_E!U13+FC_IND_NMM_CR_E!U13+FC_IND_NMM_GL_E!U13</f>
        <v>33.643766122098022</v>
      </c>
      <c r="V13" s="10">
        <f>FC_IND_NMM_CM_E!V13+FC_IND_NMM_CR_E!V13+FC_IND_NMM_GL_E!V13</f>
        <v>32.946861564918308</v>
      </c>
      <c r="W13" s="10">
        <f>FC_IND_NMM_CM_E!W13+FC_IND_NMM_CR_E!W13+FC_IND_NMM_GL_E!W13</f>
        <v>25.205245055889943</v>
      </c>
      <c r="X13" s="10">
        <f>FC_IND_NMM_CM_E!X13+FC_IND_NMM_CR_E!X13+FC_IND_NMM_GL_E!X13</f>
        <v>36.62648323301805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2.0206362854686155</v>
      </c>
      <c r="O16" s="10">
        <f>FC_IND_NMM_CM_E!O16+FC_IND_NMM_CR_E!O16+FC_IND_NMM_GL_E!O16</f>
        <v>4.8495270851246763</v>
      </c>
      <c r="P16" s="10">
        <f>FC_IND_NMM_CM_E!P16+FC_IND_NMM_CR_E!P16+FC_IND_NMM_GL_E!P16</f>
        <v>7.274290627687015</v>
      </c>
      <c r="Q16" s="10">
        <f>FC_IND_NMM_CM_E!Q16+FC_IND_NMM_CR_E!Q16+FC_IND_NMM_GL_E!Q16</f>
        <v>11.315563198624249</v>
      </c>
      <c r="R16" s="10">
        <f>FC_IND_NMM_CM_E!R16+FC_IND_NMM_CR_E!R16+FC_IND_NMM_GL_E!R16</f>
        <v>4.4453998280309541</v>
      </c>
      <c r="S16" s="10">
        <f>FC_IND_NMM_CM_E!S16+FC_IND_NMM_CR_E!S16+FC_IND_NMM_GL_E!S16</f>
        <v>3.637145313843507</v>
      </c>
      <c r="T16" s="10">
        <f>FC_IND_NMM_CM_E!T16+FC_IND_NMM_CR_E!T16+FC_IND_NMM_GL_E!T16</f>
        <v>4.0231298366294066</v>
      </c>
      <c r="U16" s="10">
        <f>FC_IND_NMM_CM_E!U16+FC_IND_NMM_CR_E!U16+FC_IND_NMM_GL_E!U16</f>
        <v>2.8935511607910565</v>
      </c>
      <c r="V16" s="10">
        <f>FC_IND_NMM_CM_E!V16+FC_IND_NMM_CR_E!V16+FC_IND_NMM_GL_E!V16</f>
        <v>4.5383490971625102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1156.2720550300944</v>
      </c>
      <c r="D26" s="37">
        <f t="shared" ref="D26:W26" si="22">SUM(D27,D33)</f>
        <v>1505.6917454858126</v>
      </c>
      <c r="E26" s="37">
        <f t="shared" si="22"/>
        <v>1511.2329320722267</v>
      </c>
      <c r="F26" s="37">
        <f t="shared" si="22"/>
        <v>1368.3188306104898</v>
      </c>
      <c r="G26" s="37">
        <f t="shared" si="22"/>
        <v>1441.6011177987962</v>
      </c>
      <c r="H26" s="37">
        <f t="shared" si="22"/>
        <v>1329.6113499570074</v>
      </c>
      <c r="I26" s="37">
        <f t="shared" si="22"/>
        <v>1353.8395528804813</v>
      </c>
      <c r="J26" s="37">
        <f t="shared" si="22"/>
        <v>1223.2380911435939</v>
      </c>
      <c r="K26" s="37">
        <f t="shared" si="22"/>
        <v>1139.2972484952707</v>
      </c>
      <c r="L26" s="37">
        <f t="shared" si="22"/>
        <v>973.80404127257088</v>
      </c>
      <c r="M26" s="37">
        <f t="shared" si="22"/>
        <v>906.22777300085988</v>
      </c>
      <c r="N26" s="37">
        <f t="shared" si="22"/>
        <v>962.95786758383497</v>
      </c>
      <c r="O26" s="37">
        <f t="shared" si="22"/>
        <v>851.95434221840071</v>
      </c>
      <c r="P26" s="37">
        <f t="shared" si="22"/>
        <v>860.91410146173689</v>
      </c>
      <c r="Q26" s="37">
        <f t="shared" si="22"/>
        <v>813.3186586414447</v>
      </c>
      <c r="R26" s="37">
        <f t="shared" si="22"/>
        <v>766.82149613069657</v>
      </c>
      <c r="S26" s="37">
        <f t="shared" si="22"/>
        <v>772.99251934651761</v>
      </c>
      <c r="T26" s="37">
        <f t="shared" si="22"/>
        <v>618.54135855545996</v>
      </c>
      <c r="U26" s="37">
        <f t="shared" si="22"/>
        <v>577.43645743766115</v>
      </c>
      <c r="V26" s="37">
        <f t="shared" si="22"/>
        <v>586.53052450558891</v>
      </c>
      <c r="W26" s="37">
        <f t="shared" si="22"/>
        <v>573.555030094583</v>
      </c>
      <c r="X26" s="37">
        <f t="shared" ref="X26" si="23">SUM(X27,X33)</f>
        <v>548.70670679277725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1156.2720550300944</v>
      </c>
      <c r="D33" s="29">
        <f t="shared" ref="D33:W33" si="28">SUM(D34:D50)</f>
        <v>1505.6917454858126</v>
      </c>
      <c r="E33" s="29">
        <f t="shared" si="28"/>
        <v>1511.2329320722267</v>
      </c>
      <c r="F33" s="29">
        <f t="shared" si="28"/>
        <v>1368.3188306104898</v>
      </c>
      <c r="G33" s="29">
        <f t="shared" si="28"/>
        <v>1441.6011177987962</v>
      </c>
      <c r="H33" s="29">
        <f t="shared" si="28"/>
        <v>1329.6113499570074</v>
      </c>
      <c r="I33" s="29">
        <f t="shared" si="28"/>
        <v>1353.8395528804813</v>
      </c>
      <c r="J33" s="29">
        <f t="shared" si="28"/>
        <v>1223.2380911435939</v>
      </c>
      <c r="K33" s="29">
        <f t="shared" si="28"/>
        <v>1139.2972484952707</v>
      </c>
      <c r="L33" s="29">
        <f t="shared" si="28"/>
        <v>973.80404127257088</v>
      </c>
      <c r="M33" s="29">
        <f t="shared" si="28"/>
        <v>906.22777300085988</v>
      </c>
      <c r="N33" s="29">
        <f t="shared" si="28"/>
        <v>962.95786758383497</v>
      </c>
      <c r="O33" s="29">
        <f t="shared" si="28"/>
        <v>851.95434221840071</v>
      </c>
      <c r="P33" s="29">
        <f t="shared" si="28"/>
        <v>860.91410146173689</v>
      </c>
      <c r="Q33" s="29">
        <f t="shared" si="28"/>
        <v>813.3186586414447</v>
      </c>
      <c r="R33" s="29">
        <f t="shared" si="28"/>
        <v>766.82149613069657</v>
      </c>
      <c r="S33" s="29">
        <f t="shared" si="28"/>
        <v>772.99251934651761</v>
      </c>
      <c r="T33" s="29">
        <f t="shared" si="28"/>
        <v>618.54135855545996</v>
      </c>
      <c r="U33" s="29">
        <f t="shared" si="28"/>
        <v>577.43645743766115</v>
      </c>
      <c r="V33" s="29">
        <f t="shared" si="28"/>
        <v>586.53052450558891</v>
      </c>
      <c r="W33" s="29">
        <f t="shared" si="28"/>
        <v>573.555030094583</v>
      </c>
      <c r="X33" s="29">
        <f t="shared" ref="X33" si="29">SUM(X34:X50)</f>
        <v>548.70670679277725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77.952106620808252</v>
      </c>
      <c r="D36" s="10">
        <f>FC_IND_NMM_CM_E!D36+FC_IND_NMM_CR_E!D36+FC_IND_NMM_GL_E!D36</f>
        <v>65.525021496130691</v>
      </c>
      <c r="E36" s="10">
        <f>FC_IND_NMM_CM_E!E36+FC_IND_NMM_CR_E!E36+FC_IND_NMM_GL_E!E36</f>
        <v>45.189681857265683</v>
      </c>
      <c r="F36" s="10">
        <f>FC_IND_NMM_CM_E!F36+FC_IND_NMM_CR_E!F36+FC_IND_NMM_GL_E!F36</f>
        <v>39.552880481513327</v>
      </c>
      <c r="G36" s="10">
        <f>FC_IND_NMM_CM_E!G36+FC_IND_NMM_CR_E!G36+FC_IND_NMM_GL_E!G36</f>
        <v>37.355460017196897</v>
      </c>
      <c r="H36" s="10">
        <f>FC_IND_NMM_CM_E!H36+FC_IND_NMM_CR_E!H36+FC_IND_NMM_GL_E!H36</f>
        <v>45.0463456577816</v>
      </c>
      <c r="I36" s="10">
        <f>FC_IND_NMM_CM_E!I36+FC_IND_NMM_CR_E!I36+FC_IND_NMM_GL_E!I36</f>
        <v>51.638521066208092</v>
      </c>
      <c r="J36" s="10">
        <f>FC_IND_NMM_CM_E!J36+FC_IND_NMM_CR_E!J36+FC_IND_NMM_GL_E!J36</f>
        <v>36.256835769561476</v>
      </c>
      <c r="K36" s="10">
        <f>FC_IND_NMM_CM_E!K36+FC_IND_NMM_CR_E!K36+FC_IND_NMM_GL_E!K36</f>
        <v>28.56595012897678</v>
      </c>
      <c r="L36" s="10">
        <f>FC_IND_NMM_CM_E!L36+FC_IND_NMM_CR_E!L36+FC_IND_NMM_GL_E!L36</f>
        <v>26.368615649183141</v>
      </c>
      <c r="M36" s="10">
        <f>FC_IND_NMM_CM_E!M36+FC_IND_NMM_CR_E!M36+FC_IND_NMM_GL_E!M36</f>
        <v>26.368615649183145</v>
      </c>
      <c r="N36" s="10">
        <f>FC_IND_NMM_CM_E!N36+FC_IND_NMM_CR_E!N36+FC_IND_NMM_GL_E!N36</f>
        <v>24.171195184866718</v>
      </c>
      <c r="O36" s="10">
        <f>FC_IND_NMM_CM_E!O36+FC_IND_NMM_CR_E!O36+FC_IND_NMM_GL_E!O36</f>
        <v>24.171195184866718</v>
      </c>
      <c r="P36" s="10">
        <f>FC_IND_NMM_CM_E!P36+FC_IND_NMM_CR_E!P36+FC_IND_NMM_GL_E!P36</f>
        <v>20.875150472914875</v>
      </c>
      <c r="Q36" s="10">
        <f>FC_IND_NMM_CM_E!Q36+FC_IND_NMM_CR_E!Q36+FC_IND_NMM_GL_E!Q36</f>
        <v>15.3816852966466</v>
      </c>
      <c r="R36" s="10">
        <f>FC_IND_NMM_CM_E!R36+FC_IND_NMM_CR_E!R36+FC_IND_NMM_GL_E!R36</f>
        <v>37.355460017196897</v>
      </c>
      <c r="S36" s="10">
        <f>FC_IND_NMM_CM_E!S36+FC_IND_NMM_CR_E!S36+FC_IND_NMM_GL_E!S36</f>
        <v>38.454170249355116</v>
      </c>
      <c r="T36" s="10">
        <f>FC_IND_NMM_CM_E!T36+FC_IND_NMM_CR_E!T36+FC_IND_NMM_GL_E!T36</f>
        <v>38.454170249355101</v>
      </c>
      <c r="U36" s="10">
        <f>FC_IND_NMM_CM_E!U36+FC_IND_NMM_CR_E!U36+FC_IND_NMM_GL_E!U36</f>
        <v>37.726827171109193</v>
      </c>
      <c r="V36" s="10">
        <f>FC_IND_NMM_CM_E!V36+FC_IND_NMM_CR_E!V36+FC_IND_NMM_GL_E!V36</f>
        <v>40.49552880481513</v>
      </c>
      <c r="W36" s="10">
        <f>FC_IND_NMM_CM_E!W36+FC_IND_NMM_CR_E!W36+FC_IND_NMM_GL_E!W36</f>
        <v>42.105159071367147</v>
      </c>
      <c r="X36" s="10">
        <f>FC_IND_NMM_CM_E!X36+FC_IND_NMM_CR_E!X36+FC_IND_NMM_GL_E!X36</f>
        <v>44.220120378331892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76.000773860705067</v>
      </c>
      <c r="D43" s="10">
        <f>FC_IND_NMM_CM_E!D43+FC_IND_NMM_CR_E!D43+FC_IND_NMM_GL_E!D43</f>
        <v>131.46079105760961</v>
      </c>
      <c r="E43" s="10">
        <f>FC_IND_NMM_CM_E!E43+FC_IND_NMM_CR_E!E43+FC_IND_NMM_GL_E!E43</f>
        <v>103.73078245915731</v>
      </c>
      <c r="F43" s="10">
        <f>FC_IND_NMM_CM_E!F43+FC_IND_NMM_CR_E!F43+FC_IND_NMM_GL_E!F43</f>
        <v>40.700257953568347</v>
      </c>
      <c r="G43" s="10">
        <f>FC_IND_NMM_CM_E!G43+FC_IND_NMM_CR_E!G43+FC_IND_NMM_GL_E!G43</f>
        <v>37.647807394668959</v>
      </c>
      <c r="H43" s="10">
        <f>FC_IND_NMM_CM_E!H43+FC_IND_NMM_CR_E!H43+FC_IND_NMM_GL_E!H43</f>
        <v>36.630266552020643</v>
      </c>
      <c r="I43" s="10">
        <f>FC_IND_NMM_CM_E!I43+FC_IND_NMM_CR_E!I43+FC_IND_NMM_GL_E!I43</f>
        <v>40.700257953568347</v>
      </c>
      <c r="J43" s="10">
        <f>FC_IND_NMM_CM_E!J43+FC_IND_NMM_CR_E!J43+FC_IND_NMM_GL_E!J43</f>
        <v>40.700257953568354</v>
      </c>
      <c r="K43" s="10">
        <f>FC_IND_NMM_CM_E!K43+FC_IND_NMM_CR_E!K43+FC_IND_NMM_GL_E!K43</f>
        <v>46.805331040412717</v>
      </c>
      <c r="L43" s="10">
        <f>FC_IND_NMM_CM_E!L43+FC_IND_NMM_CR_E!L43+FC_IND_NMM_GL_E!L43</f>
        <v>38.665262252794491</v>
      </c>
      <c r="M43" s="10">
        <f>FC_IND_NMM_CM_E!M43+FC_IND_NMM_CR_E!M43+FC_IND_NMM_GL_E!M43</f>
        <v>36.630266552020643</v>
      </c>
      <c r="N43" s="10">
        <f>FC_IND_NMM_CM_E!N43+FC_IND_NMM_CR_E!N43+FC_IND_NMM_GL_E!N43</f>
        <v>57.934823731728287</v>
      </c>
      <c r="O43" s="10">
        <f>FC_IND_NMM_CM_E!O43+FC_IND_NMM_CR_E!O43+FC_IND_NMM_GL_E!O43</f>
        <v>55.6352536543422</v>
      </c>
      <c r="P43" s="10">
        <f>FC_IND_NMM_CM_E!P43+FC_IND_NMM_CR_E!P43+FC_IND_NMM_GL_E!P43</f>
        <v>55.051246775580402</v>
      </c>
      <c r="Q43" s="10">
        <f>FC_IND_NMM_CM_E!Q43+FC_IND_NMM_CR_E!Q43+FC_IND_NMM_GL_E!Q43</f>
        <v>53.930954428202917</v>
      </c>
      <c r="R43" s="10">
        <f>FC_IND_NMM_CM_E!R43+FC_IND_NMM_CR_E!R43+FC_IND_NMM_GL_E!R43</f>
        <v>48.339724849527101</v>
      </c>
      <c r="S43" s="10">
        <f>FC_IND_NMM_CM_E!S43+FC_IND_NMM_CR_E!S43+FC_IND_NMM_GL_E!S43</f>
        <v>50.381857265692183</v>
      </c>
      <c r="T43" s="10">
        <f>FC_IND_NMM_CM_E!T43+FC_IND_NMM_CR_E!T43+FC_IND_NMM_GL_E!T43</f>
        <v>54.858899398108321</v>
      </c>
      <c r="U43" s="10">
        <f>FC_IND_NMM_CM_E!U43+FC_IND_NMM_CR_E!U43+FC_IND_NMM_GL_E!U43</f>
        <v>57.936887360275165</v>
      </c>
      <c r="V43" s="10">
        <f>FC_IND_NMM_CM_E!V43+FC_IND_NMM_CR_E!V43+FC_IND_NMM_GL_E!V43</f>
        <v>60.607824591573518</v>
      </c>
      <c r="W43" s="10">
        <f>FC_IND_NMM_CM_E!W43+FC_IND_NMM_CR_E!W43+FC_IND_NMM_GL_E!W43</f>
        <v>56.290541702493556</v>
      </c>
      <c r="X43" s="10">
        <f>FC_IND_NMM_CM_E!X43+FC_IND_NMM_CR_E!X43+FC_IND_NMM_GL_E!X43</f>
        <v>54.726655202063625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524.92596732588129</v>
      </c>
      <c r="D44" s="10">
        <f>FC_IND_NMM_CM_E!D44+FC_IND_NMM_CR_E!D44+FC_IND_NMM_GL_E!D44</f>
        <v>531.68048151332766</v>
      </c>
      <c r="E44" s="10">
        <f>FC_IND_NMM_CM_E!E44+FC_IND_NMM_CR_E!E44+FC_IND_NMM_GL_E!E44</f>
        <v>517.20644883920886</v>
      </c>
      <c r="F44" s="10">
        <f>FC_IND_NMM_CM_E!F44+FC_IND_NMM_CR_E!F44+FC_IND_NMM_GL_E!F44</f>
        <v>471.97128116938939</v>
      </c>
      <c r="G44" s="10">
        <f>FC_IND_NMM_CM_E!G44+FC_IND_NMM_CR_E!G44+FC_IND_NMM_GL_E!G44</f>
        <v>473.88211521926053</v>
      </c>
      <c r="H44" s="10">
        <f>FC_IND_NMM_CM_E!H44+FC_IND_NMM_CR_E!H44+FC_IND_NMM_GL_E!H44</f>
        <v>468.14969905417013</v>
      </c>
      <c r="I44" s="10">
        <f>FC_IND_NMM_CM_E!I44+FC_IND_NMM_CR_E!I44+FC_IND_NMM_GL_E!I44</f>
        <v>489.16861564918315</v>
      </c>
      <c r="J44" s="10">
        <f>FC_IND_NMM_CM_E!J44+FC_IND_NMM_CR_E!J44+FC_IND_NMM_GL_E!J44</f>
        <v>469.10507308684441</v>
      </c>
      <c r="K44" s="10">
        <f>FC_IND_NMM_CM_E!K44+FC_IND_NMM_CR_E!K44+FC_IND_NMM_GL_E!K44</f>
        <v>431.84419604471191</v>
      </c>
      <c r="L44" s="10">
        <f>FC_IND_NMM_CM_E!L44+FC_IND_NMM_CR_E!L44+FC_IND_NMM_GL_E!L44</f>
        <v>370.69810834049872</v>
      </c>
      <c r="M44" s="10">
        <f>FC_IND_NMM_CM_E!M44+FC_IND_NMM_CR_E!M44+FC_IND_NMM_GL_E!M44</f>
        <v>295.22089423903702</v>
      </c>
      <c r="N44" s="10">
        <f>FC_IND_NMM_CM_E!N44+FC_IND_NMM_CR_E!N44+FC_IND_NMM_GL_E!N44</f>
        <v>289.48847807394668</v>
      </c>
      <c r="O44" s="10">
        <f>FC_IND_NMM_CM_E!O44+FC_IND_NMM_CR_E!O44+FC_IND_NMM_GL_E!O44</f>
        <v>214.01126397248498</v>
      </c>
      <c r="P44" s="10">
        <f>FC_IND_NMM_CM_E!P44+FC_IND_NMM_CR_E!P44+FC_IND_NMM_GL_E!P44</f>
        <v>158.59767841788479</v>
      </c>
      <c r="Q44" s="10">
        <f>FC_IND_NMM_CM_E!Q44+FC_IND_NMM_CR_E!Q44+FC_IND_NMM_GL_E!Q44</f>
        <v>117.51513327601032</v>
      </c>
      <c r="R44" s="10">
        <f>FC_IND_NMM_CM_E!R44+FC_IND_NMM_CR_E!R44+FC_IND_NMM_GL_E!R44</f>
        <v>142.35571797076531</v>
      </c>
      <c r="S44" s="10">
        <f>FC_IND_NMM_CM_E!S44+FC_IND_NMM_CR_E!S44+FC_IND_NMM_GL_E!S44</f>
        <v>159.55305245055894</v>
      </c>
      <c r="T44" s="10">
        <f>FC_IND_NMM_CM_E!T44+FC_IND_NMM_CR_E!T44+FC_IND_NMM_GL_E!T44</f>
        <v>107.96104901117801</v>
      </c>
      <c r="U44" s="10">
        <f>FC_IND_NMM_CM_E!U44+FC_IND_NMM_CR_E!U44+FC_IND_NMM_GL_E!U44</f>
        <v>65.839982803095438</v>
      </c>
      <c r="V44" s="10">
        <f>FC_IND_NMM_CM_E!V44+FC_IND_NMM_CR_E!V44+FC_IND_NMM_GL_E!V44</f>
        <v>61.77188306104901</v>
      </c>
      <c r="W44" s="10">
        <f>FC_IND_NMM_CM_E!W44+FC_IND_NMM_CR_E!W44+FC_IND_NMM_GL_E!W44</f>
        <v>32.352020636285467</v>
      </c>
      <c r="X44" s="10">
        <f>FC_IND_NMM_CM_E!X44+FC_IND_NMM_CR_E!X44+FC_IND_NMM_GL_E!X44</f>
        <v>34.427171109200337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477.39320722269991</v>
      </c>
      <c r="D48" s="10">
        <f>FC_IND_NMM_CM_E!D48+FC_IND_NMM_CR_E!D48+FC_IND_NMM_GL_E!D48</f>
        <v>777.02545141874452</v>
      </c>
      <c r="E48" s="10">
        <f>FC_IND_NMM_CM_E!E48+FC_IND_NMM_CR_E!E48+FC_IND_NMM_GL_E!E48</f>
        <v>603.1455717970764</v>
      </c>
      <c r="F48" s="10">
        <f>FC_IND_NMM_CM_E!F48+FC_IND_NMM_CR_E!F48+FC_IND_NMM_GL_E!F48</f>
        <v>587.75202063628535</v>
      </c>
      <c r="G48" s="10">
        <f>FC_IND_NMM_CM_E!G48+FC_IND_NMM_CR_E!G48+FC_IND_NMM_GL_E!G48</f>
        <v>682.52605331040411</v>
      </c>
      <c r="H48" s="10">
        <f>FC_IND_NMM_CM_E!H48+FC_IND_NMM_CR_E!H48+FC_IND_NMM_GL_E!H48</f>
        <v>740.61332760103164</v>
      </c>
      <c r="I48" s="10">
        <f>FC_IND_NMM_CM_E!I48+FC_IND_NMM_CR_E!I48+FC_IND_NMM_GL_E!I48</f>
        <v>770.42132416165077</v>
      </c>
      <c r="J48" s="10">
        <f>FC_IND_NMM_CM_E!J48+FC_IND_NMM_CR_E!J48+FC_IND_NMM_GL_E!J48</f>
        <v>677.17592433361983</v>
      </c>
      <c r="K48" s="10">
        <f>FC_IND_NMM_CM_E!K48+FC_IND_NMM_CR_E!K48+FC_IND_NMM_GL_E!K48</f>
        <v>632.08177128116927</v>
      </c>
      <c r="L48" s="10">
        <f>FC_IND_NMM_CM_E!L48+FC_IND_NMM_CR_E!L48+FC_IND_NMM_GL_E!L48</f>
        <v>538.07205503009459</v>
      </c>
      <c r="M48" s="10">
        <f>FC_IND_NMM_CM_E!M48+FC_IND_NMM_CR_E!M48+FC_IND_NMM_GL_E!M48</f>
        <v>548.00799656061906</v>
      </c>
      <c r="N48" s="10">
        <f>FC_IND_NMM_CM_E!N48+FC_IND_NMM_CR_E!N48+FC_IND_NMM_GL_E!N48</f>
        <v>591.36337059329321</v>
      </c>
      <c r="O48" s="10">
        <f>FC_IND_NMM_CM_E!O48+FC_IND_NMM_CR_E!O48+FC_IND_NMM_GL_E!O48</f>
        <v>558.13662940670679</v>
      </c>
      <c r="P48" s="10">
        <f>FC_IND_NMM_CM_E!P48+FC_IND_NMM_CR_E!P48+FC_IND_NMM_GL_E!P48</f>
        <v>626.39002579535679</v>
      </c>
      <c r="Q48" s="10">
        <f>FC_IND_NMM_CM_E!Q48+FC_IND_NMM_CR_E!Q48+FC_IND_NMM_GL_E!Q48</f>
        <v>626.49088564058479</v>
      </c>
      <c r="R48" s="10">
        <f>FC_IND_NMM_CM_E!R48+FC_IND_NMM_CR_E!R48+FC_IND_NMM_GL_E!R48</f>
        <v>538.7705932932073</v>
      </c>
      <c r="S48" s="10">
        <f>FC_IND_NMM_CM_E!S48+FC_IND_NMM_CR_E!S48+FC_IND_NMM_GL_E!S48</f>
        <v>524.60343938091137</v>
      </c>
      <c r="T48" s="10">
        <f>FC_IND_NMM_CM_E!T48+FC_IND_NMM_CR_E!T48+FC_IND_NMM_GL_E!T48</f>
        <v>417.26723989681852</v>
      </c>
      <c r="U48" s="10">
        <f>FC_IND_NMM_CM_E!U48+FC_IND_NMM_CR_E!U48+FC_IND_NMM_GL_E!U48</f>
        <v>415.93276010318141</v>
      </c>
      <c r="V48" s="10">
        <f>FC_IND_NMM_CM_E!V48+FC_IND_NMM_CR_E!V48+FC_IND_NMM_GL_E!V48</f>
        <v>423.65528804815125</v>
      </c>
      <c r="W48" s="10">
        <f>FC_IND_NMM_CM_E!W48+FC_IND_NMM_CR_E!W48+FC_IND_NMM_GL_E!W48</f>
        <v>442.80730868443686</v>
      </c>
      <c r="X48" s="10">
        <f>FC_IND_NMM_CM_E!X48+FC_IND_NMM_CR_E!X48+FC_IND_NMM_GL_E!X48</f>
        <v>415.33276010318139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241.96044711951851</v>
      </c>
      <c r="F50" s="10">
        <f>FC_IND_NMM_CM_E!F50+FC_IND_NMM_CR_E!F50+FC_IND_NMM_GL_E!F50</f>
        <v>228.34239036973344</v>
      </c>
      <c r="G50" s="10">
        <f>FC_IND_NMM_CM_E!G50+FC_IND_NMM_CR_E!G50+FC_IND_NMM_GL_E!G50</f>
        <v>210.1896818572657</v>
      </c>
      <c r="H50" s="10">
        <f>FC_IND_NMM_CM_E!H50+FC_IND_NMM_CR_E!H50+FC_IND_NMM_GL_E!H50</f>
        <v>39.17171109200342</v>
      </c>
      <c r="I50" s="10">
        <f>FC_IND_NMM_CM_E!I50+FC_IND_NMM_CR_E!I50+FC_IND_NMM_GL_E!I50</f>
        <v>1.9108340498710228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1701.7446259673261</v>
      </c>
      <c r="D51" s="37">
        <f>FC_IND_NMM_CM_E!D51+FC_IND_NMM_CR_E!D51+FC_IND_NMM_GL_E!D51</f>
        <v>1877.9399828030951</v>
      </c>
      <c r="E51" s="37">
        <f>FC_IND_NMM_CM_E!E51+FC_IND_NMM_CR_E!E51+FC_IND_NMM_GL_E!E51</f>
        <v>1932.045571797076</v>
      </c>
      <c r="F51" s="37">
        <f>FC_IND_NMM_CM_E!F51+FC_IND_NMM_CR_E!F51+FC_IND_NMM_GL_E!F51</f>
        <v>1965.7245055889939</v>
      </c>
      <c r="G51" s="37">
        <f>FC_IND_NMM_CM_E!G51+FC_IND_NMM_CR_E!G51+FC_IND_NMM_GL_E!G51</f>
        <v>1850.3589853826311</v>
      </c>
      <c r="H51" s="37">
        <f>FC_IND_NMM_CM_E!H51+FC_IND_NMM_CR_E!H51+FC_IND_NMM_GL_E!H51</f>
        <v>1724.0996560619089</v>
      </c>
      <c r="I51" s="37">
        <f>FC_IND_NMM_CM_E!I51+FC_IND_NMM_CR_E!I51+FC_IND_NMM_GL_E!I51</f>
        <v>1721.3577815993124</v>
      </c>
      <c r="J51" s="37">
        <f>FC_IND_NMM_CM_E!J51+FC_IND_NMM_CR_E!J51+FC_IND_NMM_GL_E!J51</f>
        <v>1574.2517626827171</v>
      </c>
      <c r="K51" s="37">
        <f>FC_IND_NMM_CM_E!K51+FC_IND_NMM_CR_E!K51+FC_IND_NMM_GL_E!K51</f>
        <v>1678.860017196904</v>
      </c>
      <c r="L51" s="37">
        <f>FC_IND_NMM_CM_E!L51+FC_IND_NMM_CR_E!L51+FC_IND_NMM_GL_E!L51</f>
        <v>1372.362252794497</v>
      </c>
      <c r="M51" s="37">
        <f>FC_IND_NMM_CM_E!M51+FC_IND_NMM_CR_E!M51+FC_IND_NMM_GL_E!M51</f>
        <v>1496.6458297506449</v>
      </c>
      <c r="N51" s="37">
        <f>FC_IND_NMM_CM_E!N51+FC_IND_NMM_CR_E!N51+FC_IND_NMM_GL_E!N51</f>
        <v>1419.0629406706789</v>
      </c>
      <c r="O51" s="37">
        <f>FC_IND_NMM_CM_E!O51+FC_IND_NMM_CR_E!O51+FC_IND_NMM_GL_E!O51</f>
        <v>1413.3993981083402</v>
      </c>
      <c r="P51" s="37">
        <f>FC_IND_NMM_CM_E!P51+FC_IND_NMM_CR_E!P51+FC_IND_NMM_GL_E!P51</f>
        <v>1562.6065348237321</v>
      </c>
      <c r="Q51" s="37">
        <f>FC_IND_NMM_CM_E!Q51+FC_IND_NMM_CR_E!Q51+FC_IND_NMM_GL_E!Q51</f>
        <v>1537.1018056749781</v>
      </c>
      <c r="R51" s="37">
        <f>FC_IND_NMM_CM_E!R51+FC_IND_NMM_CR_E!R51+FC_IND_NMM_GL_E!R51</f>
        <v>1409.900687876182</v>
      </c>
      <c r="S51" s="37">
        <f>FC_IND_NMM_CM_E!S51+FC_IND_NMM_CR_E!S51+FC_IND_NMM_GL_E!S51</f>
        <v>1460.7494411006021</v>
      </c>
      <c r="T51" s="37">
        <f>FC_IND_NMM_CM_E!T51+FC_IND_NMM_CR_E!T51+FC_IND_NMM_GL_E!T51</f>
        <v>1527.3208082545141</v>
      </c>
      <c r="U51" s="37">
        <f>FC_IND_NMM_CM_E!U51+FC_IND_NMM_CR_E!U51+FC_IND_NMM_GL_E!U51</f>
        <v>1688.9528804815131</v>
      </c>
      <c r="V51" s="37">
        <f>FC_IND_NMM_CM_E!V51+FC_IND_NMM_CR_E!V51+FC_IND_NMM_GL_E!V51</f>
        <v>1696.5873602751512</v>
      </c>
      <c r="W51" s="37">
        <f>FC_IND_NMM_CM_E!W51+FC_IND_NMM_CR_E!W51+FC_IND_NMM_GL_E!W51</f>
        <v>1695.57437661221</v>
      </c>
      <c r="X51" s="37">
        <f>FC_IND_NMM_CM_E!X51+FC_IND_NMM_CR_E!X51+FC_IND_NMM_GL_E!X51</f>
        <v>1809.3641444539985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235.04823731728291</v>
      </c>
      <c r="I52" s="37">
        <f t="shared" si="31"/>
        <v>221.64901117798792</v>
      </c>
      <c r="J52" s="37">
        <f t="shared" si="31"/>
        <v>201.08435081685292</v>
      </c>
      <c r="K52" s="37">
        <f t="shared" si="31"/>
        <v>219.1171969045572</v>
      </c>
      <c r="L52" s="37">
        <f t="shared" si="31"/>
        <v>201.89647463456578</v>
      </c>
      <c r="M52" s="37">
        <f t="shared" si="31"/>
        <v>157.59054170249351</v>
      </c>
      <c r="N52" s="37">
        <f t="shared" si="31"/>
        <v>123.78718830610492</v>
      </c>
      <c r="O52" s="37">
        <f t="shared" si="31"/>
        <v>141.32596732588141</v>
      </c>
      <c r="P52" s="37">
        <f t="shared" si="31"/>
        <v>165.944969905417</v>
      </c>
      <c r="Q52" s="37">
        <f t="shared" si="31"/>
        <v>161.55657781599317</v>
      </c>
      <c r="R52" s="37">
        <f t="shared" si="31"/>
        <v>162.97944969905419</v>
      </c>
      <c r="S52" s="37">
        <f t="shared" si="31"/>
        <v>150.95064488392092</v>
      </c>
      <c r="T52" s="37">
        <f t="shared" si="31"/>
        <v>115.72674118658637</v>
      </c>
      <c r="U52" s="37">
        <f t="shared" si="31"/>
        <v>140.85950128976785</v>
      </c>
      <c r="V52" s="37">
        <f t="shared" si="31"/>
        <v>153.02493551160791</v>
      </c>
      <c r="W52" s="37">
        <f t="shared" si="31"/>
        <v>151.69957007738606</v>
      </c>
      <c r="X52" s="37">
        <f t="shared" ref="X52" si="32">SUM(X53:X70)</f>
        <v>134.49200343938088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235.04823731728291</v>
      </c>
      <c r="I59" s="10">
        <f>FC_IND_NMM_CM_E!I59+FC_IND_NMM_CR_E!I59+FC_IND_NMM_GL_E!I59</f>
        <v>221.64901117798792</v>
      </c>
      <c r="J59" s="10">
        <f>FC_IND_NMM_CM_E!J59+FC_IND_NMM_CR_E!J59+FC_IND_NMM_GL_E!J59</f>
        <v>201.08435081685292</v>
      </c>
      <c r="K59" s="10">
        <f>FC_IND_NMM_CM_E!K59+FC_IND_NMM_CR_E!K59+FC_IND_NMM_GL_E!K59</f>
        <v>219.1171969045572</v>
      </c>
      <c r="L59" s="10">
        <f>FC_IND_NMM_CM_E!L59+FC_IND_NMM_CR_E!L59+FC_IND_NMM_GL_E!L59</f>
        <v>201.89647463456578</v>
      </c>
      <c r="M59" s="10">
        <f>FC_IND_NMM_CM_E!M59+FC_IND_NMM_CR_E!M59+FC_IND_NMM_GL_E!M59</f>
        <v>157.59054170249351</v>
      </c>
      <c r="N59" s="10">
        <f>FC_IND_NMM_CM_E!N59+FC_IND_NMM_CR_E!N59+FC_IND_NMM_GL_E!N59</f>
        <v>123.78718830610492</v>
      </c>
      <c r="O59" s="10">
        <f>FC_IND_NMM_CM_E!O59+FC_IND_NMM_CR_E!O59+FC_IND_NMM_GL_E!O59</f>
        <v>141.32596732588141</v>
      </c>
      <c r="P59" s="10">
        <f>FC_IND_NMM_CM_E!P59+FC_IND_NMM_CR_E!P59+FC_IND_NMM_GL_E!P59</f>
        <v>165.944969905417</v>
      </c>
      <c r="Q59" s="10">
        <f>FC_IND_NMM_CM_E!Q59+FC_IND_NMM_CR_E!Q59+FC_IND_NMM_GL_E!Q59</f>
        <v>157.73181427343081</v>
      </c>
      <c r="R59" s="10">
        <f>FC_IND_NMM_CM_E!R59+FC_IND_NMM_CR_E!R59+FC_IND_NMM_GL_E!R59</f>
        <v>159.9708512467756</v>
      </c>
      <c r="S59" s="10">
        <f>FC_IND_NMM_CM_E!S59+FC_IND_NMM_CR_E!S59+FC_IND_NMM_GL_E!S59</f>
        <v>146.54282029234739</v>
      </c>
      <c r="T59" s="10">
        <f>FC_IND_NMM_CM_E!T59+FC_IND_NMM_CR_E!T59+FC_IND_NMM_GL_E!T59</f>
        <v>109.8223559759243</v>
      </c>
      <c r="U59" s="10">
        <f>FC_IND_NMM_CM_E!U59+FC_IND_NMM_CR_E!U59+FC_IND_NMM_GL_E!U59</f>
        <v>135.8768701633706</v>
      </c>
      <c r="V59" s="10">
        <f>FC_IND_NMM_CM_E!V59+FC_IND_NMM_CR_E!V59+FC_IND_NMM_GL_E!V59</f>
        <v>146.96027515047291</v>
      </c>
      <c r="W59" s="10">
        <f>FC_IND_NMM_CM_E!W59+FC_IND_NMM_CR_E!W59+FC_IND_NMM_GL_E!W59</f>
        <v>144.45159071367149</v>
      </c>
      <c r="X59" s="10">
        <f>FC_IND_NMM_CM_E!X59+FC_IND_NMM_CR_E!X59+FC_IND_NMM_GL_E!X59</f>
        <v>128.67248495270849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3.2778159931212389</v>
      </c>
      <c r="R61" s="10">
        <f>FC_IND_NMM_CM_E!R61+FC_IND_NMM_CR_E!R61+FC_IND_NMM_GL_E!R61</f>
        <v>2.4717970765262249</v>
      </c>
      <c r="S61" s="10">
        <f>FC_IND_NMM_CM_E!S61+FC_IND_NMM_CR_E!S61+FC_IND_NMM_GL_E!S61</f>
        <v>3.8233018056749786</v>
      </c>
      <c r="T61" s="10">
        <f>FC_IND_NMM_CM_E!T61+FC_IND_NMM_CR_E!T61+FC_IND_NMM_GL_E!T61</f>
        <v>4.4288907996560614</v>
      </c>
      <c r="U61" s="10">
        <f>FC_IND_NMM_CM_E!U61+FC_IND_NMM_CR_E!U61+FC_IND_NMM_GL_E!U61</f>
        <v>3.346001719690455</v>
      </c>
      <c r="V61" s="10">
        <f>FC_IND_NMM_CM_E!V61+FC_IND_NMM_CR_E!V61+FC_IND_NMM_GL_E!V61</f>
        <v>4.132244196044712</v>
      </c>
      <c r="W61" s="10">
        <f>FC_IND_NMM_CM_E!W61+FC_IND_NMM_CR_E!W61+FC_IND_NMM_GL_E!W61</f>
        <v>5.5069647463456581</v>
      </c>
      <c r="X61" s="10">
        <f>FC_IND_NMM_CM_E!X61+FC_IND_NMM_CR_E!X61+FC_IND_NMM_GL_E!X61</f>
        <v>3.9662080825451418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0.54694754944110047</v>
      </c>
      <c r="R62" s="10">
        <f>FC_IND_NMM_CM_E!R62+FC_IND_NMM_CR_E!R62+FC_IND_NMM_GL_E!R62</f>
        <v>0.53680137575236442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8.5984522785898537E-5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0.58452278589853823</v>
      </c>
      <c r="T66" s="10">
        <f>FC_IND_NMM_CM_E!T66+FC_IND_NMM_CR_E!T66+FC_IND_NMM_GL_E!T66</f>
        <v>1.1398108340498712</v>
      </c>
      <c r="U66" s="10">
        <f>FC_IND_NMM_CM_E!U66+FC_IND_NMM_CR_E!U66+FC_IND_NMM_GL_E!U66</f>
        <v>1.5883061049011182</v>
      </c>
      <c r="V66" s="10">
        <f>FC_IND_NMM_CM_E!V66+FC_IND_NMM_CR_E!V66+FC_IND_NMM_GL_E!V66</f>
        <v>1.932416165090284</v>
      </c>
      <c r="W66" s="10">
        <f>FC_IND_NMM_CM_E!W66+FC_IND_NMM_CR_E!W66+FC_IND_NMM_GL_E!W66</f>
        <v>1.7400687876182277</v>
      </c>
      <c r="X66" s="10">
        <f>FC_IND_NMM_CM_E!X66+FC_IND_NMM_CR_E!X66+FC_IND_NMM_GL_E!X66</f>
        <v>1.8515907136715386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0.33568357695614792</v>
      </c>
      <c r="U69" s="10">
        <f>FC_IND_NMM_CM_E!U69+FC_IND_NMM_CR_E!U69+FC_IND_NMM_GL_E!U69</f>
        <v>4.8323301805674984E-2</v>
      </c>
      <c r="V69" s="10">
        <f>FC_IND_NMM_CM_E!V69+FC_IND_NMM_CR_E!V69+FC_IND_NMM_GL_E!V69</f>
        <v>0</v>
      </c>
      <c r="W69" s="10">
        <f>FC_IND_NMM_CM_E!W69+FC_IND_NMM_CR_E!W69+FC_IND_NMM_GL_E!W69</f>
        <v>8.5984522785898518E-4</v>
      </c>
      <c r="X69" s="10">
        <f>FC_IND_NMM_CM_E!X69+FC_IND_NMM_CR_E!X69+FC_IND_NMM_GL_E!X69</f>
        <v>1.7196904557179708E-3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331.38099742046438</v>
      </c>
      <c r="O71" s="37">
        <f t="shared" si="34"/>
        <v>308.85812553740323</v>
      </c>
      <c r="P71" s="37">
        <f t="shared" si="34"/>
        <v>322.35098882201203</v>
      </c>
      <c r="Q71" s="37">
        <f t="shared" si="34"/>
        <v>334.3722269991402</v>
      </c>
      <c r="R71" s="37">
        <f t="shared" si="34"/>
        <v>338.08779019776443</v>
      </c>
      <c r="S71" s="37">
        <f t="shared" si="34"/>
        <v>387.49733447979361</v>
      </c>
      <c r="T71" s="37">
        <f t="shared" si="34"/>
        <v>307.95202063628551</v>
      </c>
      <c r="U71" s="37">
        <f t="shared" si="34"/>
        <v>345.88856405846951</v>
      </c>
      <c r="V71" s="37">
        <f t="shared" si="34"/>
        <v>362.54015477214102</v>
      </c>
      <c r="W71" s="37">
        <f t="shared" si="34"/>
        <v>272.53809114359422</v>
      </c>
      <c r="X71" s="37">
        <f t="shared" ref="X71" si="35">SUM(X72:X73)</f>
        <v>356.81642304385213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331.38099742046438</v>
      </c>
      <c r="O72" s="10">
        <f>FC_IND_NMM_CM_E!O72+FC_IND_NMM_CR_E!O72+FC_IND_NMM_GL_E!O72</f>
        <v>308.85812553740323</v>
      </c>
      <c r="P72" s="10">
        <f>FC_IND_NMM_CM_E!P72+FC_IND_NMM_CR_E!P72+FC_IND_NMM_GL_E!P72</f>
        <v>322.35098882201203</v>
      </c>
      <c r="Q72" s="10">
        <f>FC_IND_NMM_CM_E!Q72+FC_IND_NMM_CR_E!Q72+FC_IND_NMM_GL_E!Q72</f>
        <v>333.82527944969911</v>
      </c>
      <c r="R72" s="10">
        <f>FC_IND_NMM_CM_E!R72+FC_IND_NMM_CR_E!R72+FC_IND_NMM_GL_E!R72</f>
        <v>337.55098882201207</v>
      </c>
      <c r="S72" s="10">
        <f>FC_IND_NMM_CM_E!S72+FC_IND_NMM_CR_E!S72+FC_IND_NMM_GL_E!S72</f>
        <v>387.49733447979361</v>
      </c>
      <c r="T72" s="10">
        <f>FC_IND_NMM_CM_E!T72+FC_IND_NMM_CR_E!T72+FC_IND_NMM_GL_E!T72</f>
        <v>307.95202063628551</v>
      </c>
      <c r="U72" s="10">
        <f>FC_IND_NMM_CM_E!U72+FC_IND_NMM_CR_E!U72+FC_IND_NMM_GL_E!U72</f>
        <v>345.88856405846951</v>
      </c>
      <c r="V72" s="10">
        <f>FC_IND_NMM_CM_E!V72+FC_IND_NMM_CR_E!V72+FC_IND_NMM_GL_E!V72</f>
        <v>362.54015477214102</v>
      </c>
      <c r="W72" s="10">
        <f>FC_IND_NMM_CM_E!W72+FC_IND_NMM_CR_E!W72+FC_IND_NMM_GL_E!W72</f>
        <v>272.53800515907142</v>
      </c>
      <c r="X72" s="10">
        <f>FC_IND_NMM_CM_E!X72+FC_IND_NMM_CR_E!X72+FC_IND_NMM_GL_E!X72</f>
        <v>356.81642304385213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0.54694754944110047</v>
      </c>
      <c r="R73" s="10">
        <f>FC_IND_NMM_CM_E!R73+FC_IND_NMM_CR_E!R73+FC_IND_NMM_GL_E!R73</f>
        <v>0.53680137575236442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8.5984522785898537E-5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13.06913155631986</v>
      </c>
      <c r="O75" s="37">
        <f>FC_IND_NMM_CM_E!O75+FC_IND_NMM_CR_E!O75+FC_IND_NMM_GL_E!O75</f>
        <v>0.60309544282029237</v>
      </c>
      <c r="P75" s="37">
        <f>FC_IND_NMM_CM_E!P75+FC_IND_NMM_CR_E!P75+FC_IND_NMM_GL_E!P75</f>
        <v>2.985296646603611</v>
      </c>
      <c r="Q75" s="37">
        <f>FC_IND_NMM_CM_E!Q75+FC_IND_NMM_CR_E!Q75+FC_IND_NMM_GL_E!Q75</f>
        <v>9.2079105760962996</v>
      </c>
      <c r="R75" s="37">
        <f>FC_IND_NMM_CM_E!R75+FC_IND_NMM_CR_E!R75+FC_IND_NMM_GL_E!R75</f>
        <v>13.709544282029229</v>
      </c>
      <c r="S75" s="37">
        <f>FC_IND_NMM_CM_E!S75+FC_IND_NMM_CR_E!S75+FC_IND_NMM_GL_E!S75</f>
        <v>15.838779019776441</v>
      </c>
      <c r="T75" s="37">
        <f>FC_IND_NMM_CM_E!T75+FC_IND_NMM_CR_E!T75+FC_IND_NMM_GL_E!T75</f>
        <v>14.64006878761823</v>
      </c>
      <c r="U75" s="37">
        <f>FC_IND_NMM_CM_E!U75+FC_IND_NMM_CR_E!U75+FC_IND_NMM_GL_E!U75</f>
        <v>19.644368013757521</v>
      </c>
      <c r="V75" s="37">
        <f>FC_IND_NMM_CM_E!V75+FC_IND_NMM_CR_E!V75+FC_IND_NMM_GL_E!V75</f>
        <v>10.595614789337921</v>
      </c>
      <c r="W75" s="37">
        <f>FC_IND_NMM_CM_E!W75+FC_IND_NMM_CR_E!W75+FC_IND_NMM_GL_E!W75</f>
        <v>15.034737747205501</v>
      </c>
      <c r="X75" s="37">
        <f>FC_IND_NMM_CM_E!X75+FC_IND_NMM_CR_E!X75+FC_IND_NMM_GL_E!X75</f>
        <v>15.422527944969909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698.5382631126397</v>
      </c>
      <c r="D76" s="40">
        <f>FC_IND_NMM_CM_E!D76+FC_IND_NMM_CR_E!D76+FC_IND_NMM_GL_E!D76</f>
        <v>720.03439380911448</v>
      </c>
      <c r="E76" s="40">
        <f>FC_IND_NMM_CM_E!E76+FC_IND_NMM_CR_E!E76+FC_IND_NMM_GL_E!E76</f>
        <v>735.1676698194326</v>
      </c>
      <c r="F76" s="40">
        <f>FC_IND_NMM_CM_E!F76+FC_IND_NMM_CR_E!F76+FC_IND_NMM_GL_E!F76</f>
        <v>737.91917454858128</v>
      </c>
      <c r="G76" s="40">
        <f>FC_IND_NMM_CM_E!G76+FC_IND_NMM_CR_E!G76+FC_IND_NMM_GL_E!G76</f>
        <v>774.97850386930361</v>
      </c>
      <c r="H76" s="40">
        <f>FC_IND_NMM_CM_E!H76+FC_IND_NMM_CR_E!H76+FC_IND_NMM_GL_E!H76</f>
        <v>759.41530524505583</v>
      </c>
      <c r="I76" s="40">
        <f>FC_IND_NMM_CM_E!I76+FC_IND_NMM_CR_E!I76+FC_IND_NMM_GL_E!I76</f>
        <v>774.29062768701613</v>
      </c>
      <c r="J76" s="40">
        <f>FC_IND_NMM_CM_E!J76+FC_IND_NMM_CR_E!J76+FC_IND_NMM_GL_E!J76</f>
        <v>766.80997420464314</v>
      </c>
      <c r="K76" s="40">
        <f>FC_IND_NMM_CM_E!K76+FC_IND_NMM_CR_E!K76+FC_IND_NMM_GL_E!K76</f>
        <v>860.70507308684444</v>
      </c>
      <c r="L76" s="40">
        <f>FC_IND_NMM_CM_E!L76+FC_IND_NMM_CR_E!L76+FC_IND_NMM_GL_E!L76</f>
        <v>744.96990541702485</v>
      </c>
      <c r="M76" s="40">
        <f>FC_IND_NMM_CM_E!M76+FC_IND_NMM_CR_E!M76+FC_IND_NMM_GL_E!M76</f>
        <v>788.82201203783302</v>
      </c>
      <c r="N76" s="40">
        <f>FC_IND_NMM_CM_E!N76+FC_IND_NMM_CR_E!N76+FC_IND_NMM_GL_E!N76</f>
        <v>741.87386070507318</v>
      </c>
      <c r="O76" s="40">
        <f>FC_IND_NMM_CM_E!O76+FC_IND_NMM_CR_E!O76+FC_IND_NMM_GL_E!O76</f>
        <v>726.48899398108324</v>
      </c>
      <c r="P76" s="40">
        <f>FC_IND_NMM_CM_E!P76+FC_IND_NMM_CR_E!P76+FC_IND_NMM_GL_E!P76</f>
        <v>714.58727429062765</v>
      </c>
      <c r="Q76" s="40">
        <f>FC_IND_NMM_CM_E!Q76+FC_IND_NMM_CR_E!Q76+FC_IND_NMM_GL_E!Q76</f>
        <v>695.85331040412734</v>
      </c>
      <c r="R76" s="40">
        <f>FC_IND_NMM_CM_E!R76+FC_IND_NMM_CR_E!R76+FC_IND_NMM_GL_E!R76</f>
        <v>681.01470335339638</v>
      </c>
      <c r="S76" s="40">
        <f>FC_IND_NMM_CM_E!S76+FC_IND_NMM_CR_E!S76+FC_IND_NMM_GL_E!S76</f>
        <v>700.30997420464303</v>
      </c>
      <c r="T76" s="40">
        <f>FC_IND_NMM_CM_E!T76+FC_IND_NMM_CR_E!T76+FC_IND_NMM_GL_E!T76</f>
        <v>704.93611349956984</v>
      </c>
      <c r="U76" s="40">
        <f>FC_IND_NMM_CM_E!U76+FC_IND_NMM_CR_E!U76+FC_IND_NMM_GL_E!U76</f>
        <v>706.73852106620802</v>
      </c>
      <c r="V76" s="40">
        <f>FC_IND_NMM_CM_E!V76+FC_IND_NMM_CR_E!V76+FC_IND_NMM_GL_E!V76</f>
        <v>715.64634565778169</v>
      </c>
      <c r="W76" s="40">
        <f>FC_IND_NMM_CM_E!W76+FC_IND_NMM_CR_E!W76+FC_IND_NMM_GL_E!W76</f>
        <v>649.86672398968176</v>
      </c>
      <c r="X76" s="40">
        <f>FC_IND_NMM_CM_E!X76+FC_IND_NMM_CR_E!X76+FC_IND_NMM_GL_E!X76</f>
        <v>689.85322441960432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1385.4255999998854</v>
      </c>
      <c r="D2" s="31">
        <f t="shared" ref="D2:W2" si="1">SUM(D3,D17,D22,D25,D26,D51,D52,D71,D74,D75,D76)</f>
        <v>1426.971141771013</v>
      </c>
      <c r="E2" s="31">
        <f t="shared" si="1"/>
        <v>1401.0131607240346</v>
      </c>
      <c r="F2" s="31">
        <f t="shared" si="1"/>
        <v>1424.533008734496</v>
      </c>
      <c r="G2" s="31">
        <f t="shared" si="1"/>
        <v>1448.3201067606362</v>
      </c>
      <c r="H2" s="31">
        <f t="shared" si="1"/>
        <v>1472.5330250601203</v>
      </c>
      <c r="I2" s="31">
        <f t="shared" si="1"/>
        <v>1553.4806775772267</v>
      </c>
      <c r="J2" s="31">
        <f t="shared" si="1"/>
        <v>1433.4898808062542</v>
      </c>
      <c r="K2" s="31">
        <f t="shared" si="1"/>
        <v>1391.6470141908144</v>
      </c>
      <c r="L2" s="31">
        <f t="shared" si="1"/>
        <v>1207.1144009981197</v>
      </c>
      <c r="M2" s="31">
        <f t="shared" si="1"/>
        <v>1185.9351220392466</v>
      </c>
      <c r="N2" s="31">
        <f t="shared" si="1"/>
        <v>1369.264105359618</v>
      </c>
      <c r="O2" s="31">
        <f t="shared" si="1"/>
        <v>1332.624529375526</v>
      </c>
      <c r="P2" s="31">
        <f t="shared" si="1"/>
        <v>1383.70699976319</v>
      </c>
      <c r="Q2" s="31">
        <f t="shared" si="1"/>
        <v>1304.285457412112</v>
      </c>
      <c r="R2" s="31">
        <f t="shared" si="1"/>
        <v>1326.7453722765924</v>
      </c>
      <c r="S2" s="31">
        <f t="shared" si="1"/>
        <v>1190.3213780288734</v>
      </c>
      <c r="T2" s="31">
        <f t="shared" si="1"/>
        <v>1310.0461721229096</v>
      </c>
      <c r="U2" s="31">
        <f t="shared" si="1"/>
        <v>1374.823774359972</v>
      </c>
      <c r="V2" s="31">
        <f t="shared" si="1"/>
        <v>1437.1402900521489</v>
      </c>
      <c r="W2" s="31">
        <f t="shared" si="1"/>
        <v>1354.7641135567576</v>
      </c>
      <c r="X2" s="31">
        <f t="shared" ref="X2" si="2">SUM(X3,X17,X22,X25,X26,X51,X52,X71,X74,X75,X76)</f>
        <v>1373.1253066630038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61.767327175512911</v>
      </c>
      <c r="D3" s="34">
        <f t="shared" ref="D3:W3" si="4">SUM(D4,D8,D11)</f>
        <v>49.135379742855861</v>
      </c>
      <c r="E3" s="34">
        <f t="shared" si="4"/>
        <v>63.716502361816978</v>
      </c>
      <c r="F3" s="34">
        <f t="shared" si="4"/>
        <v>72.623615359316702</v>
      </c>
      <c r="G3" s="34">
        <f t="shared" si="4"/>
        <v>67.139437149141301</v>
      </c>
      <c r="H3" s="34">
        <f t="shared" si="4"/>
        <v>79.553529376389179</v>
      </c>
      <c r="I3" s="34">
        <f t="shared" si="4"/>
        <v>89.63527774811719</v>
      </c>
      <c r="J3" s="34">
        <f t="shared" si="4"/>
        <v>129.42399387288265</v>
      </c>
      <c r="K3" s="34">
        <f t="shared" si="4"/>
        <v>113.67336838920218</v>
      </c>
      <c r="L3" s="34">
        <f t="shared" si="4"/>
        <v>130.1645830829813</v>
      </c>
      <c r="M3" s="34">
        <f t="shared" si="4"/>
        <v>131.51195540528377</v>
      </c>
      <c r="N3" s="34">
        <f t="shared" si="4"/>
        <v>153.98280822478725</v>
      </c>
      <c r="O3" s="34">
        <f t="shared" si="4"/>
        <v>164.21186465408226</v>
      </c>
      <c r="P3" s="34">
        <f t="shared" si="4"/>
        <v>93.081404964662468</v>
      </c>
      <c r="Q3" s="34">
        <f t="shared" si="4"/>
        <v>81.648885174917069</v>
      </c>
      <c r="R3" s="34">
        <f t="shared" si="4"/>
        <v>90.532052411913284</v>
      </c>
      <c r="S3" s="34">
        <f t="shared" si="4"/>
        <v>79.497646912375217</v>
      </c>
      <c r="T3" s="34">
        <f t="shared" si="4"/>
        <v>79.038495709495393</v>
      </c>
      <c r="U3" s="34">
        <f t="shared" si="4"/>
        <v>94.481763264316939</v>
      </c>
      <c r="V3" s="34">
        <f t="shared" si="4"/>
        <v>91.967110426922503</v>
      </c>
      <c r="W3" s="34">
        <f t="shared" si="4"/>
        <v>76.599194246705494</v>
      </c>
      <c r="X3" s="34">
        <f t="shared" ref="X3" si="5">SUM(X4,X8,X11)</f>
        <v>89.226639352221042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47.906807428295366</v>
      </c>
      <c r="D4" s="29">
        <f t="shared" ref="D4:W4" si="7">SUM(D5:D7)</f>
        <v>34.96110138988481</v>
      </c>
      <c r="E4" s="29">
        <f t="shared" si="7"/>
        <v>52.253481866491789</v>
      </c>
      <c r="F4" s="29">
        <f t="shared" si="7"/>
        <v>59.538269911870273</v>
      </c>
      <c r="G4" s="29">
        <f t="shared" si="7"/>
        <v>50.979161974826127</v>
      </c>
      <c r="H4" s="29">
        <f t="shared" si="7"/>
        <v>64.191478650147118</v>
      </c>
      <c r="I4" s="29">
        <f t="shared" si="7"/>
        <v>73.712560706853623</v>
      </c>
      <c r="J4" s="29">
        <f t="shared" si="7"/>
        <v>115.41302029831998</v>
      </c>
      <c r="K4" s="29">
        <f t="shared" si="7"/>
        <v>90.938694711361748</v>
      </c>
      <c r="L4" s="29">
        <f t="shared" si="7"/>
        <v>107.63730292608182</v>
      </c>
      <c r="M4" s="29">
        <f t="shared" si="7"/>
        <v>111.10884576536333</v>
      </c>
      <c r="N4" s="29">
        <f t="shared" si="7"/>
        <v>129.08850635085355</v>
      </c>
      <c r="O4" s="29">
        <f t="shared" si="7"/>
        <v>134.34213644973192</v>
      </c>
      <c r="P4" s="29">
        <f t="shared" si="7"/>
        <v>72.081695283354733</v>
      </c>
      <c r="Q4" s="29">
        <f t="shared" si="7"/>
        <v>61.808083670586278</v>
      </c>
      <c r="R4" s="29">
        <f t="shared" si="7"/>
        <v>74.966521991321855</v>
      </c>
      <c r="S4" s="29">
        <f t="shared" si="7"/>
        <v>67.23588976048903</v>
      </c>
      <c r="T4" s="29">
        <f t="shared" si="7"/>
        <v>65.570386647829025</v>
      </c>
      <c r="U4" s="29">
        <f t="shared" si="7"/>
        <v>79.692411134003663</v>
      </c>
      <c r="V4" s="29">
        <f t="shared" si="7"/>
        <v>76.163971739562641</v>
      </c>
      <c r="W4" s="29">
        <f t="shared" si="7"/>
        <v>67.265492619319957</v>
      </c>
      <c r="X4" s="29">
        <f t="shared" ref="X4" si="8">SUM(X5:X7)</f>
        <v>76.329677357717387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54.190701643237546</v>
      </c>
      <c r="O5" s="10">
        <v>65.141679530773487</v>
      </c>
      <c r="P5" s="10">
        <v>42.90795192011138</v>
      </c>
      <c r="Q5" s="10">
        <v>19.028351670267767</v>
      </c>
      <c r="R5" s="10">
        <v>21.53043179003916</v>
      </c>
      <c r="S5" s="10">
        <v>11.223559176932307</v>
      </c>
      <c r="T5" s="10">
        <v>7.9256103053176385</v>
      </c>
      <c r="U5" s="10">
        <v>15.568611337885459</v>
      </c>
      <c r="V5" s="10">
        <v>13.898704677286133</v>
      </c>
      <c r="W5" s="10">
        <v>9.0297179970807644</v>
      </c>
      <c r="X5" s="10">
        <v>11.549787985438513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47.906807428295366</v>
      </c>
      <c r="D7" s="10">
        <v>34.96110138988481</v>
      </c>
      <c r="E7" s="10">
        <v>52.253481866491789</v>
      </c>
      <c r="F7" s="10">
        <v>59.538269911870273</v>
      </c>
      <c r="G7" s="10">
        <v>50.979161974826127</v>
      </c>
      <c r="H7" s="10">
        <v>64.191478650147118</v>
      </c>
      <c r="I7" s="10">
        <v>73.712560706853623</v>
      </c>
      <c r="J7" s="10">
        <v>115.41302029831998</v>
      </c>
      <c r="K7" s="10">
        <v>90.938694711361748</v>
      </c>
      <c r="L7" s="10">
        <v>107.63730292608182</v>
      </c>
      <c r="M7" s="10">
        <v>111.10884576536333</v>
      </c>
      <c r="N7" s="10">
        <v>74.897804707616018</v>
      </c>
      <c r="O7" s="10">
        <v>69.200456918958423</v>
      </c>
      <c r="P7" s="10">
        <v>29.173743363243357</v>
      </c>
      <c r="Q7" s="10">
        <v>42.779732000318511</v>
      </c>
      <c r="R7" s="10">
        <v>53.436090201282688</v>
      </c>
      <c r="S7" s="10">
        <v>56.012330583556725</v>
      </c>
      <c r="T7" s="10">
        <v>57.644776342511385</v>
      </c>
      <c r="U7" s="10">
        <v>64.123799796118206</v>
      </c>
      <c r="V7" s="10">
        <v>62.2652670622765</v>
      </c>
      <c r="W7" s="10">
        <v>58.235774622239198</v>
      </c>
      <c r="X7" s="10">
        <v>64.779889372278873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1.8137614531227852</v>
      </c>
      <c r="O8" s="29">
        <f t="shared" si="9"/>
        <v>3.6615563215246953</v>
      </c>
      <c r="P8" s="29">
        <f t="shared" si="9"/>
        <v>7.1195977025787176</v>
      </c>
      <c r="Q8" s="29">
        <f t="shared" si="9"/>
        <v>6.5437520780876994</v>
      </c>
      <c r="R8" s="29">
        <f t="shared" si="9"/>
        <v>3.5905742612189893</v>
      </c>
      <c r="S8" s="29">
        <f t="shared" si="9"/>
        <v>2.6503833252238267</v>
      </c>
      <c r="T8" s="29">
        <f t="shared" si="9"/>
        <v>1.2860065549972508</v>
      </c>
      <c r="U8" s="29">
        <f t="shared" si="9"/>
        <v>1.7722188724139589</v>
      </c>
      <c r="V8" s="29">
        <f t="shared" si="9"/>
        <v>1.9389392351911239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1.8137614531227852</v>
      </c>
      <c r="O10" s="10">
        <v>3.6615563215246953</v>
      </c>
      <c r="P10" s="10">
        <v>7.1195977025787176</v>
      </c>
      <c r="Q10" s="10">
        <v>6.5437520780876994</v>
      </c>
      <c r="R10" s="10">
        <v>3.5905742612189893</v>
      </c>
      <c r="S10" s="10">
        <v>2.6503833252238267</v>
      </c>
      <c r="T10" s="10">
        <v>1.2860065549972508</v>
      </c>
      <c r="U10" s="10">
        <v>1.7722188724139589</v>
      </c>
      <c r="V10" s="10">
        <v>1.9389392351911239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13.860519747217545</v>
      </c>
      <c r="D11" s="29">
        <f t="shared" si="10"/>
        <v>14.174278352971047</v>
      </c>
      <c r="E11" s="29">
        <f t="shared" si="10"/>
        <v>11.463020495325189</v>
      </c>
      <c r="F11" s="29">
        <f t="shared" si="10"/>
        <v>13.085345447446427</v>
      </c>
      <c r="G11" s="29">
        <f t="shared" si="10"/>
        <v>16.160275174315178</v>
      </c>
      <c r="H11" s="29">
        <f t="shared" si="10"/>
        <v>15.362050726242066</v>
      </c>
      <c r="I11" s="29">
        <f t="shared" si="10"/>
        <v>15.922717041263567</v>
      </c>
      <c r="J11" s="29">
        <f t="shared" si="10"/>
        <v>14.01097357456266</v>
      </c>
      <c r="K11" s="29">
        <f t="shared" si="10"/>
        <v>22.734673677840437</v>
      </c>
      <c r="L11" s="29">
        <f t="shared" si="10"/>
        <v>22.527280156899472</v>
      </c>
      <c r="M11" s="29">
        <f t="shared" si="10"/>
        <v>20.403109639920441</v>
      </c>
      <c r="N11" s="29">
        <f t="shared" si="10"/>
        <v>23.080540420810916</v>
      </c>
      <c r="O11" s="29">
        <f t="shared" si="10"/>
        <v>26.208171882825631</v>
      </c>
      <c r="P11" s="29">
        <f t="shared" si="10"/>
        <v>13.880111978729023</v>
      </c>
      <c r="Q11" s="29">
        <f t="shared" si="10"/>
        <v>13.297049426243092</v>
      </c>
      <c r="R11" s="29">
        <f t="shared" si="10"/>
        <v>11.974956159372441</v>
      </c>
      <c r="S11" s="29">
        <f t="shared" si="10"/>
        <v>9.6113738266623567</v>
      </c>
      <c r="T11" s="29">
        <f t="shared" si="10"/>
        <v>12.182102506669114</v>
      </c>
      <c r="U11" s="29">
        <f t="shared" si="10"/>
        <v>13.017133257899314</v>
      </c>
      <c r="V11" s="29">
        <f t="shared" si="10"/>
        <v>13.864199452168739</v>
      </c>
      <c r="W11" s="29">
        <f t="shared" si="10"/>
        <v>9.3337016273855387</v>
      </c>
      <c r="X11" s="29">
        <f t="shared" si="10"/>
        <v>12.896961994503652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0.24387054433919367</v>
      </c>
      <c r="O12" s="10">
        <v>2.4615576822617151</v>
      </c>
      <c r="P12" s="10">
        <v>1.5171509452354215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13.860519747217545</v>
      </c>
      <c r="D13" s="10">
        <v>14.174278352971047</v>
      </c>
      <c r="E13" s="10">
        <v>11.463020495325189</v>
      </c>
      <c r="F13" s="10">
        <v>13.085345447446427</v>
      </c>
      <c r="G13" s="10">
        <v>16.160275174315178</v>
      </c>
      <c r="H13" s="10">
        <v>15.362050726242066</v>
      </c>
      <c r="I13" s="10">
        <v>15.922717041263567</v>
      </c>
      <c r="J13" s="10">
        <v>14.01097357456266</v>
      </c>
      <c r="K13" s="10">
        <v>22.734673677840437</v>
      </c>
      <c r="L13" s="10">
        <v>22.527280156899472</v>
      </c>
      <c r="M13" s="10">
        <v>20.403109639920441</v>
      </c>
      <c r="N13" s="10">
        <v>22.191945183933633</v>
      </c>
      <c r="O13" s="10">
        <v>22.184757803489354</v>
      </c>
      <c r="P13" s="10">
        <v>9.956365305390614</v>
      </c>
      <c r="Q13" s="10">
        <v>9.7213028571419251</v>
      </c>
      <c r="R13" s="10">
        <v>10.463018440033295</v>
      </c>
      <c r="S13" s="10">
        <v>8.5322295991024824</v>
      </c>
      <c r="T13" s="10">
        <v>10.719014418798512</v>
      </c>
      <c r="U13" s="10">
        <v>11.986249113972146</v>
      </c>
      <c r="V13" s="10">
        <v>12.18565540892344</v>
      </c>
      <c r="W13" s="10">
        <v>9.3337016273855387</v>
      </c>
      <c r="X13" s="10">
        <v>12.896961994503652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0.64472469253808662</v>
      </c>
      <c r="O16" s="10">
        <v>1.561856397074562</v>
      </c>
      <c r="P16" s="10">
        <v>2.4065957281029875</v>
      </c>
      <c r="Q16" s="10">
        <v>3.5757465691011676</v>
      </c>
      <c r="R16" s="10">
        <v>1.5119377193391468</v>
      </c>
      <c r="S16" s="10">
        <v>1.079144227559875</v>
      </c>
      <c r="T16" s="10">
        <v>1.4630880878706016</v>
      </c>
      <c r="U16" s="10">
        <v>1.0308841439271681</v>
      </c>
      <c r="V16" s="10">
        <v>1.6785440432453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526.15628429370054</v>
      </c>
      <c r="D26" s="37">
        <f t="shared" si="13"/>
        <v>625.29300988200885</v>
      </c>
      <c r="E26" s="37">
        <f t="shared" si="13"/>
        <v>610.61776150054345</v>
      </c>
      <c r="F26" s="37">
        <f t="shared" si="13"/>
        <v>578.30066838980576</v>
      </c>
      <c r="G26" s="37">
        <f t="shared" si="13"/>
        <v>623.38321085269195</v>
      </c>
      <c r="H26" s="37">
        <f t="shared" si="13"/>
        <v>566.38508741965927</v>
      </c>
      <c r="I26" s="37">
        <f t="shared" si="13"/>
        <v>600.22426113488939</v>
      </c>
      <c r="J26" s="37">
        <f t="shared" si="13"/>
        <v>523.06098772661062</v>
      </c>
      <c r="K26" s="37">
        <f t="shared" si="13"/>
        <v>463.66989998329456</v>
      </c>
      <c r="L26" s="37">
        <f t="shared" si="13"/>
        <v>392.72763156861163</v>
      </c>
      <c r="M26" s="37">
        <f t="shared" si="13"/>
        <v>363.80304650834023</v>
      </c>
      <c r="N26" s="37">
        <f t="shared" si="13"/>
        <v>399.67973429934329</v>
      </c>
      <c r="O26" s="37">
        <f t="shared" si="13"/>
        <v>359.33345944315374</v>
      </c>
      <c r="P26" s="37">
        <f t="shared" si="13"/>
        <v>386.04138034025391</v>
      </c>
      <c r="Q26" s="37">
        <f t="shared" si="13"/>
        <v>359.87888112993596</v>
      </c>
      <c r="R26" s="37">
        <f t="shared" si="13"/>
        <v>352.20609397180647</v>
      </c>
      <c r="S26" s="37">
        <f t="shared" si="13"/>
        <v>306.52156591634377</v>
      </c>
      <c r="T26" s="37">
        <f t="shared" si="13"/>
        <v>292.34392502726882</v>
      </c>
      <c r="U26" s="37">
        <f t="shared" si="13"/>
        <v>270.226079523961</v>
      </c>
      <c r="V26" s="37">
        <f t="shared" si="13"/>
        <v>281.79548539469675</v>
      </c>
      <c r="W26" s="37">
        <f t="shared" si="13"/>
        <v>277.90528914599736</v>
      </c>
      <c r="X26" s="37">
        <f t="shared" si="13"/>
        <v>251.96903763299366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526.15628429370054</v>
      </c>
      <c r="D33" s="29">
        <f t="shared" si="15"/>
        <v>625.29300988200885</v>
      </c>
      <c r="E33" s="29">
        <f t="shared" si="15"/>
        <v>610.61776150054345</v>
      </c>
      <c r="F33" s="29">
        <f t="shared" si="15"/>
        <v>578.30066838980576</v>
      </c>
      <c r="G33" s="29">
        <f t="shared" si="15"/>
        <v>623.38321085269195</v>
      </c>
      <c r="H33" s="29">
        <f t="shared" si="15"/>
        <v>566.38508741965927</v>
      </c>
      <c r="I33" s="29">
        <f t="shared" si="15"/>
        <v>600.22426113488939</v>
      </c>
      <c r="J33" s="29">
        <f t="shared" si="15"/>
        <v>523.06098772661062</v>
      </c>
      <c r="K33" s="29">
        <f t="shared" si="15"/>
        <v>463.66989998329456</v>
      </c>
      <c r="L33" s="29">
        <f t="shared" si="15"/>
        <v>392.72763156861163</v>
      </c>
      <c r="M33" s="29">
        <f t="shared" si="15"/>
        <v>363.80304650834023</v>
      </c>
      <c r="N33" s="29">
        <f t="shared" si="15"/>
        <v>399.67973429934329</v>
      </c>
      <c r="O33" s="29">
        <f t="shared" si="15"/>
        <v>359.33345944315374</v>
      </c>
      <c r="P33" s="29">
        <f t="shared" si="15"/>
        <v>386.04138034025391</v>
      </c>
      <c r="Q33" s="29">
        <f t="shared" si="15"/>
        <v>359.87888112993596</v>
      </c>
      <c r="R33" s="29">
        <f t="shared" si="15"/>
        <v>352.20609397180647</v>
      </c>
      <c r="S33" s="29">
        <f t="shared" si="15"/>
        <v>306.52156591634377</v>
      </c>
      <c r="T33" s="29">
        <f t="shared" si="15"/>
        <v>292.34392502726882</v>
      </c>
      <c r="U33" s="29">
        <f t="shared" si="15"/>
        <v>270.226079523961</v>
      </c>
      <c r="V33" s="29">
        <f t="shared" si="15"/>
        <v>281.79548539469675</v>
      </c>
      <c r="W33" s="29">
        <f t="shared" si="15"/>
        <v>277.90528914599736</v>
      </c>
      <c r="X33" s="29">
        <f t="shared" si="15"/>
        <v>251.96903763299366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29.91836089045648</v>
      </c>
      <c r="D36" s="10">
        <v>21.699620844134738</v>
      </c>
      <c r="E36" s="10">
        <v>14.083144059397917</v>
      </c>
      <c r="F36" s="10">
        <v>12.898402727909533</v>
      </c>
      <c r="G36" s="10">
        <v>12.365281127183833</v>
      </c>
      <c r="H36" s="10">
        <v>14.78207013562503</v>
      </c>
      <c r="I36" s="10">
        <v>17.818280713054996</v>
      </c>
      <c r="J36" s="10">
        <v>12.251546371308478</v>
      </c>
      <c r="K36" s="10">
        <v>9.3374477321356881</v>
      </c>
      <c r="L36" s="10">
        <v>8.6234909068479801</v>
      </c>
      <c r="M36" s="10">
        <v>8.379853969635036</v>
      </c>
      <c r="N36" s="10">
        <v>7.7123065125137868</v>
      </c>
      <c r="O36" s="10">
        <v>7.7846633623763681</v>
      </c>
      <c r="P36" s="10">
        <v>6.9062470174632091</v>
      </c>
      <c r="Q36" s="10">
        <v>4.8606514285709608</v>
      </c>
      <c r="R36" s="10">
        <v>12.705072931152344</v>
      </c>
      <c r="S36" s="10">
        <v>11.409386282217081</v>
      </c>
      <c r="T36" s="10">
        <v>13.984594260053996</v>
      </c>
      <c r="U36" s="10">
        <v>13.440919399795444</v>
      </c>
      <c r="V36" s="10">
        <v>14.977589250657173</v>
      </c>
      <c r="W36" s="10">
        <v>15.591873472141112</v>
      </c>
      <c r="X36" s="10">
        <v>15.570842777436077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29.069643842879941</v>
      </c>
      <c r="D43" s="10">
        <v>43.367059216499058</v>
      </c>
      <c r="E43" s="10">
        <v>32.197586380242385</v>
      </c>
      <c r="F43" s="10">
        <v>13.22175884843565</v>
      </c>
      <c r="G43" s="10">
        <v>12.41726492490168</v>
      </c>
      <c r="H43" s="10">
        <v>11.975753926895441</v>
      </c>
      <c r="I43" s="10">
        <v>13.993173174940051</v>
      </c>
      <c r="J43" s="10">
        <v>13.701445505681544</v>
      </c>
      <c r="K43" s="10">
        <v>15.24795703667869</v>
      </c>
      <c r="L43" s="10">
        <v>12.600646437200126</v>
      </c>
      <c r="M43" s="10">
        <v>11.60228394720702</v>
      </c>
      <c r="N43" s="10">
        <v>18.415375355595401</v>
      </c>
      <c r="O43" s="10">
        <v>17.851787975891686</v>
      </c>
      <c r="P43" s="10">
        <v>18.154345577632395</v>
      </c>
      <c r="Q43" s="10">
        <v>16.98786445446985</v>
      </c>
      <c r="R43" s="10">
        <v>16.390343931341185</v>
      </c>
      <c r="S43" s="10">
        <v>14.8973649634114</v>
      </c>
      <c r="T43" s="10">
        <v>19.895663626370887</v>
      </c>
      <c r="U43" s="10">
        <v>20.579836746033845</v>
      </c>
      <c r="V43" s="10">
        <v>22.352266780816858</v>
      </c>
      <c r="W43" s="10">
        <v>20.783838169472883</v>
      </c>
      <c r="X43" s="10">
        <v>19.210849529980226</v>
      </c>
    </row>
    <row r="44" spans="1:24" ht="11.25" customHeight="1" x14ac:dyDescent="0.2">
      <c r="A44" s="41" t="s">
        <v>75</v>
      </c>
      <c r="B44" s="9" t="s">
        <v>76</v>
      </c>
      <c r="C44" s="10">
        <v>201.46889175969326</v>
      </c>
      <c r="D44" s="10">
        <v>176.07418655707707</v>
      </c>
      <c r="E44" s="10">
        <v>161.18486849406932</v>
      </c>
      <c r="F44" s="10">
        <v>153.91232159123112</v>
      </c>
      <c r="G44" s="10">
        <v>156.86289428996781</v>
      </c>
      <c r="H44" s="10">
        <v>153.62448572329532</v>
      </c>
      <c r="I44" s="10">
        <v>168.79150544374207</v>
      </c>
      <c r="J44" s="10">
        <v>158.51528226201407</v>
      </c>
      <c r="K44" s="10">
        <v>141.15835779266934</v>
      </c>
      <c r="L44" s="10">
        <v>121.23168728272114</v>
      </c>
      <c r="M44" s="10">
        <v>93.820169227762875</v>
      </c>
      <c r="N44" s="10">
        <v>92.367127801161473</v>
      </c>
      <c r="O44" s="10">
        <v>68.925248960197351</v>
      </c>
      <c r="P44" s="10">
        <v>52.469789138586407</v>
      </c>
      <c r="Q44" s="10">
        <v>37.135079116543572</v>
      </c>
      <c r="R44" s="10">
        <v>48.417012617499715</v>
      </c>
      <c r="S44" s="10">
        <v>47.339531606348935</v>
      </c>
      <c r="T44" s="10">
        <v>39.26209970260502</v>
      </c>
      <c r="U44" s="10">
        <v>23.456780452982514</v>
      </c>
      <c r="V44" s="10">
        <v>22.846815908674074</v>
      </c>
      <c r="W44" s="10">
        <v>11.980209158551521</v>
      </c>
      <c r="X44" s="10">
        <v>12.122537524251531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265.69938780067076</v>
      </c>
      <c r="D48" s="10">
        <v>384.15214326429805</v>
      </c>
      <c r="E48" s="10">
        <v>287.72655284638165</v>
      </c>
      <c r="F48" s="10">
        <v>286.83315001624896</v>
      </c>
      <c r="G48" s="10">
        <v>337.73073020622394</v>
      </c>
      <c r="H48" s="10">
        <v>366.61231932045189</v>
      </c>
      <c r="I48" s="10">
        <v>398.63259508879315</v>
      </c>
      <c r="J48" s="10">
        <v>338.59271358760651</v>
      </c>
      <c r="K48" s="10">
        <v>297.92613742181084</v>
      </c>
      <c r="L48" s="10">
        <v>250.27180694184241</v>
      </c>
      <c r="M48" s="10">
        <v>250.00073936373528</v>
      </c>
      <c r="N48" s="10">
        <v>281.18492463007266</v>
      </c>
      <c r="O48" s="10">
        <v>264.7717591446883</v>
      </c>
      <c r="P48" s="10">
        <v>308.51099860657189</v>
      </c>
      <c r="Q48" s="10">
        <v>300.89528613035156</v>
      </c>
      <c r="R48" s="10">
        <v>274.69366449181325</v>
      </c>
      <c r="S48" s="10">
        <v>232.87528306436633</v>
      </c>
      <c r="T48" s="10">
        <v>219.20156743823892</v>
      </c>
      <c r="U48" s="10">
        <v>212.7485429251492</v>
      </c>
      <c r="V48" s="10">
        <v>221.61881345454867</v>
      </c>
      <c r="W48" s="10">
        <v>229.54936834583185</v>
      </c>
      <c r="X48" s="10">
        <v>205.06480780132583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115.42560972045213</v>
      </c>
      <c r="F50" s="10">
        <v>111.43503520598048</v>
      </c>
      <c r="G50" s="10">
        <v>104.00704030441462</v>
      </c>
      <c r="H50" s="10">
        <v>19.390458313391605</v>
      </c>
      <c r="I50" s="10">
        <v>0.98870671435917967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650.90271684697007</v>
      </c>
      <c r="D51" s="37">
        <v>619.50589057054719</v>
      </c>
      <c r="E51" s="37">
        <v>599.69859200661517</v>
      </c>
      <c r="F51" s="37">
        <v>638.57913148875741</v>
      </c>
      <c r="G51" s="37">
        <v>610.29842951549756</v>
      </c>
      <c r="H51" s="37">
        <v>563.67029699661055</v>
      </c>
      <c r="I51" s="37">
        <v>591.82075851777211</v>
      </c>
      <c r="J51" s="37">
        <v>529.96039394215381</v>
      </c>
      <c r="K51" s="37">
        <v>546.92884002279914</v>
      </c>
      <c r="L51" s="37">
        <v>447.23999072250194</v>
      </c>
      <c r="M51" s="37">
        <v>474.04814432649408</v>
      </c>
      <c r="N51" s="37">
        <v>451.0685460384671</v>
      </c>
      <c r="O51" s="37">
        <v>453.52011041498565</v>
      </c>
      <c r="P51" s="37">
        <v>515.30347987759296</v>
      </c>
      <c r="Q51" s="37">
        <v>484.17606186239141</v>
      </c>
      <c r="R51" s="37">
        <v>478.04900121501652</v>
      </c>
      <c r="S51" s="37">
        <v>431.92765660493802</v>
      </c>
      <c r="T51" s="37">
        <v>553.91306395105232</v>
      </c>
      <c r="U51" s="37">
        <v>599.9351386606503</v>
      </c>
      <c r="V51" s="37">
        <v>625.70424774996002</v>
      </c>
      <c r="W51" s="37">
        <v>626.04733196681889</v>
      </c>
      <c r="X51" s="37">
        <v>635.14611290800144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116.35164562079514</v>
      </c>
      <c r="I52" s="37">
        <f t="shared" si="16"/>
        <v>114.68597474361596</v>
      </c>
      <c r="J52" s="37">
        <f t="shared" si="16"/>
        <v>100.5435863215024</v>
      </c>
      <c r="K52" s="37">
        <f t="shared" si="16"/>
        <v>103.27894757058299</v>
      </c>
      <c r="L52" s="37">
        <f t="shared" si="16"/>
        <v>93.907488875545738</v>
      </c>
      <c r="M52" s="37">
        <f t="shared" si="16"/>
        <v>71.892658847354724</v>
      </c>
      <c r="N52" s="37">
        <f t="shared" si="16"/>
        <v>58.859058482266228</v>
      </c>
      <c r="O52" s="37">
        <f t="shared" si="16"/>
        <v>67.04294792741787</v>
      </c>
      <c r="P52" s="37">
        <f t="shared" si="16"/>
        <v>81.731582992963453</v>
      </c>
      <c r="Q52" s="37">
        <f t="shared" si="16"/>
        <v>77.051684405253326</v>
      </c>
      <c r="R52" s="37">
        <f t="shared" si="16"/>
        <v>82.673368530711286</v>
      </c>
      <c r="S52" s="37">
        <f t="shared" si="16"/>
        <v>66.354769573204393</v>
      </c>
      <c r="T52" s="37">
        <f t="shared" si="16"/>
        <v>59.83394339057125</v>
      </c>
      <c r="U52" s="37">
        <f t="shared" si="16"/>
        <v>71.270558395747301</v>
      </c>
      <c r="V52" s="37">
        <f t="shared" si="16"/>
        <v>79.113218348585079</v>
      </c>
      <c r="W52" s="37">
        <f t="shared" si="16"/>
        <v>77.559214839444692</v>
      </c>
      <c r="X52" s="37">
        <f t="shared" si="16"/>
        <v>65.573102097514891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116.35164562079514</v>
      </c>
      <c r="I59" s="10">
        <v>114.68597474361596</v>
      </c>
      <c r="J59" s="10">
        <v>100.5435863215024</v>
      </c>
      <c r="K59" s="10">
        <v>103.27894757058299</v>
      </c>
      <c r="L59" s="10">
        <v>93.907488875545738</v>
      </c>
      <c r="M59" s="10">
        <v>71.892658847354724</v>
      </c>
      <c r="N59" s="10">
        <v>58.859058482266228</v>
      </c>
      <c r="O59" s="10">
        <v>67.04294792741787</v>
      </c>
      <c r="P59" s="10">
        <v>81.731582992963453</v>
      </c>
      <c r="Q59" s="10">
        <v>75.756504165475562</v>
      </c>
      <c r="R59" s="10">
        <v>81.561577205341422</v>
      </c>
      <c r="S59" s="10">
        <v>65.051423980185035</v>
      </c>
      <c r="T59" s="10">
        <v>57.692601450417371</v>
      </c>
      <c r="U59" s="10">
        <v>69.500671544399623</v>
      </c>
      <c r="V59" s="10">
        <v>76.876561493787136</v>
      </c>
      <c r="W59" s="10">
        <v>74.883071608251768</v>
      </c>
      <c r="X59" s="10">
        <v>63.530260385891587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1.0324885659490182</v>
      </c>
      <c r="R61" s="10">
        <v>0.83810167184153572</v>
      </c>
      <c r="S61" s="10">
        <v>1.1305085889160988</v>
      </c>
      <c r="T61" s="10">
        <v>1.6062247430163397</v>
      </c>
      <c r="U61" s="10">
        <v>1.188537601527978</v>
      </c>
      <c r="V61" s="10">
        <v>1.5239785505569075</v>
      </c>
      <c r="W61" s="10">
        <v>2.0333054298528861</v>
      </c>
      <c r="X61" s="10">
        <v>1.392269021321314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0.26269167382873937</v>
      </c>
      <c r="R62" s="10">
        <v>0.27368965352831709</v>
      </c>
      <c r="S62" s="10">
        <v>0</v>
      </c>
      <c r="T62" s="10">
        <v>0</v>
      </c>
      <c r="U62" s="10">
        <v>0</v>
      </c>
      <c r="V62" s="10">
        <v>0</v>
      </c>
      <c r="W62" s="10">
        <v>4.4573999809670508E-5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0.17283700410326411</v>
      </c>
      <c r="T66" s="10">
        <v>0.41337491639016466</v>
      </c>
      <c r="U66" s="10">
        <v>0.56418426724121962</v>
      </c>
      <c r="V66" s="10">
        <v>0.71267830424104084</v>
      </c>
      <c r="W66" s="10">
        <v>0.64247575155252201</v>
      </c>
      <c r="X66" s="10">
        <v>0.6499690225926934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0.121742280747375</v>
      </c>
      <c r="U69" s="10">
        <v>1.716498257847366E-2</v>
      </c>
      <c r="V69" s="10">
        <v>0</v>
      </c>
      <c r="W69" s="10">
        <v>3.1747578769210962E-4</v>
      </c>
      <c r="X69" s="10">
        <v>6.0366770929013987E-4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157.56698067049393</v>
      </c>
      <c r="O71" s="37">
        <f t="shared" si="17"/>
        <v>146.51772508032167</v>
      </c>
      <c r="P71" s="37">
        <f t="shared" si="17"/>
        <v>158.76502078241106</v>
      </c>
      <c r="Q71" s="37">
        <f t="shared" si="17"/>
        <v>160.59455807417649</v>
      </c>
      <c r="R71" s="37">
        <f t="shared" si="17"/>
        <v>172.37498698972536</v>
      </c>
      <c r="S71" s="37">
        <f t="shared" si="17"/>
        <v>172.01288569545142</v>
      </c>
      <c r="T71" s="37">
        <f t="shared" si="17"/>
        <v>161.77537837846768</v>
      </c>
      <c r="U71" s="37">
        <f t="shared" si="17"/>
        <v>176.92111580645042</v>
      </c>
      <c r="V71" s="37">
        <f t="shared" si="17"/>
        <v>189.64880457504995</v>
      </c>
      <c r="W71" s="37">
        <f t="shared" si="17"/>
        <v>141.28255212872824</v>
      </c>
      <c r="X71" s="37">
        <f t="shared" si="17"/>
        <v>176.1731754404982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157.56698067049393</v>
      </c>
      <c r="O72" s="10">
        <v>146.51772508032167</v>
      </c>
      <c r="P72" s="10">
        <v>158.76502078241106</v>
      </c>
      <c r="Q72" s="10">
        <v>160.33186640034776</v>
      </c>
      <c r="R72" s="10">
        <v>172.10129733619704</v>
      </c>
      <c r="S72" s="10">
        <v>172.01288569545142</v>
      </c>
      <c r="T72" s="10">
        <v>161.77537837846768</v>
      </c>
      <c r="U72" s="10">
        <v>176.92111580645042</v>
      </c>
      <c r="V72" s="10">
        <v>189.64880457504995</v>
      </c>
      <c r="W72" s="10">
        <v>141.28250755472843</v>
      </c>
      <c r="X72" s="10">
        <v>176.1731754404982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0.26269167382873937</v>
      </c>
      <c r="R73" s="10">
        <v>0.27368965352831709</v>
      </c>
      <c r="S73" s="10">
        <v>0</v>
      </c>
      <c r="T73" s="10">
        <v>0</v>
      </c>
      <c r="U73" s="10">
        <v>0</v>
      </c>
      <c r="V73" s="10">
        <v>0</v>
      </c>
      <c r="W73" s="10">
        <v>4.4573999809670508E-5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5.0004341497325235</v>
      </c>
      <c r="O75" s="37">
        <v>0.23025106710309359</v>
      </c>
      <c r="P75" s="37">
        <v>1.1912028942566322</v>
      </c>
      <c r="Q75" s="37">
        <v>3.5655213724108221</v>
      </c>
      <c r="R75" s="37">
        <v>5.6969627394844959</v>
      </c>
      <c r="S75" s="37">
        <v>5.5909643070354189</v>
      </c>
      <c r="T75" s="37">
        <v>6.3045897309827117</v>
      </c>
      <c r="U75" s="37">
        <v>8.1926384828389356</v>
      </c>
      <c r="V75" s="37">
        <v>4.5409101290717997</v>
      </c>
      <c r="W75" s="37">
        <v>6.3724970882046472</v>
      </c>
      <c r="X75" s="37">
        <v>6.1685086053504801</v>
      </c>
    </row>
    <row r="76" spans="1:24" ht="11.25" customHeight="1" x14ac:dyDescent="0.2">
      <c r="A76" s="38" t="s">
        <v>139</v>
      </c>
      <c r="B76" s="39" t="s">
        <v>140</v>
      </c>
      <c r="C76" s="40">
        <v>146.59927168370169</v>
      </c>
      <c r="D76" s="40">
        <v>133.03686157560108</v>
      </c>
      <c r="E76" s="40">
        <v>126.9803048550588</v>
      </c>
      <c r="F76" s="40">
        <v>135.02959349661623</v>
      </c>
      <c r="G76" s="40">
        <v>147.49902924330567</v>
      </c>
      <c r="H76" s="40">
        <v>146.57246564666607</v>
      </c>
      <c r="I76" s="40">
        <v>157.114405432832</v>
      </c>
      <c r="J76" s="40">
        <v>150.50091894310458</v>
      </c>
      <c r="K76" s="40">
        <v>164.09595822493566</v>
      </c>
      <c r="L76" s="40">
        <v>143.07470674847903</v>
      </c>
      <c r="M76" s="40">
        <v>144.67931695177359</v>
      </c>
      <c r="N76" s="40">
        <v>143.10654349452776</v>
      </c>
      <c r="O76" s="40">
        <v>141.7681707884615</v>
      </c>
      <c r="P76" s="40">
        <v>147.59292791104969</v>
      </c>
      <c r="Q76" s="40">
        <v>137.36986539302677</v>
      </c>
      <c r="R76" s="40">
        <v>145.21290641793516</v>
      </c>
      <c r="S76" s="40">
        <v>128.41588901952505</v>
      </c>
      <c r="T76" s="40">
        <v>156.83677593507142</v>
      </c>
      <c r="U76" s="40">
        <v>153.79648022600725</v>
      </c>
      <c r="V76" s="40">
        <v>164.37051342786273</v>
      </c>
      <c r="W76" s="40">
        <v>148.99803414085844</v>
      </c>
      <c r="X76" s="40">
        <v>148.86873062642383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1595.5719276191028</v>
      </c>
      <c r="D2" s="31">
        <f t="shared" ref="D2:W2" si="1">SUM(D3,D17,D22,D25,D26,D51,D52,D71,D74,D75,D76)</f>
        <v>2079.4432474019968</v>
      </c>
      <c r="E2" s="31">
        <f t="shared" si="1"/>
        <v>2180.5856368027007</v>
      </c>
      <c r="F2" s="31">
        <f t="shared" si="1"/>
        <v>2131.355401096328</v>
      </c>
      <c r="G2" s="31">
        <f t="shared" si="1"/>
        <v>2119.4605339447207</v>
      </c>
      <c r="H2" s="31">
        <f t="shared" si="1"/>
        <v>2145.2316541829096</v>
      </c>
      <c r="I2" s="31">
        <f t="shared" si="1"/>
        <v>2073.1127039368757</v>
      </c>
      <c r="J2" s="31">
        <f t="shared" si="1"/>
        <v>2060.5500431656196</v>
      </c>
      <c r="K2" s="31">
        <f t="shared" si="1"/>
        <v>2271.7532126442434</v>
      </c>
      <c r="L2" s="31">
        <f t="shared" si="1"/>
        <v>2022.1759095108271</v>
      </c>
      <c r="M2" s="31">
        <f t="shared" si="1"/>
        <v>2066.115526247655</v>
      </c>
      <c r="N2" s="31">
        <f t="shared" si="1"/>
        <v>2167.3082697652039</v>
      </c>
      <c r="O2" s="31">
        <f t="shared" si="1"/>
        <v>2120.9918714411924</v>
      </c>
      <c r="P2" s="31">
        <f t="shared" si="1"/>
        <v>2045.3190896514454</v>
      </c>
      <c r="Q2" s="31">
        <f t="shared" si="1"/>
        <v>2020.8246031341328</v>
      </c>
      <c r="R2" s="31">
        <f t="shared" si="1"/>
        <v>1835.4730124824316</v>
      </c>
      <c r="S2" s="31">
        <f t="shared" si="1"/>
        <v>2143.6427569139851</v>
      </c>
      <c r="T2" s="31">
        <f t="shared" si="1"/>
        <v>1725.1389144845168</v>
      </c>
      <c r="U2" s="31">
        <f t="shared" si="1"/>
        <v>1901.7781956946294</v>
      </c>
      <c r="V2" s="31">
        <f t="shared" si="1"/>
        <v>1900.5726532215358</v>
      </c>
      <c r="W2" s="31">
        <f t="shared" si="1"/>
        <v>1821.033134616227</v>
      </c>
      <c r="X2" s="31">
        <f t="shared" ref="X2" si="2">SUM(X3,X17,X22,X25,X26,X51,X52,X71,X74,X75,X76)</f>
        <v>2034.5071272064567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67.907568035602353</v>
      </c>
      <c r="D3" s="34">
        <f t="shared" ref="D3:W3" si="4">SUM(D4,D8,D11)</f>
        <v>71.218062704769025</v>
      </c>
      <c r="E3" s="34">
        <f t="shared" si="4"/>
        <v>99.633025774769564</v>
      </c>
      <c r="F3" s="34">
        <f t="shared" si="4"/>
        <v>108.45127776419523</v>
      </c>
      <c r="G3" s="34">
        <f t="shared" si="4"/>
        <v>98.750292525519228</v>
      </c>
      <c r="H3" s="34">
        <f t="shared" si="4"/>
        <v>118.85718650545297</v>
      </c>
      <c r="I3" s="34">
        <f t="shared" si="4"/>
        <v>121.89487257948097</v>
      </c>
      <c r="J3" s="34">
        <f t="shared" si="4"/>
        <v>186.73360912152162</v>
      </c>
      <c r="K3" s="34">
        <f t="shared" si="4"/>
        <v>182.99285639941979</v>
      </c>
      <c r="L3" s="34">
        <f t="shared" si="4"/>
        <v>214.65968567093265</v>
      </c>
      <c r="M3" s="34">
        <f t="shared" si="4"/>
        <v>223.48711594712267</v>
      </c>
      <c r="N3" s="34">
        <f t="shared" si="4"/>
        <v>252.52390213421194</v>
      </c>
      <c r="O3" s="34">
        <f t="shared" si="4"/>
        <v>269.64681477741567</v>
      </c>
      <c r="P3" s="34">
        <f t="shared" si="4"/>
        <v>145.24964354319246</v>
      </c>
      <c r="Q3" s="34">
        <f t="shared" si="4"/>
        <v>135.02119478249392</v>
      </c>
      <c r="R3" s="34">
        <f t="shared" si="4"/>
        <v>132.25976006769875</v>
      </c>
      <c r="S3" s="34">
        <f t="shared" si="4"/>
        <v>150.96092395116014</v>
      </c>
      <c r="T3" s="34">
        <f t="shared" si="4"/>
        <v>105.10976829361169</v>
      </c>
      <c r="U3" s="34">
        <f t="shared" si="4"/>
        <v>132.64097558542144</v>
      </c>
      <c r="V3" s="34">
        <f t="shared" si="4"/>
        <v>123.60945398668892</v>
      </c>
      <c r="W3" s="34">
        <f t="shared" si="4"/>
        <v>104.36644833592162</v>
      </c>
      <c r="X3" s="34">
        <f t="shared" ref="X3" si="5">SUM(X4,X8,X11)</f>
        <v>133.76873169497091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52.669185046025156</v>
      </c>
      <c r="D4" s="29">
        <f t="shared" ref="D4:W4" si="7">SUM(D5:D7)</f>
        <v>50.673504998699485</v>
      </c>
      <c r="E4" s="29">
        <f t="shared" si="7"/>
        <v>81.708384996749345</v>
      </c>
      <c r="F4" s="29">
        <f t="shared" si="7"/>
        <v>88.910493038178359</v>
      </c>
      <c r="G4" s="29">
        <f t="shared" si="7"/>
        <v>74.981372669792975</v>
      </c>
      <c r="H4" s="29">
        <f t="shared" si="7"/>
        <v>95.905469056986234</v>
      </c>
      <c r="I4" s="29">
        <f t="shared" si="7"/>
        <v>100.24159483410442</v>
      </c>
      <c r="J4" s="29">
        <f t="shared" si="7"/>
        <v>166.51850383390359</v>
      </c>
      <c r="K4" s="29">
        <f t="shared" si="7"/>
        <v>146.39428511953582</v>
      </c>
      <c r="L4" s="29">
        <f t="shared" si="7"/>
        <v>177.50903560187146</v>
      </c>
      <c r="M4" s="29">
        <f t="shared" si="7"/>
        <v>188.81473870410622</v>
      </c>
      <c r="N4" s="29">
        <f t="shared" si="7"/>
        <v>211.69852479120533</v>
      </c>
      <c r="O4" s="29">
        <f t="shared" si="7"/>
        <v>220.59873237766459</v>
      </c>
      <c r="P4" s="29">
        <f t="shared" si="7"/>
        <v>112.48047394504923</v>
      </c>
      <c r="Q4" s="29">
        <f t="shared" si="7"/>
        <v>102.2108420285285</v>
      </c>
      <c r="R4" s="29">
        <f t="shared" si="7"/>
        <v>109.51982140611835</v>
      </c>
      <c r="S4" s="29">
        <f t="shared" si="7"/>
        <v>127.67663490857043</v>
      </c>
      <c r="T4" s="29">
        <f t="shared" si="7"/>
        <v>87.199131076679251</v>
      </c>
      <c r="U4" s="29">
        <f t="shared" si="7"/>
        <v>111.8785127876727</v>
      </c>
      <c r="V4" s="29">
        <f t="shared" si="7"/>
        <v>102.3690634236662</v>
      </c>
      <c r="W4" s="29">
        <f t="shared" si="7"/>
        <v>91.649274242157091</v>
      </c>
      <c r="X4" s="29">
        <f t="shared" ref="X4" si="8">SUM(X5:X7)</f>
        <v>114.4335840165657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88.869969291405297</v>
      </c>
      <c r="O5" s="10">
        <v>106.96697483903509</v>
      </c>
      <c r="P5" s="10">
        <v>66.956066294129101</v>
      </c>
      <c r="Q5" s="10">
        <v>31.466820052189735</v>
      </c>
      <c r="R5" s="10">
        <v>31.45416089484138</v>
      </c>
      <c r="S5" s="10">
        <v>21.312817789912128</v>
      </c>
      <c r="T5" s="10">
        <v>10.539915458908682</v>
      </c>
      <c r="U5" s="10">
        <v>21.856448535897353</v>
      </c>
      <c r="V5" s="10">
        <v>18.680714097750393</v>
      </c>
      <c r="W5" s="10">
        <v>12.302996214229806</v>
      </c>
      <c r="X5" s="10">
        <v>17.315462079200959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52.669185046025156</v>
      </c>
      <c r="D7" s="10">
        <v>50.673504998699485</v>
      </c>
      <c r="E7" s="10">
        <v>81.708384996749345</v>
      </c>
      <c r="F7" s="10">
        <v>88.910493038178359</v>
      </c>
      <c r="G7" s="10">
        <v>74.981372669792975</v>
      </c>
      <c r="H7" s="10">
        <v>95.905469056986234</v>
      </c>
      <c r="I7" s="10">
        <v>100.24159483410442</v>
      </c>
      <c r="J7" s="10">
        <v>166.51850383390359</v>
      </c>
      <c r="K7" s="10">
        <v>146.39428511953582</v>
      </c>
      <c r="L7" s="10">
        <v>177.50903560187146</v>
      </c>
      <c r="M7" s="10">
        <v>188.81473870410622</v>
      </c>
      <c r="N7" s="10">
        <v>122.82855549980002</v>
      </c>
      <c r="O7" s="10">
        <v>113.6317575386295</v>
      </c>
      <c r="P7" s="10">
        <v>45.524407650920125</v>
      </c>
      <c r="Q7" s="10">
        <v>70.744021976338772</v>
      </c>
      <c r="R7" s="10">
        <v>78.065660511276974</v>
      </c>
      <c r="S7" s="10">
        <v>106.3638171186583</v>
      </c>
      <c r="T7" s="10">
        <v>76.65921561777057</v>
      </c>
      <c r="U7" s="10">
        <v>90.022064251775348</v>
      </c>
      <c r="V7" s="10">
        <v>83.688349325915809</v>
      </c>
      <c r="W7" s="10">
        <v>79.346278027927283</v>
      </c>
      <c r="X7" s="10">
        <v>97.118121937364748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2.9744756896143882</v>
      </c>
      <c r="O8" s="29">
        <f t="shared" si="9"/>
        <v>6.012519261668956</v>
      </c>
      <c r="P8" s="29">
        <f t="shared" si="9"/>
        <v>11.109834760907239</v>
      </c>
      <c r="Q8" s="29">
        <f t="shared" si="9"/>
        <v>10.821277253829033</v>
      </c>
      <c r="R8" s="29">
        <f t="shared" si="9"/>
        <v>5.245528822580706</v>
      </c>
      <c r="S8" s="29">
        <f t="shared" si="9"/>
        <v>5.0329076537516206</v>
      </c>
      <c r="T8" s="29">
        <f t="shared" si="9"/>
        <v>1.7102027285115422</v>
      </c>
      <c r="U8" s="29">
        <f t="shared" si="9"/>
        <v>2.4879810882685103</v>
      </c>
      <c r="V8" s="29">
        <f t="shared" si="9"/>
        <v>2.6060536105001022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2.9744756896143882</v>
      </c>
      <c r="O10" s="10">
        <v>6.012519261668956</v>
      </c>
      <c r="P10" s="10">
        <v>11.109834760907239</v>
      </c>
      <c r="Q10" s="10">
        <v>10.821277253829033</v>
      </c>
      <c r="R10" s="10">
        <v>5.245528822580706</v>
      </c>
      <c r="S10" s="10">
        <v>5.0329076537516206</v>
      </c>
      <c r="T10" s="10">
        <v>1.7102027285115422</v>
      </c>
      <c r="U10" s="10">
        <v>2.4879810882685103</v>
      </c>
      <c r="V10" s="10">
        <v>2.6060536105001022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15.238382989577199</v>
      </c>
      <c r="D11" s="29">
        <f t="shared" si="10"/>
        <v>20.544557706069536</v>
      </c>
      <c r="E11" s="29">
        <f t="shared" si="10"/>
        <v>17.924640778020223</v>
      </c>
      <c r="F11" s="29">
        <f t="shared" si="10"/>
        <v>19.540784726016874</v>
      </c>
      <c r="G11" s="29">
        <f t="shared" si="10"/>
        <v>23.76891985572626</v>
      </c>
      <c r="H11" s="29">
        <f t="shared" si="10"/>
        <v>22.951717448466734</v>
      </c>
      <c r="I11" s="29">
        <f t="shared" si="10"/>
        <v>21.65327774537656</v>
      </c>
      <c r="J11" s="29">
        <f t="shared" si="10"/>
        <v>20.21510528761802</v>
      </c>
      <c r="K11" s="29">
        <f t="shared" si="10"/>
        <v>36.598571279883956</v>
      </c>
      <c r="L11" s="29">
        <f t="shared" si="10"/>
        <v>37.150650069061179</v>
      </c>
      <c r="M11" s="29">
        <f t="shared" si="10"/>
        <v>34.672377243016456</v>
      </c>
      <c r="N11" s="29">
        <f t="shared" si="10"/>
        <v>37.850901653392214</v>
      </c>
      <c r="O11" s="29">
        <f t="shared" si="10"/>
        <v>43.035563138082146</v>
      </c>
      <c r="P11" s="29">
        <f t="shared" si="10"/>
        <v>21.659334837236006</v>
      </c>
      <c r="Q11" s="29">
        <f t="shared" si="10"/>
        <v>21.98907550013638</v>
      </c>
      <c r="R11" s="29">
        <f t="shared" si="10"/>
        <v>17.49440983899968</v>
      </c>
      <c r="S11" s="29">
        <f t="shared" si="10"/>
        <v>18.251381388838098</v>
      </c>
      <c r="T11" s="29">
        <f t="shared" si="10"/>
        <v>16.200434488420903</v>
      </c>
      <c r="U11" s="29">
        <f t="shared" si="10"/>
        <v>18.274481709480224</v>
      </c>
      <c r="V11" s="29">
        <f t="shared" si="10"/>
        <v>18.634336952522609</v>
      </c>
      <c r="W11" s="29">
        <f t="shared" si="10"/>
        <v>12.71717409376453</v>
      </c>
      <c r="X11" s="29">
        <f t="shared" si="10"/>
        <v>19.335147678405217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0.39993517576473336</v>
      </c>
      <c r="O12" s="10">
        <v>4.0420416016282585</v>
      </c>
      <c r="P12" s="10">
        <v>2.3674506640754114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15.238382989577199</v>
      </c>
      <c r="D13" s="10">
        <v>20.544557706069536</v>
      </c>
      <c r="E13" s="10">
        <v>17.924640778020223</v>
      </c>
      <c r="F13" s="10">
        <v>19.540784726016874</v>
      </c>
      <c r="G13" s="10">
        <v>23.76891985572626</v>
      </c>
      <c r="H13" s="10">
        <v>22.951717448466734</v>
      </c>
      <c r="I13" s="10">
        <v>21.65327774537656</v>
      </c>
      <c r="J13" s="10">
        <v>20.21510528761802</v>
      </c>
      <c r="K13" s="10">
        <v>36.598571279883956</v>
      </c>
      <c r="L13" s="10">
        <v>37.150650069061179</v>
      </c>
      <c r="M13" s="10">
        <v>34.672377243016456</v>
      </c>
      <c r="N13" s="10">
        <v>36.393651073142024</v>
      </c>
      <c r="O13" s="10">
        <v>36.428849346061</v>
      </c>
      <c r="P13" s="10">
        <v>15.53649208607043</v>
      </c>
      <c r="Q13" s="10">
        <v>16.075932008156872</v>
      </c>
      <c r="R13" s="10">
        <v>15.285595229481505</v>
      </c>
      <c r="S13" s="10">
        <v>16.202155833161427</v>
      </c>
      <c r="T13" s="10">
        <v>14.254738931733492</v>
      </c>
      <c r="U13" s="10">
        <v>16.827244974667046</v>
      </c>
      <c r="V13" s="10">
        <v>16.378270498819813</v>
      </c>
      <c r="W13" s="10">
        <v>12.71717409376453</v>
      </c>
      <c r="X13" s="10">
        <v>19.335147678405217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1.057315404485458</v>
      </c>
      <c r="O16" s="10">
        <v>2.564672190392892</v>
      </c>
      <c r="P16" s="10">
        <v>3.7553920870901654</v>
      </c>
      <c r="Q16" s="10">
        <v>5.9131434919795094</v>
      </c>
      <c r="R16" s="10">
        <v>2.2088146095181749</v>
      </c>
      <c r="S16" s="10">
        <v>2.0492255556766694</v>
      </c>
      <c r="T16" s="10">
        <v>1.945695556687413</v>
      </c>
      <c r="U16" s="10">
        <v>1.4472367348131765</v>
      </c>
      <c r="V16" s="10">
        <v>2.2560664537027981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498.22419895731582</v>
      </c>
      <c r="D26" s="37">
        <f t="shared" si="13"/>
        <v>742.77395999504961</v>
      </c>
      <c r="E26" s="37">
        <f t="shared" si="13"/>
        <v>766.68057126021199</v>
      </c>
      <c r="F26" s="37">
        <f t="shared" si="13"/>
        <v>686.79422760542184</v>
      </c>
      <c r="G26" s="37">
        <f t="shared" si="13"/>
        <v>718.25236763787439</v>
      </c>
      <c r="H26" s="37">
        <f t="shared" si="13"/>
        <v>663.39165424923999</v>
      </c>
      <c r="I26" s="37">
        <f t="shared" si="13"/>
        <v>645.62602855866555</v>
      </c>
      <c r="J26" s="37">
        <f t="shared" si="13"/>
        <v>604.85583736368562</v>
      </c>
      <c r="K26" s="37">
        <f t="shared" si="13"/>
        <v>601.10204151563448</v>
      </c>
      <c r="L26" s="37">
        <f t="shared" si="13"/>
        <v>522.84388060658989</v>
      </c>
      <c r="M26" s="37">
        <f t="shared" si="13"/>
        <v>491.50004311298721</v>
      </c>
      <c r="N26" s="37">
        <f t="shared" si="13"/>
        <v>504.68864571662414</v>
      </c>
      <c r="O26" s="37">
        <f t="shared" si="13"/>
        <v>448.8164231963944</v>
      </c>
      <c r="P26" s="37">
        <f t="shared" si="13"/>
        <v>439.01438942531672</v>
      </c>
      <c r="Q26" s="37">
        <f t="shared" si="13"/>
        <v>423.28441331243482</v>
      </c>
      <c r="R26" s="37">
        <f t="shared" si="13"/>
        <v>377.4427832083278</v>
      </c>
      <c r="S26" s="37">
        <f t="shared" si="13"/>
        <v>431.72913706522507</v>
      </c>
      <c r="T26" s="37">
        <f t="shared" si="13"/>
        <v>295.45935606173964</v>
      </c>
      <c r="U26" s="37">
        <f t="shared" si="13"/>
        <v>284.02042506874034</v>
      </c>
      <c r="V26" s="37">
        <f t="shared" si="13"/>
        <v>283.06512970145525</v>
      </c>
      <c r="W26" s="37">
        <f t="shared" si="13"/>
        <v>279.28419206885826</v>
      </c>
      <c r="X26" s="37">
        <f t="shared" si="13"/>
        <v>280.73335076075188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498.22419895731582</v>
      </c>
      <c r="D33" s="29">
        <f t="shared" si="15"/>
        <v>742.77395999504961</v>
      </c>
      <c r="E33" s="29">
        <f t="shared" si="15"/>
        <v>766.68057126021199</v>
      </c>
      <c r="F33" s="29">
        <f t="shared" si="15"/>
        <v>686.79422760542184</v>
      </c>
      <c r="G33" s="29">
        <f t="shared" si="15"/>
        <v>718.25236763787439</v>
      </c>
      <c r="H33" s="29">
        <f t="shared" si="15"/>
        <v>663.39165424923999</v>
      </c>
      <c r="I33" s="29">
        <f t="shared" si="15"/>
        <v>645.62602855866555</v>
      </c>
      <c r="J33" s="29">
        <f t="shared" si="15"/>
        <v>604.85583736368562</v>
      </c>
      <c r="K33" s="29">
        <f t="shared" si="15"/>
        <v>601.10204151563448</v>
      </c>
      <c r="L33" s="29">
        <f t="shared" si="15"/>
        <v>522.84388060658989</v>
      </c>
      <c r="M33" s="29">
        <f t="shared" si="15"/>
        <v>491.50004311298721</v>
      </c>
      <c r="N33" s="29">
        <f t="shared" si="15"/>
        <v>504.68864571662414</v>
      </c>
      <c r="O33" s="29">
        <f t="shared" si="15"/>
        <v>448.8164231963944</v>
      </c>
      <c r="P33" s="29">
        <f t="shared" si="15"/>
        <v>439.01438942531672</v>
      </c>
      <c r="Q33" s="29">
        <f t="shared" si="15"/>
        <v>423.28441331243482</v>
      </c>
      <c r="R33" s="29">
        <f t="shared" si="15"/>
        <v>377.4427832083278</v>
      </c>
      <c r="S33" s="29">
        <f t="shared" si="15"/>
        <v>431.72913706522507</v>
      </c>
      <c r="T33" s="29">
        <f t="shared" si="15"/>
        <v>295.45935606173964</v>
      </c>
      <c r="U33" s="29">
        <f t="shared" si="15"/>
        <v>284.02042506874034</v>
      </c>
      <c r="V33" s="29">
        <f t="shared" si="15"/>
        <v>283.06512970145525</v>
      </c>
      <c r="W33" s="29">
        <f t="shared" si="15"/>
        <v>279.28419206885826</v>
      </c>
      <c r="X33" s="29">
        <f t="shared" si="15"/>
        <v>280.73335076075188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32.892521347237775</v>
      </c>
      <c r="D36" s="10">
        <v>31.451979531551263</v>
      </c>
      <c r="E36" s="10">
        <v>22.021708710436709</v>
      </c>
      <c r="F36" s="10">
        <v>19.261616900204558</v>
      </c>
      <c r="G36" s="10">
        <v>18.187151699786071</v>
      </c>
      <c r="H36" s="10">
        <v>22.08519572694307</v>
      </c>
      <c r="I36" s="10">
        <v>24.231051787518822</v>
      </c>
      <c r="J36" s="10">
        <v>17.67659460023398</v>
      </c>
      <c r="K36" s="10">
        <v>15.031543942055839</v>
      </c>
      <c r="L36" s="10">
        <v>14.221348108724984</v>
      </c>
      <c r="M36" s="10">
        <v>14.240449774777941</v>
      </c>
      <c r="N36" s="10">
        <v>12.647786837034534</v>
      </c>
      <c r="O36" s="10">
        <v>12.782935533927949</v>
      </c>
      <c r="P36" s="10">
        <v>10.77690993049144</v>
      </c>
      <c r="Q36" s="10">
        <v>8.0379660040784362</v>
      </c>
      <c r="R36" s="10">
        <v>18.561049404594076</v>
      </c>
      <c r="S36" s="10">
        <v>21.665691523896726</v>
      </c>
      <c r="T36" s="10">
        <v>18.597487833739933</v>
      </c>
      <c r="U36" s="10">
        <v>18.869426229550509</v>
      </c>
      <c r="V36" s="10">
        <v>20.130801334480797</v>
      </c>
      <c r="W36" s="10">
        <v>21.243937004734637</v>
      </c>
      <c r="X36" s="10">
        <v>23.343834362484884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32.141104162198992</v>
      </c>
      <c r="D43" s="10">
        <v>63.242290989970883</v>
      </c>
      <c r="E43" s="10">
        <v>50.661413694280057</v>
      </c>
      <c r="F43" s="10">
        <v>19.863958905640551</v>
      </c>
      <c r="G43" s="10">
        <v>18.369548612141589</v>
      </c>
      <c r="H43" s="10">
        <v>18.001078947168942</v>
      </c>
      <c r="I43" s="10">
        <v>19.14481881254715</v>
      </c>
      <c r="J43" s="10">
        <v>19.889361237558134</v>
      </c>
      <c r="K43" s="10">
        <v>24.676316434701601</v>
      </c>
      <c r="L43" s="10">
        <v>20.894198988131926</v>
      </c>
      <c r="M43" s="10">
        <v>19.81740892298</v>
      </c>
      <c r="N43" s="10">
        <v>30.385064177355449</v>
      </c>
      <c r="O43" s="10">
        <v>29.488769653097165</v>
      </c>
      <c r="P43" s="10">
        <v>28.481538522245746</v>
      </c>
      <c r="Q43" s="10">
        <v>28.241279989370291</v>
      </c>
      <c r="R43" s="10">
        <v>24.071597244613077</v>
      </c>
      <c r="S43" s="10">
        <v>28.44056015705894</v>
      </c>
      <c r="T43" s="10">
        <v>26.583281474725215</v>
      </c>
      <c r="U43" s="10">
        <v>29.036297132915337</v>
      </c>
      <c r="V43" s="10">
        <v>30.190327716547159</v>
      </c>
      <c r="W43" s="10">
        <v>28.459272525198326</v>
      </c>
      <c r="X43" s="10">
        <v>28.947434920229966</v>
      </c>
    </row>
    <row r="44" spans="1:24" ht="11.25" customHeight="1" x14ac:dyDescent="0.2">
      <c r="A44" s="41" t="s">
        <v>75</v>
      </c>
      <c r="B44" s="9" t="s">
        <v>76</v>
      </c>
      <c r="C44" s="10">
        <v>221.49675402584987</v>
      </c>
      <c r="D44" s="10">
        <v>255.20638131908089</v>
      </c>
      <c r="E44" s="10">
        <v>252.04359250573418</v>
      </c>
      <c r="F44" s="10">
        <v>229.84242601578737</v>
      </c>
      <c r="G44" s="10">
        <v>230.71770266891545</v>
      </c>
      <c r="H44" s="10">
        <v>229.5231185159364</v>
      </c>
      <c r="I44" s="10">
        <v>229.53930155023008</v>
      </c>
      <c r="J44" s="10">
        <v>228.70667077988017</v>
      </c>
      <c r="K44" s="10">
        <v>227.23854727951868</v>
      </c>
      <c r="L44" s="10">
        <v>199.9280854214808</v>
      </c>
      <c r="M44" s="10">
        <v>159.43492721834542</v>
      </c>
      <c r="N44" s="10">
        <v>151.47734873901365</v>
      </c>
      <c r="O44" s="10">
        <v>113.17984774735073</v>
      </c>
      <c r="P44" s="10">
        <v>81.876913783794635</v>
      </c>
      <c r="Q44" s="10">
        <v>61.409567808752939</v>
      </c>
      <c r="R44" s="10">
        <v>70.733207757726561</v>
      </c>
      <c r="S44" s="10">
        <v>89.89472906772437</v>
      </c>
      <c r="T44" s="10">
        <v>52.212914294694883</v>
      </c>
      <c r="U44" s="10">
        <v>32.930484528242332</v>
      </c>
      <c r="V44" s="10">
        <v>30.707526056824729</v>
      </c>
      <c r="W44" s="10">
        <v>16.323042200320259</v>
      </c>
      <c r="X44" s="10">
        <v>18.174129176181452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211.69381942202915</v>
      </c>
      <c r="D48" s="10">
        <v>392.87330815444653</v>
      </c>
      <c r="E48" s="10">
        <v>315.41901895069469</v>
      </c>
      <c r="F48" s="10">
        <v>300.91887062003644</v>
      </c>
      <c r="G48" s="10">
        <v>344.79532310418017</v>
      </c>
      <c r="H48" s="10">
        <v>374.00100828057981</v>
      </c>
      <c r="I48" s="10">
        <v>371.78872907285768</v>
      </c>
      <c r="J48" s="10">
        <v>338.58321074601332</v>
      </c>
      <c r="K48" s="10">
        <v>334.15563385935843</v>
      </c>
      <c r="L48" s="10">
        <v>287.8002480882522</v>
      </c>
      <c r="M48" s="10">
        <v>298.00725719688381</v>
      </c>
      <c r="N48" s="10">
        <v>310.1784459632205</v>
      </c>
      <c r="O48" s="10">
        <v>293.36487026201854</v>
      </c>
      <c r="P48" s="10">
        <v>317.8790271887849</v>
      </c>
      <c r="Q48" s="10">
        <v>325.59559951023317</v>
      </c>
      <c r="R48" s="10">
        <v>264.07692880139405</v>
      </c>
      <c r="S48" s="10">
        <v>291.72815631654504</v>
      </c>
      <c r="T48" s="10">
        <v>198.06567245857963</v>
      </c>
      <c r="U48" s="10">
        <v>203.18421717803218</v>
      </c>
      <c r="V48" s="10">
        <v>202.03647459360258</v>
      </c>
      <c r="W48" s="10">
        <v>213.25794033860501</v>
      </c>
      <c r="X48" s="10">
        <v>210.26795230185559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126.53483739906636</v>
      </c>
      <c r="F50" s="10">
        <v>116.90735516375295</v>
      </c>
      <c r="G50" s="10">
        <v>106.18264155285108</v>
      </c>
      <c r="H50" s="10">
        <v>19.781252778611815</v>
      </c>
      <c r="I50" s="10">
        <v>0.92212733551184323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719.67624146729656</v>
      </c>
      <c r="D51" s="37">
        <v>903.42699065372403</v>
      </c>
      <c r="E51" s="37">
        <v>943.59801081759508</v>
      </c>
      <c r="F51" s="37">
        <v>959.38140842684652</v>
      </c>
      <c r="G51" s="37">
        <v>902.84831133917135</v>
      </c>
      <c r="H51" s="37">
        <v>847.2680365970532</v>
      </c>
      <c r="I51" s="37">
        <v>809.70206326168113</v>
      </c>
      <c r="J51" s="37">
        <v>769.30377253577228</v>
      </c>
      <c r="K51" s="37">
        <v>885.11458231434131</v>
      </c>
      <c r="L51" s="37">
        <v>741.60650472807311</v>
      </c>
      <c r="M51" s="37">
        <v>809.70315569284651</v>
      </c>
      <c r="N51" s="37">
        <v>744.25562635088102</v>
      </c>
      <c r="O51" s="37">
        <v>749.15465538441072</v>
      </c>
      <c r="P51" s="37">
        <v>808.43651730766544</v>
      </c>
      <c r="Q51" s="37">
        <v>804.91292851166008</v>
      </c>
      <c r="R51" s="37">
        <v>702.08429235174674</v>
      </c>
      <c r="S51" s="37">
        <v>824.59310967684178</v>
      </c>
      <c r="T51" s="37">
        <v>740.10232420803175</v>
      </c>
      <c r="U51" s="37">
        <v>846.45447685509828</v>
      </c>
      <c r="V51" s="37">
        <v>845.11412101697204</v>
      </c>
      <c r="W51" s="37">
        <v>857.24549473668606</v>
      </c>
      <c r="X51" s="37">
        <v>957.05558151130492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118.69659169648777</v>
      </c>
      <c r="I52" s="37">
        <f t="shared" si="16"/>
        <v>106.96303643437196</v>
      </c>
      <c r="J52" s="37">
        <f t="shared" si="16"/>
        <v>100.5407644953505</v>
      </c>
      <c r="K52" s="37">
        <f t="shared" si="16"/>
        <v>115.83824933397422</v>
      </c>
      <c r="L52" s="37">
        <f t="shared" si="16"/>
        <v>107.98898575902005</v>
      </c>
      <c r="M52" s="37">
        <f t="shared" si="16"/>
        <v>85.697882855138801</v>
      </c>
      <c r="N52" s="37">
        <f t="shared" si="16"/>
        <v>64.928129823838688</v>
      </c>
      <c r="O52" s="37">
        <f t="shared" si="16"/>
        <v>74.283019398463537</v>
      </c>
      <c r="P52" s="37">
        <f t="shared" si="16"/>
        <v>84.213386912453558</v>
      </c>
      <c r="Q52" s="37">
        <f t="shared" si="16"/>
        <v>83.976014731727787</v>
      </c>
      <c r="R52" s="37">
        <f t="shared" si="16"/>
        <v>79.903259623237787</v>
      </c>
      <c r="S52" s="37">
        <f t="shared" si="16"/>
        <v>83.979613445510779</v>
      </c>
      <c r="T52" s="37">
        <f t="shared" si="16"/>
        <v>54.990875249989557</v>
      </c>
      <c r="U52" s="37">
        <f t="shared" si="16"/>
        <v>68.873349647988505</v>
      </c>
      <c r="V52" s="37">
        <f t="shared" si="16"/>
        <v>73.104678111788076</v>
      </c>
      <c r="W52" s="37">
        <f t="shared" si="16"/>
        <v>73.232937632833398</v>
      </c>
      <c r="X52" s="37">
        <f t="shared" si="16"/>
        <v>68.220434481857922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118.69659169648777</v>
      </c>
      <c r="I59" s="10">
        <v>106.96303643437196</v>
      </c>
      <c r="J59" s="10">
        <v>100.5407644953505</v>
      </c>
      <c r="K59" s="10">
        <v>115.83824933397422</v>
      </c>
      <c r="L59" s="10">
        <v>107.98898575902005</v>
      </c>
      <c r="M59" s="10">
        <v>85.697882855138801</v>
      </c>
      <c r="N59" s="10">
        <v>64.928129823838688</v>
      </c>
      <c r="O59" s="10">
        <v>74.283019398463537</v>
      </c>
      <c r="P59" s="10">
        <v>84.213386912453558</v>
      </c>
      <c r="Q59" s="10">
        <v>81.975310107955238</v>
      </c>
      <c r="R59" s="10">
        <v>78.409274041434173</v>
      </c>
      <c r="S59" s="10">
        <v>81.491396312162351</v>
      </c>
      <c r="T59" s="10">
        <v>52.129754525506932</v>
      </c>
      <c r="U59" s="10">
        <v>66.376198618970989</v>
      </c>
      <c r="V59" s="10">
        <v>70.083713656685774</v>
      </c>
      <c r="W59" s="10">
        <v>69.568519105419725</v>
      </c>
      <c r="X59" s="10">
        <v>65.142224566816893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1.7164487481601824</v>
      </c>
      <c r="R61" s="10">
        <v>1.230873859579559</v>
      </c>
      <c r="S61" s="10">
        <v>2.1582540006308237</v>
      </c>
      <c r="T61" s="10">
        <v>2.1461322053452956</v>
      </c>
      <c r="U61" s="10">
        <v>1.676919568288598</v>
      </c>
      <c r="V61" s="10">
        <v>2.0583778963209096</v>
      </c>
      <c r="W61" s="10">
        <v>2.7842014974954168</v>
      </c>
      <c r="X61" s="10">
        <v>2.097909143645897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0.28425587561236115</v>
      </c>
      <c r="R62" s="10">
        <v>0.26311172222404738</v>
      </c>
      <c r="S62" s="10">
        <v>0</v>
      </c>
      <c r="T62" s="10">
        <v>0</v>
      </c>
      <c r="U62" s="10">
        <v>0</v>
      </c>
      <c r="V62" s="10">
        <v>0</v>
      </c>
      <c r="W62" s="10">
        <v>4.1410522976228029E-5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0.3299631327176058</v>
      </c>
      <c r="T66" s="10">
        <v>0.55232446443382077</v>
      </c>
      <c r="U66" s="10">
        <v>0.79601321543472769</v>
      </c>
      <c r="V66" s="10">
        <v>0.96258655878139188</v>
      </c>
      <c r="W66" s="10">
        <v>0.87974090036559216</v>
      </c>
      <c r="X66" s="10">
        <v>0.97939114833548102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0.16266405470350304</v>
      </c>
      <c r="U69" s="10">
        <v>2.4218245294192125E-2</v>
      </c>
      <c r="V69" s="10">
        <v>0</v>
      </c>
      <c r="W69" s="10">
        <v>4.3471902968107549E-4</v>
      </c>
      <c r="X69" s="10">
        <v>9.0962305965959066E-4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173.81401674997042</v>
      </c>
      <c r="O71" s="37">
        <f t="shared" si="17"/>
        <v>162.34040045708153</v>
      </c>
      <c r="P71" s="37">
        <f t="shared" si="17"/>
        <v>163.58596803960097</v>
      </c>
      <c r="Q71" s="37">
        <f t="shared" si="17"/>
        <v>173.77766892496371</v>
      </c>
      <c r="R71" s="37">
        <f t="shared" si="17"/>
        <v>165.71280320803905</v>
      </c>
      <c r="S71" s="37">
        <f t="shared" si="17"/>
        <v>215.48444878434219</v>
      </c>
      <c r="T71" s="37">
        <f t="shared" si="17"/>
        <v>146.1766422578178</v>
      </c>
      <c r="U71" s="37">
        <f t="shared" si="17"/>
        <v>168.9674482520191</v>
      </c>
      <c r="V71" s="37">
        <f t="shared" si="17"/>
        <v>172.89135019709107</v>
      </c>
      <c r="W71" s="37">
        <f t="shared" si="17"/>
        <v>131.25553901486595</v>
      </c>
      <c r="X71" s="37">
        <f t="shared" si="17"/>
        <v>180.64324760335393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173.81401674997042</v>
      </c>
      <c r="O72" s="10">
        <v>162.34040045708153</v>
      </c>
      <c r="P72" s="10">
        <v>163.58596803960097</v>
      </c>
      <c r="Q72" s="10">
        <v>173.49341304935135</v>
      </c>
      <c r="R72" s="10">
        <v>165.44969148581501</v>
      </c>
      <c r="S72" s="10">
        <v>215.48444878434219</v>
      </c>
      <c r="T72" s="10">
        <v>146.1766422578178</v>
      </c>
      <c r="U72" s="10">
        <v>168.9674482520191</v>
      </c>
      <c r="V72" s="10">
        <v>172.89135019709107</v>
      </c>
      <c r="W72" s="10">
        <v>131.25549760434296</v>
      </c>
      <c r="X72" s="10">
        <v>180.64324760335393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0.28425587561236115</v>
      </c>
      <c r="R73" s="10">
        <v>0.26311172222404738</v>
      </c>
      <c r="S73" s="10">
        <v>0</v>
      </c>
      <c r="T73" s="10">
        <v>0</v>
      </c>
      <c r="U73" s="10">
        <v>0</v>
      </c>
      <c r="V73" s="10">
        <v>0</v>
      </c>
      <c r="W73" s="10">
        <v>4.1410522976228029E-5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8.0686974065873365</v>
      </c>
      <c r="O75" s="37">
        <v>0.37284437571719881</v>
      </c>
      <c r="P75" s="37">
        <v>1.7940937523469789</v>
      </c>
      <c r="Q75" s="37">
        <v>5.6423892036854779</v>
      </c>
      <c r="R75" s="37">
        <v>8.0125815425447335</v>
      </c>
      <c r="S75" s="37">
        <v>10.247814712741022</v>
      </c>
      <c r="T75" s="37">
        <v>8.335479056635517</v>
      </c>
      <c r="U75" s="37">
        <v>11.451729530918584</v>
      </c>
      <c r="V75" s="37">
        <v>6.054704660266121</v>
      </c>
      <c r="W75" s="37">
        <v>8.6622406590008545</v>
      </c>
      <c r="X75" s="37">
        <v>9.254019339619429</v>
      </c>
    </row>
    <row r="76" spans="1:24" ht="11.25" customHeight="1" x14ac:dyDescent="0.2">
      <c r="A76" s="38" t="s">
        <v>139</v>
      </c>
      <c r="B76" s="39" t="s">
        <v>140</v>
      </c>
      <c r="C76" s="40">
        <v>309.76391915888803</v>
      </c>
      <c r="D76" s="40">
        <v>362.02423404845405</v>
      </c>
      <c r="E76" s="40">
        <v>370.67402895012395</v>
      </c>
      <c r="F76" s="40">
        <v>376.72848729986447</v>
      </c>
      <c r="G76" s="40">
        <v>399.60956244215589</v>
      </c>
      <c r="H76" s="40">
        <v>397.01818513467572</v>
      </c>
      <c r="I76" s="40">
        <v>388.92670310267602</v>
      </c>
      <c r="J76" s="40">
        <v>399.11605964928987</v>
      </c>
      <c r="K76" s="40">
        <v>486.70548308087376</v>
      </c>
      <c r="L76" s="40">
        <v>435.07685274621127</v>
      </c>
      <c r="M76" s="40">
        <v>455.72732863955991</v>
      </c>
      <c r="N76" s="40">
        <v>419.02925158309063</v>
      </c>
      <c r="O76" s="40">
        <v>416.37771385170959</v>
      </c>
      <c r="P76" s="40">
        <v>403.02509067086936</v>
      </c>
      <c r="Q76" s="40">
        <v>394.20999366716688</v>
      </c>
      <c r="R76" s="40">
        <v>370.05753248083698</v>
      </c>
      <c r="S76" s="40">
        <v>426.64770927816426</v>
      </c>
      <c r="T76" s="40">
        <v>374.96446935669081</v>
      </c>
      <c r="U76" s="40">
        <v>389.36979075444333</v>
      </c>
      <c r="V76" s="40">
        <v>396.73321554727437</v>
      </c>
      <c r="W76" s="40">
        <v>366.98628216806077</v>
      </c>
      <c r="X76" s="40">
        <v>404.83176181459788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736.49181030018701</v>
      </c>
      <c r="D2" s="31">
        <f t="shared" ref="D2:W2" si="1">SUM(D3,D17,D22,D25,D26,D51,D52,D71,D74,D75,D76)</f>
        <v>745.62284212535621</v>
      </c>
      <c r="E2" s="31">
        <f t="shared" si="1"/>
        <v>801.29948278280847</v>
      </c>
      <c r="F2" s="31">
        <f t="shared" si="1"/>
        <v>738.77401493271793</v>
      </c>
      <c r="G2" s="31">
        <f t="shared" si="1"/>
        <v>701.98591131527917</v>
      </c>
      <c r="H2" s="31">
        <f t="shared" si="1"/>
        <v>672.83841619979012</v>
      </c>
      <c r="I2" s="31">
        <f t="shared" si="1"/>
        <v>704.31237944892405</v>
      </c>
      <c r="J2" s="31">
        <f t="shared" si="1"/>
        <v>654.35749649244235</v>
      </c>
      <c r="K2" s="31">
        <f t="shared" si="1"/>
        <v>582.33898210733173</v>
      </c>
      <c r="L2" s="31">
        <f t="shared" si="1"/>
        <v>461.75517530360696</v>
      </c>
      <c r="M2" s="31">
        <f t="shared" si="1"/>
        <v>511.05992780940113</v>
      </c>
      <c r="N2" s="31">
        <f t="shared" si="1"/>
        <v>538.1582353652891</v>
      </c>
      <c r="O2" s="31">
        <f t="shared" si="1"/>
        <v>498.88746848680637</v>
      </c>
      <c r="P2" s="31">
        <f t="shared" si="1"/>
        <v>481.71535512534746</v>
      </c>
      <c r="Q2" s="31">
        <f t="shared" si="1"/>
        <v>484.68091107886249</v>
      </c>
      <c r="R2" s="31">
        <f t="shared" si="1"/>
        <v>476.47765995292718</v>
      </c>
      <c r="S2" s="31">
        <f t="shared" si="1"/>
        <v>422.31325112764898</v>
      </c>
      <c r="T2" s="31">
        <f t="shared" si="1"/>
        <v>471.26830978122337</v>
      </c>
      <c r="U2" s="31">
        <f t="shared" si="1"/>
        <v>468.11574275709211</v>
      </c>
      <c r="V2" s="31">
        <f t="shared" si="1"/>
        <v>435.86728028607536</v>
      </c>
      <c r="W2" s="31">
        <f t="shared" si="1"/>
        <v>389.32399000414352</v>
      </c>
      <c r="X2" s="31">
        <f t="shared" ref="X2" si="2">SUM(X3,X17,X22,X25,X26,X51,X52,X71,X74,X75,X76)</f>
        <v>400.42010267396154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31.259498597999105</v>
      </c>
      <c r="D3" s="34">
        <f t="shared" ref="D3:W3" si="4">SUM(D4,D8,D11)</f>
        <v>28.01766675271902</v>
      </c>
      <c r="E3" s="34">
        <f t="shared" si="4"/>
        <v>41.102578484221766</v>
      </c>
      <c r="F3" s="34">
        <f t="shared" si="4"/>
        <v>41.625020891965249</v>
      </c>
      <c r="G3" s="34">
        <f t="shared" si="4"/>
        <v>36.938215295244873</v>
      </c>
      <c r="H3" s="34">
        <f t="shared" si="4"/>
        <v>44.017830979722632</v>
      </c>
      <c r="I3" s="34">
        <f t="shared" si="4"/>
        <v>48.23863729063055</v>
      </c>
      <c r="J3" s="34">
        <f t="shared" si="4"/>
        <v>66.855638622104777</v>
      </c>
      <c r="K3" s="34">
        <f t="shared" si="4"/>
        <v>51.093448470191454</v>
      </c>
      <c r="L3" s="34">
        <f t="shared" si="4"/>
        <v>53.188542939981076</v>
      </c>
      <c r="M3" s="34">
        <f t="shared" si="4"/>
        <v>58.825348252064771</v>
      </c>
      <c r="N3" s="34">
        <f t="shared" si="4"/>
        <v>76.091913888636256</v>
      </c>
      <c r="O3" s="34">
        <f t="shared" si="4"/>
        <v>76.015267258097865</v>
      </c>
      <c r="P3" s="34">
        <f t="shared" si="4"/>
        <v>43.021230081998866</v>
      </c>
      <c r="Q3" s="34">
        <f t="shared" si="4"/>
        <v>41.710401555916533</v>
      </c>
      <c r="R3" s="34">
        <f t="shared" si="4"/>
        <v>43.390560693216891</v>
      </c>
      <c r="S3" s="34">
        <f t="shared" si="4"/>
        <v>37.480122171718264</v>
      </c>
      <c r="T3" s="34">
        <f t="shared" si="4"/>
        <v>33.188021465508633</v>
      </c>
      <c r="U3" s="34">
        <f t="shared" si="4"/>
        <v>38.074681614578054</v>
      </c>
      <c r="V3" s="34">
        <f t="shared" si="4"/>
        <v>33.078723634539884</v>
      </c>
      <c r="W3" s="34">
        <f t="shared" si="4"/>
        <v>25.887065929840684</v>
      </c>
      <c r="X3" s="34">
        <f t="shared" ref="X3" si="5">SUM(X4,X8,X11)</f>
        <v>30.402135401647172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24.244901764716463</v>
      </c>
      <c r="D4" s="29">
        <f t="shared" ref="D4:W4" si="7">SUM(D5:D7)</f>
        <v>19.9352990284406</v>
      </c>
      <c r="E4" s="29">
        <f t="shared" si="7"/>
        <v>33.707952569261067</v>
      </c>
      <c r="F4" s="29">
        <f t="shared" si="7"/>
        <v>34.125011770501644</v>
      </c>
      <c r="G4" s="29">
        <f t="shared" si="7"/>
        <v>28.047289946954411</v>
      </c>
      <c r="H4" s="29">
        <f t="shared" si="7"/>
        <v>35.517841630785711</v>
      </c>
      <c r="I4" s="29">
        <f t="shared" si="7"/>
        <v>39.669576187330861</v>
      </c>
      <c r="J4" s="29">
        <f t="shared" si="7"/>
        <v>59.618088937423906</v>
      </c>
      <c r="K4" s="29">
        <f t="shared" si="7"/>
        <v>40.874758776153165</v>
      </c>
      <c r="L4" s="29">
        <f t="shared" si="7"/>
        <v>43.983326132407768</v>
      </c>
      <c r="M4" s="29">
        <f t="shared" si="7"/>
        <v>49.699029460023162</v>
      </c>
      <c r="N4" s="29">
        <f t="shared" si="7"/>
        <v>63.79018295940287</v>
      </c>
      <c r="O4" s="29">
        <f t="shared" si="7"/>
        <v>62.18827992582785</v>
      </c>
      <c r="P4" s="29">
        <f t="shared" si="7"/>
        <v>33.315388811148907</v>
      </c>
      <c r="Q4" s="29">
        <f t="shared" si="7"/>
        <v>31.57471144619899</v>
      </c>
      <c r="R4" s="29">
        <f t="shared" si="7"/>
        <v>35.930251615457493</v>
      </c>
      <c r="S4" s="29">
        <f t="shared" si="7"/>
        <v>31.699169226039395</v>
      </c>
      <c r="T4" s="29">
        <f t="shared" si="7"/>
        <v>27.532803857607018</v>
      </c>
      <c r="U4" s="29">
        <f t="shared" si="7"/>
        <v>32.114802647541183</v>
      </c>
      <c r="V4" s="29">
        <f t="shared" si="7"/>
        <v>27.394651853108194</v>
      </c>
      <c r="W4" s="29">
        <f t="shared" si="7"/>
        <v>22.732696595100812</v>
      </c>
      <c r="X4" s="29">
        <f t="shared" ref="X4" si="8">SUM(X5:X7)</f>
        <v>26.007761841537992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26.778795961315879</v>
      </c>
      <c r="O5" s="10">
        <v>30.154716223484591</v>
      </c>
      <c r="P5" s="10">
        <v>19.831596575097425</v>
      </c>
      <c r="Q5" s="10">
        <v>9.7206494297350918</v>
      </c>
      <c r="R5" s="10">
        <v>10.319190634122034</v>
      </c>
      <c r="S5" s="10">
        <v>5.2914820185382032</v>
      </c>
      <c r="T5" s="10">
        <v>3.3279394120419492</v>
      </c>
      <c r="U5" s="10">
        <v>6.2739083119437415</v>
      </c>
      <c r="V5" s="10">
        <v>4.9990850942669933</v>
      </c>
      <c r="W5" s="10">
        <v>3.0516366055423925</v>
      </c>
      <c r="X5" s="10">
        <v>3.9353518270200194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24.244901764716463</v>
      </c>
      <c r="D7" s="10">
        <v>19.9352990284406</v>
      </c>
      <c r="E7" s="10">
        <v>33.707952569261067</v>
      </c>
      <c r="F7" s="10">
        <v>34.125011770501644</v>
      </c>
      <c r="G7" s="10">
        <v>28.047289946954411</v>
      </c>
      <c r="H7" s="10">
        <v>35.517841630785711</v>
      </c>
      <c r="I7" s="10">
        <v>39.669576187330861</v>
      </c>
      <c r="J7" s="10">
        <v>59.618088937423906</v>
      </c>
      <c r="K7" s="10">
        <v>40.874758776153165</v>
      </c>
      <c r="L7" s="10">
        <v>43.983326132407768</v>
      </c>
      <c r="M7" s="10">
        <v>49.699029460023162</v>
      </c>
      <c r="N7" s="10">
        <v>37.011386998086991</v>
      </c>
      <c r="O7" s="10">
        <v>32.033563702343258</v>
      </c>
      <c r="P7" s="10">
        <v>13.483792236051483</v>
      </c>
      <c r="Q7" s="10">
        <v>21.854062016463896</v>
      </c>
      <c r="R7" s="10">
        <v>25.611060981335459</v>
      </c>
      <c r="S7" s="10">
        <v>26.407687207501191</v>
      </c>
      <c r="T7" s="10">
        <v>24.204864445565068</v>
      </c>
      <c r="U7" s="10">
        <v>25.84089433559744</v>
      </c>
      <c r="V7" s="10">
        <v>22.395566758841198</v>
      </c>
      <c r="W7" s="10">
        <v>19.68105998955842</v>
      </c>
      <c r="X7" s="10">
        <v>22.07241001451797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0.89628564316136605</v>
      </c>
      <c r="O8" s="29">
        <f t="shared" si="9"/>
        <v>1.694969988603428</v>
      </c>
      <c r="P8" s="29">
        <f t="shared" si="9"/>
        <v>3.2906019303231542</v>
      </c>
      <c r="Q8" s="29">
        <f t="shared" si="9"/>
        <v>3.3428812441795648</v>
      </c>
      <c r="R8" s="29">
        <f t="shared" si="9"/>
        <v>1.7209046548073546</v>
      </c>
      <c r="S8" s="29">
        <f t="shared" si="9"/>
        <v>1.2495551087287644</v>
      </c>
      <c r="T8" s="29">
        <f t="shared" si="9"/>
        <v>0.53999020058406999</v>
      </c>
      <c r="U8" s="29">
        <f t="shared" si="9"/>
        <v>0.71417665152733256</v>
      </c>
      <c r="V8" s="29">
        <f t="shared" si="9"/>
        <v>0.69739752404222133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0.89628564316136605</v>
      </c>
      <c r="O10" s="10">
        <v>1.694969988603428</v>
      </c>
      <c r="P10" s="10">
        <v>3.2906019303231542</v>
      </c>
      <c r="Q10" s="10">
        <v>3.3428812441795648</v>
      </c>
      <c r="R10" s="10">
        <v>1.7209046548073546</v>
      </c>
      <c r="S10" s="10">
        <v>1.2495551087287644</v>
      </c>
      <c r="T10" s="10">
        <v>0.53999020058406999</v>
      </c>
      <c r="U10" s="10">
        <v>0.71417665152733256</v>
      </c>
      <c r="V10" s="10">
        <v>0.69739752404222133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7.0145968332826421</v>
      </c>
      <c r="D11" s="29">
        <f t="shared" si="10"/>
        <v>8.08236772427842</v>
      </c>
      <c r="E11" s="29">
        <f t="shared" si="10"/>
        <v>7.394625914960697</v>
      </c>
      <c r="F11" s="29">
        <f t="shared" si="10"/>
        <v>7.5000091214636093</v>
      </c>
      <c r="G11" s="29">
        <f t="shared" si="10"/>
        <v>8.8909253482904642</v>
      </c>
      <c r="H11" s="29">
        <f t="shared" si="10"/>
        <v>8.4999893489369214</v>
      </c>
      <c r="I11" s="29">
        <f t="shared" si="10"/>
        <v>8.5690611032996902</v>
      </c>
      <c r="J11" s="29">
        <f t="shared" si="10"/>
        <v>7.2375496846808716</v>
      </c>
      <c r="K11" s="29">
        <f t="shared" si="10"/>
        <v>10.218689694038291</v>
      </c>
      <c r="L11" s="29">
        <f t="shared" si="10"/>
        <v>9.2052168075733043</v>
      </c>
      <c r="M11" s="29">
        <f t="shared" si="10"/>
        <v>9.1263187920416122</v>
      </c>
      <c r="N11" s="29">
        <f t="shared" si="10"/>
        <v>11.405445286072023</v>
      </c>
      <c r="O11" s="29">
        <f t="shared" si="10"/>
        <v>12.13201734366659</v>
      </c>
      <c r="P11" s="29">
        <f t="shared" si="10"/>
        <v>6.4152393405268056</v>
      </c>
      <c r="Q11" s="29">
        <f t="shared" si="10"/>
        <v>6.7928088655379755</v>
      </c>
      <c r="R11" s="29">
        <f t="shared" si="10"/>
        <v>5.7394044229520444</v>
      </c>
      <c r="S11" s="29">
        <f t="shared" si="10"/>
        <v>4.5313978369501084</v>
      </c>
      <c r="T11" s="29">
        <f t="shared" si="10"/>
        <v>5.1152274073175459</v>
      </c>
      <c r="U11" s="29">
        <f t="shared" si="10"/>
        <v>5.2457023155095399</v>
      </c>
      <c r="V11" s="29">
        <f t="shared" si="10"/>
        <v>4.9866742573894687</v>
      </c>
      <c r="W11" s="29">
        <f t="shared" si="10"/>
        <v>3.1543693347398727</v>
      </c>
      <c r="X11" s="29">
        <f t="shared" si="10"/>
        <v>4.394373560109182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0.12051070293992498</v>
      </c>
      <c r="O12" s="10">
        <v>1.1394789620257599</v>
      </c>
      <c r="P12" s="10">
        <v>0.70121094442949361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7.0145968332826421</v>
      </c>
      <c r="D13" s="10">
        <v>8.08236772427842</v>
      </c>
      <c r="E13" s="10">
        <v>7.394625914960697</v>
      </c>
      <c r="F13" s="10">
        <v>7.5000091214636093</v>
      </c>
      <c r="G13" s="10">
        <v>8.8909253482904642</v>
      </c>
      <c r="H13" s="10">
        <v>8.4999893489369214</v>
      </c>
      <c r="I13" s="10">
        <v>8.5690611032996902</v>
      </c>
      <c r="J13" s="10">
        <v>7.2375496846808716</v>
      </c>
      <c r="K13" s="10">
        <v>10.218689694038291</v>
      </c>
      <c r="L13" s="10">
        <v>9.2052168075733043</v>
      </c>
      <c r="M13" s="10">
        <v>9.1263187920416122</v>
      </c>
      <c r="N13" s="10">
        <v>10.966338394687028</v>
      </c>
      <c r="O13" s="10">
        <v>10.269539883983606</v>
      </c>
      <c r="P13" s="10">
        <v>4.6017255836034501</v>
      </c>
      <c r="Q13" s="10">
        <v>4.9661357279944047</v>
      </c>
      <c r="R13" s="10">
        <v>5.0147569237784122</v>
      </c>
      <c r="S13" s="10">
        <v>4.0226223063431457</v>
      </c>
      <c r="T13" s="10">
        <v>4.5008812152461548</v>
      </c>
      <c r="U13" s="10">
        <v>4.8302720334588276</v>
      </c>
      <c r="V13" s="10">
        <v>4.3829356571750564</v>
      </c>
      <c r="W13" s="10">
        <v>3.1543693347398727</v>
      </c>
      <c r="X13" s="10">
        <v>4.394373560109182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0.31859618844507115</v>
      </c>
      <c r="O16" s="10">
        <v>0.72299849765722268</v>
      </c>
      <c r="P16" s="10">
        <v>1.1123028124938623</v>
      </c>
      <c r="Q16" s="10">
        <v>1.826673137543571</v>
      </c>
      <c r="R16" s="10">
        <v>0.72464749917363236</v>
      </c>
      <c r="S16" s="10">
        <v>0.50877553060696257</v>
      </c>
      <c r="T16" s="10">
        <v>0.61434619207139152</v>
      </c>
      <c r="U16" s="10">
        <v>0.41543028205071197</v>
      </c>
      <c r="V16" s="10">
        <v>0.60373860021441195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131.89157177907828</v>
      </c>
      <c r="D26" s="37">
        <f t="shared" si="13"/>
        <v>137.62477560875399</v>
      </c>
      <c r="E26" s="37">
        <f t="shared" si="13"/>
        <v>133.93459931147126</v>
      </c>
      <c r="F26" s="37">
        <f t="shared" si="13"/>
        <v>103.22393461526227</v>
      </c>
      <c r="G26" s="37">
        <f t="shared" si="13"/>
        <v>99.965539308229978</v>
      </c>
      <c r="H26" s="37">
        <f t="shared" si="13"/>
        <v>99.834608288108171</v>
      </c>
      <c r="I26" s="37">
        <f t="shared" si="13"/>
        <v>107.98926318692639</v>
      </c>
      <c r="J26" s="37">
        <f t="shared" si="13"/>
        <v>95.321266053297876</v>
      </c>
      <c r="K26" s="37">
        <f t="shared" si="13"/>
        <v>74.525306996341556</v>
      </c>
      <c r="L26" s="37">
        <f t="shared" si="13"/>
        <v>58.232529097369422</v>
      </c>
      <c r="M26" s="37">
        <f t="shared" si="13"/>
        <v>50.924683379532532</v>
      </c>
      <c r="N26" s="37">
        <f t="shared" si="13"/>
        <v>58.589487567867387</v>
      </c>
      <c r="O26" s="37">
        <f t="shared" si="13"/>
        <v>43.804459578852665</v>
      </c>
      <c r="P26" s="37">
        <f t="shared" si="13"/>
        <v>35.858331696166232</v>
      </c>
      <c r="Q26" s="37">
        <f t="shared" si="13"/>
        <v>30.15536419907378</v>
      </c>
      <c r="R26" s="37">
        <f t="shared" si="13"/>
        <v>37.172618950562352</v>
      </c>
      <c r="S26" s="37">
        <f t="shared" si="13"/>
        <v>34.741816364948761</v>
      </c>
      <c r="T26" s="37">
        <f t="shared" si="13"/>
        <v>30.7380774664515</v>
      </c>
      <c r="U26" s="37">
        <f t="shared" si="13"/>
        <v>23.189952844959812</v>
      </c>
      <c r="V26" s="37">
        <f t="shared" si="13"/>
        <v>21.669909409436862</v>
      </c>
      <c r="W26" s="37">
        <f t="shared" si="13"/>
        <v>16.365548879727427</v>
      </c>
      <c r="X26" s="37">
        <f t="shared" si="13"/>
        <v>16.004318399031717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131.89157177907828</v>
      </c>
      <c r="D33" s="29">
        <f t="shared" si="15"/>
        <v>137.62477560875399</v>
      </c>
      <c r="E33" s="29">
        <f t="shared" si="15"/>
        <v>133.93459931147126</v>
      </c>
      <c r="F33" s="29">
        <f t="shared" si="15"/>
        <v>103.22393461526227</v>
      </c>
      <c r="G33" s="29">
        <f t="shared" si="15"/>
        <v>99.965539308229978</v>
      </c>
      <c r="H33" s="29">
        <f t="shared" si="15"/>
        <v>99.834608288108171</v>
      </c>
      <c r="I33" s="29">
        <f t="shared" si="15"/>
        <v>107.98926318692639</v>
      </c>
      <c r="J33" s="29">
        <f t="shared" si="15"/>
        <v>95.321266053297876</v>
      </c>
      <c r="K33" s="29">
        <f t="shared" si="15"/>
        <v>74.525306996341556</v>
      </c>
      <c r="L33" s="29">
        <f t="shared" si="15"/>
        <v>58.232529097369422</v>
      </c>
      <c r="M33" s="29">
        <f t="shared" si="15"/>
        <v>50.924683379532532</v>
      </c>
      <c r="N33" s="29">
        <f t="shared" si="15"/>
        <v>58.589487567867387</v>
      </c>
      <c r="O33" s="29">
        <f t="shared" si="15"/>
        <v>43.804459578852665</v>
      </c>
      <c r="P33" s="29">
        <f t="shared" si="15"/>
        <v>35.858331696166232</v>
      </c>
      <c r="Q33" s="29">
        <f t="shared" si="15"/>
        <v>30.15536419907378</v>
      </c>
      <c r="R33" s="29">
        <f t="shared" si="15"/>
        <v>37.172618950562352</v>
      </c>
      <c r="S33" s="29">
        <f t="shared" si="15"/>
        <v>34.741816364948761</v>
      </c>
      <c r="T33" s="29">
        <f t="shared" si="15"/>
        <v>30.7380774664515</v>
      </c>
      <c r="U33" s="29">
        <f t="shared" si="15"/>
        <v>23.189952844959812</v>
      </c>
      <c r="V33" s="29">
        <f t="shared" si="15"/>
        <v>21.669909409436862</v>
      </c>
      <c r="W33" s="29">
        <f t="shared" si="15"/>
        <v>16.365548879727427</v>
      </c>
      <c r="X33" s="29">
        <f t="shared" si="15"/>
        <v>16.004318399031717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15.141224383113991</v>
      </c>
      <c r="D36" s="10">
        <v>12.373421120444684</v>
      </c>
      <c r="E36" s="10">
        <v>9.0848290874310589</v>
      </c>
      <c r="F36" s="10">
        <v>7.3928608533992337</v>
      </c>
      <c r="G36" s="10">
        <v>6.8030271902269934</v>
      </c>
      <c r="H36" s="10">
        <v>8.1790797952134966</v>
      </c>
      <c r="I36" s="10">
        <v>9.5891885656342719</v>
      </c>
      <c r="J36" s="10">
        <v>6.328694798019022</v>
      </c>
      <c r="K36" s="10">
        <v>4.1969584547852552</v>
      </c>
      <c r="L36" s="10">
        <v>3.5237766336101775</v>
      </c>
      <c r="M36" s="10">
        <v>3.7483119047701665</v>
      </c>
      <c r="N36" s="10">
        <v>3.8111018353183979</v>
      </c>
      <c r="O36" s="10">
        <v>3.603596288562402</v>
      </c>
      <c r="P36" s="10">
        <v>3.1919935249602229</v>
      </c>
      <c r="Q36" s="10">
        <v>2.4830678639972024</v>
      </c>
      <c r="R36" s="10">
        <v>6.0893376814504743</v>
      </c>
      <c r="S36" s="10">
        <v>5.3790924432413014</v>
      </c>
      <c r="T36" s="10">
        <v>5.8720881555611752</v>
      </c>
      <c r="U36" s="10">
        <v>5.4164815417632415</v>
      </c>
      <c r="V36" s="10">
        <v>5.3871382196771602</v>
      </c>
      <c r="W36" s="10">
        <v>5.2693485944913965</v>
      </c>
      <c r="X36" s="10">
        <v>5.3054432384109287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14.790025855626141</v>
      </c>
      <c r="D43" s="10">
        <v>24.851440851139671</v>
      </c>
      <c r="E43" s="10">
        <v>20.871782384634873</v>
      </c>
      <c r="F43" s="10">
        <v>7.6145401994921462</v>
      </c>
      <c r="G43" s="10">
        <v>6.8609938576256901</v>
      </c>
      <c r="H43" s="10">
        <v>6.6534336779562615</v>
      </c>
      <c r="I43" s="10">
        <v>7.562265966081152</v>
      </c>
      <c r="J43" s="10">
        <v>7.1094512103286709</v>
      </c>
      <c r="K43" s="10">
        <v>6.8810575690324258</v>
      </c>
      <c r="L43" s="10">
        <v>5.170416827462442</v>
      </c>
      <c r="M43" s="10">
        <v>5.2105736818336243</v>
      </c>
      <c r="N43" s="10">
        <v>9.1343841987774361</v>
      </c>
      <c r="O43" s="10">
        <v>8.2946960253533515</v>
      </c>
      <c r="P43" s="10">
        <v>8.4153626757022604</v>
      </c>
      <c r="Q43" s="10">
        <v>8.701809984362777</v>
      </c>
      <c r="R43" s="10">
        <v>7.877783673572833</v>
      </c>
      <c r="S43" s="10">
        <v>7.0439321452218442</v>
      </c>
      <c r="T43" s="10">
        <v>8.3799542970122225</v>
      </c>
      <c r="U43" s="10">
        <v>8.3207534813259763</v>
      </c>
      <c r="V43" s="10">
        <v>8.0652300942094985</v>
      </c>
      <c r="W43" s="10">
        <v>7.0474310078223432</v>
      </c>
      <c r="X43" s="10">
        <v>6.5683707518534336</v>
      </c>
    </row>
    <row r="44" spans="1:24" ht="11.25" customHeight="1" x14ac:dyDescent="0.2">
      <c r="A44" s="41" t="s">
        <v>75</v>
      </c>
      <c r="B44" s="9" t="s">
        <v>76</v>
      </c>
      <c r="C44" s="10">
        <v>101.96032154033816</v>
      </c>
      <c r="D44" s="10">
        <v>100.39991363716963</v>
      </c>
      <c r="E44" s="10">
        <v>103.97798783940533</v>
      </c>
      <c r="F44" s="10">
        <v>88.216533562370884</v>
      </c>
      <c r="G44" s="10">
        <v>86.301518260377293</v>
      </c>
      <c r="H44" s="10">
        <v>85.002094814938417</v>
      </c>
      <c r="I44" s="10">
        <v>90.837808655210978</v>
      </c>
      <c r="J44" s="10">
        <v>81.883120044950175</v>
      </c>
      <c r="K44" s="10">
        <v>63.447290972523874</v>
      </c>
      <c r="L44" s="10">
        <v>49.538335636296807</v>
      </c>
      <c r="M44" s="10">
        <v>41.96579779292874</v>
      </c>
      <c r="N44" s="10">
        <v>45.644001533771551</v>
      </c>
      <c r="O44" s="10">
        <v>31.906167264936911</v>
      </c>
      <c r="P44" s="10">
        <v>24.250975495503752</v>
      </c>
      <c r="Q44" s="10">
        <v>18.970486350713799</v>
      </c>
      <c r="R44" s="10">
        <v>23.205497595539047</v>
      </c>
      <c r="S44" s="10">
        <v>22.318791776485615</v>
      </c>
      <c r="T44" s="10">
        <v>16.486035013878102</v>
      </c>
      <c r="U44" s="10">
        <v>9.4527178218705945</v>
      </c>
      <c r="V44" s="10">
        <v>8.2175410955502048</v>
      </c>
      <c r="W44" s="10">
        <v>4.048769277413685</v>
      </c>
      <c r="X44" s="10">
        <v>4.1305044087673526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331.16566765305959</v>
      </c>
      <c r="D51" s="37">
        <v>355.00710157882389</v>
      </c>
      <c r="E51" s="37">
        <v>388.74896897286561</v>
      </c>
      <c r="F51" s="37">
        <v>367.76396567338992</v>
      </c>
      <c r="G51" s="37">
        <v>337.2122445279623</v>
      </c>
      <c r="H51" s="37">
        <v>313.16132246824532</v>
      </c>
      <c r="I51" s="37">
        <v>319.83495981985897</v>
      </c>
      <c r="J51" s="37">
        <v>274.98759620479098</v>
      </c>
      <c r="K51" s="37">
        <v>246.81659485976371</v>
      </c>
      <c r="L51" s="37">
        <v>183.51575734392188</v>
      </c>
      <c r="M51" s="37">
        <v>212.89452973130429</v>
      </c>
      <c r="N51" s="37">
        <v>223.73876828133075</v>
      </c>
      <c r="O51" s="37">
        <v>210.72463230894368</v>
      </c>
      <c r="P51" s="37">
        <v>238.8665376384738</v>
      </c>
      <c r="Q51" s="37">
        <v>248.01281530092649</v>
      </c>
      <c r="R51" s="37">
        <v>229.76739430941859</v>
      </c>
      <c r="S51" s="37">
        <v>204.22867481882241</v>
      </c>
      <c r="T51" s="37">
        <v>233.30542009543009</v>
      </c>
      <c r="U51" s="37">
        <v>242.56326496576466</v>
      </c>
      <c r="V51" s="37">
        <v>225.76899150821924</v>
      </c>
      <c r="W51" s="37">
        <v>212.28154990870499</v>
      </c>
      <c r="X51" s="37">
        <v>217.16245003469194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0.52887867901203811</v>
      </c>
      <c r="R52" s="37">
        <f t="shared" si="16"/>
        <v>0.40282154510513002</v>
      </c>
      <c r="S52" s="37">
        <f t="shared" si="16"/>
        <v>0.61626186520572446</v>
      </c>
      <c r="T52" s="37">
        <f t="shared" si="16"/>
        <v>0.90192254602558197</v>
      </c>
      <c r="U52" s="37">
        <f t="shared" si="16"/>
        <v>0.71559324603205909</v>
      </c>
      <c r="V52" s="37">
        <f t="shared" si="16"/>
        <v>0.8070390512347464</v>
      </c>
      <c r="W52" s="37">
        <f t="shared" si="16"/>
        <v>0.90741760510795488</v>
      </c>
      <c r="X52" s="37">
        <f t="shared" si="16"/>
        <v>0.69846686000806357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0.52887867901203811</v>
      </c>
      <c r="R61" s="10">
        <v>0.40282154510513002</v>
      </c>
      <c r="S61" s="10">
        <v>0.5345392161280561</v>
      </c>
      <c r="T61" s="10">
        <v>0.67653385129442645</v>
      </c>
      <c r="U61" s="10">
        <v>0.48054454987387901</v>
      </c>
      <c r="V61" s="10">
        <v>0.54988774916689498</v>
      </c>
      <c r="W61" s="10">
        <v>0.68945781899735548</v>
      </c>
      <c r="X61" s="10">
        <v>0.47602991757793101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8.172264907766838E-2</v>
      </c>
      <c r="T66" s="10">
        <v>0.17411145322588564</v>
      </c>
      <c r="U66" s="10">
        <v>0.22810862222517081</v>
      </c>
      <c r="V66" s="10">
        <v>0.25715130206785142</v>
      </c>
      <c r="W66" s="10">
        <v>0.21785213570011361</v>
      </c>
      <c r="X66" s="10">
        <v>0.22223054274336429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5.127724150526989E-2</v>
      </c>
      <c r="U69" s="10">
        <v>6.9400739330092026E-3</v>
      </c>
      <c r="V69" s="10">
        <v>0</v>
      </c>
      <c r="W69" s="10">
        <v>1.0765041048580011E-4</v>
      </c>
      <c r="X69" s="10">
        <v>2.0639968676824033E-4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242.17507227005004</v>
      </c>
      <c r="D76" s="40">
        <v>224.97329818505929</v>
      </c>
      <c r="E76" s="40">
        <v>237.5133360142498</v>
      </c>
      <c r="F76" s="40">
        <v>226.16109375210053</v>
      </c>
      <c r="G76" s="40">
        <v>227.86991218384205</v>
      </c>
      <c r="H76" s="40">
        <v>215.82465446371407</v>
      </c>
      <c r="I76" s="40">
        <v>228.24951915150814</v>
      </c>
      <c r="J76" s="40">
        <v>217.19299561224869</v>
      </c>
      <c r="K76" s="40">
        <v>209.90363178103499</v>
      </c>
      <c r="L76" s="40">
        <v>166.81834592233454</v>
      </c>
      <c r="M76" s="40">
        <v>188.41536644649955</v>
      </c>
      <c r="N76" s="40">
        <v>179.73806562745477</v>
      </c>
      <c r="O76" s="40">
        <v>168.34310934091218</v>
      </c>
      <c r="P76" s="40">
        <v>163.96925570870854</v>
      </c>
      <c r="Q76" s="40">
        <v>164.27345134393363</v>
      </c>
      <c r="R76" s="40">
        <v>165.74426445462424</v>
      </c>
      <c r="S76" s="40">
        <v>145.24637590695377</v>
      </c>
      <c r="T76" s="40">
        <v>173.13486820780759</v>
      </c>
      <c r="U76" s="40">
        <v>163.5722500857575</v>
      </c>
      <c r="V76" s="40">
        <v>154.54261668264459</v>
      </c>
      <c r="W76" s="40">
        <v>133.88240768076247</v>
      </c>
      <c r="X76" s="40">
        <v>136.15273197858264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3572.5343938091141</v>
      </c>
      <c r="D2" s="31">
        <f t="shared" ref="D2:W2" si="1">SUM(D3,D17,D22,D25,D26,D51,D52,D71,D74,D75,D76)</f>
        <v>3405.4896818572652</v>
      </c>
      <c r="E2" s="31">
        <f t="shared" si="1"/>
        <v>3491.8587274290621</v>
      </c>
      <c r="F2" s="31">
        <f t="shared" si="1"/>
        <v>3492.6853826311262</v>
      </c>
      <c r="G2" s="31">
        <f t="shared" si="1"/>
        <v>3264.406620808255</v>
      </c>
      <c r="H2" s="31">
        <f t="shared" si="1"/>
        <v>3275.2812553740323</v>
      </c>
      <c r="I2" s="31">
        <f t="shared" si="1"/>
        <v>3250.0215821152196</v>
      </c>
      <c r="J2" s="31">
        <f t="shared" si="1"/>
        <v>2793.3727429062765</v>
      </c>
      <c r="K2" s="31">
        <f t="shared" si="1"/>
        <v>2481.6132416165092</v>
      </c>
      <c r="L2" s="31">
        <f t="shared" si="1"/>
        <v>2218.7121238177128</v>
      </c>
      <c r="M2" s="31">
        <f t="shared" si="1"/>
        <v>2498.7223559759245</v>
      </c>
      <c r="N2" s="31">
        <f t="shared" si="1"/>
        <v>2763.7589853826307</v>
      </c>
      <c r="O2" s="31">
        <f t="shared" si="1"/>
        <v>2643.4136715391228</v>
      </c>
      <c r="P2" s="31">
        <f t="shared" si="1"/>
        <v>2654.091401547721</v>
      </c>
      <c r="Q2" s="31">
        <f t="shared" si="1"/>
        <v>2525.8345657781601</v>
      </c>
      <c r="R2" s="31">
        <f t="shared" si="1"/>
        <v>2441.0125537403264</v>
      </c>
      <c r="S2" s="31">
        <f t="shared" si="1"/>
        <v>2503.3696474634562</v>
      </c>
      <c r="T2" s="31">
        <f t="shared" si="1"/>
        <v>2451.2547721410142</v>
      </c>
      <c r="U2" s="31">
        <f t="shared" si="1"/>
        <v>2515.3319002579533</v>
      </c>
      <c r="V2" s="31">
        <f t="shared" si="1"/>
        <v>2408.4515907136711</v>
      </c>
      <c r="W2" s="31">
        <f t="shared" si="1"/>
        <v>2314.9113499570076</v>
      </c>
      <c r="X2" s="31">
        <f t="shared" ref="X2" si="2">SUM(X3,X17,X22,X25,X26,X51,X52,X71,X74,X75,X76)</f>
        <v>2395.0032674118656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101.222871883061</v>
      </c>
      <c r="D3" s="34">
        <f t="shared" ref="D3:W3" si="4">SUM(D4,D8,D11)</f>
        <v>75.140928632846084</v>
      </c>
      <c r="E3" s="34">
        <f t="shared" si="4"/>
        <v>102.4649183147033</v>
      </c>
      <c r="F3" s="34">
        <f t="shared" si="4"/>
        <v>123.57884780739468</v>
      </c>
      <c r="G3" s="34">
        <f t="shared" si="4"/>
        <v>126.6838349097163</v>
      </c>
      <c r="H3" s="34">
        <f t="shared" si="4"/>
        <v>115.5058469475494</v>
      </c>
      <c r="I3" s="34">
        <f t="shared" si="4"/>
        <v>98.738865004299214</v>
      </c>
      <c r="J3" s="34">
        <f t="shared" si="4"/>
        <v>61.478933791917441</v>
      </c>
      <c r="K3" s="34">
        <f t="shared" si="4"/>
        <v>41.60696474634566</v>
      </c>
      <c r="L3" s="34">
        <f t="shared" si="4"/>
        <v>24.839982803095442</v>
      </c>
      <c r="M3" s="34">
        <f t="shared" si="4"/>
        <v>27.323989681857267</v>
      </c>
      <c r="N3" s="34">
        <f t="shared" si="4"/>
        <v>23.849011177987961</v>
      </c>
      <c r="O3" s="34">
        <f t="shared" si="4"/>
        <v>26.165004299226137</v>
      </c>
      <c r="P3" s="34">
        <f t="shared" si="4"/>
        <v>18.410920034393815</v>
      </c>
      <c r="Q3" s="34">
        <f t="shared" si="4"/>
        <v>15.339982803095442</v>
      </c>
      <c r="R3" s="34">
        <f t="shared" si="4"/>
        <v>17.202923473774721</v>
      </c>
      <c r="S3" s="34">
        <f t="shared" si="4"/>
        <v>16.749957007738605</v>
      </c>
      <c r="T3" s="34">
        <f t="shared" si="4"/>
        <v>13.788478073946683</v>
      </c>
      <c r="U3" s="34">
        <f t="shared" si="4"/>
        <v>10.733447979363715</v>
      </c>
      <c r="V3" s="34">
        <f t="shared" si="4"/>
        <v>9.6430782459157349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101.222871883061</v>
      </c>
      <c r="D4" s="29">
        <f t="shared" ref="D4:W4" si="7">SUM(D5:D7)</f>
        <v>75.140928632846084</v>
      </c>
      <c r="E4" s="29">
        <f t="shared" si="7"/>
        <v>102.4649183147033</v>
      </c>
      <c r="F4" s="29">
        <f t="shared" si="7"/>
        <v>123.57884780739468</v>
      </c>
      <c r="G4" s="29">
        <f t="shared" si="7"/>
        <v>126.6838349097163</v>
      </c>
      <c r="H4" s="29">
        <f t="shared" si="7"/>
        <v>115.5058469475494</v>
      </c>
      <c r="I4" s="29">
        <f t="shared" si="7"/>
        <v>98.738865004299214</v>
      </c>
      <c r="J4" s="29">
        <f t="shared" si="7"/>
        <v>61.478933791917441</v>
      </c>
      <c r="K4" s="29">
        <f t="shared" si="7"/>
        <v>41.60696474634566</v>
      </c>
      <c r="L4" s="29">
        <f t="shared" si="7"/>
        <v>24.839982803095442</v>
      </c>
      <c r="M4" s="29">
        <f t="shared" si="7"/>
        <v>27.323989681857267</v>
      </c>
      <c r="N4" s="29">
        <f t="shared" si="7"/>
        <v>23.849011177987961</v>
      </c>
      <c r="O4" s="29">
        <f t="shared" si="7"/>
        <v>26.165004299226137</v>
      </c>
      <c r="P4" s="29">
        <f t="shared" si="7"/>
        <v>18.410920034393815</v>
      </c>
      <c r="Q4" s="29">
        <f t="shared" si="7"/>
        <v>15.339982803095442</v>
      </c>
      <c r="R4" s="29">
        <f t="shared" si="7"/>
        <v>17.202923473774721</v>
      </c>
      <c r="S4" s="29">
        <f t="shared" si="7"/>
        <v>16.749957007738605</v>
      </c>
      <c r="T4" s="29">
        <f t="shared" si="7"/>
        <v>13.788478073946683</v>
      </c>
      <c r="U4" s="29">
        <f t="shared" si="7"/>
        <v>10.733447979363715</v>
      </c>
      <c r="V4" s="29">
        <f t="shared" si="7"/>
        <v>9.6430782459157349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10.80799656061909</v>
      </c>
      <c r="O5" s="10">
        <f>FC_IND_PPP_PU_E!O5+FC_IND_PPP_PA_E!O5+FC_IND_PPP_PR_E!O5</f>
        <v>13.123989681857269</v>
      </c>
      <c r="P5" s="10">
        <f>FC_IND_PPP_PU_E!P5+FC_IND_PPP_PA_E!P5+FC_IND_PPP_PR_E!P5</f>
        <v>11.579965606190891</v>
      </c>
      <c r="Q5" s="10">
        <f>FC_IND_PPP_PU_E!Q5+FC_IND_PPP_PA_E!Q5+FC_IND_PPP_PR_E!Q5</f>
        <v>5.4039552880481505</v>
      </c>
      <c r="R5" s="10">
        <f>FC_IND_PPP_PU_E!R5+FC_IND_PPP_PA_E!R5+FC_IND_PPP_PR_E!R5</f>
        <v>5.4039552880481514</v>
      </c>
      <c r="S5" s="10">
        <f>FC_IND_PPP_PU_E!S5+FC_IND_PPP_PA_E!S5+FC_IND_PPP_PR_E!S5</f>
        <v>3.0879621668099739</v>
      </c>
      <c r="T5" s="10">
        <f>FC_IND_PPP_PU_E!T5+FC_IND_PPP_PA_E!T5+FC_IND_PPP_PR_E!T5</f>
        <v>1.799484092863284</v>
      </c>
      <c r="U5" s="10">
        <f>FC_IND_PPP_PU_E!U5+FC_IND_PPP_PA_E!U5+FC_IND_PPP_PR_E!U5</f>
        <v>2.2959587274290629</v>
      </c>
      <c r="V5" s="10">
        <f>FC_IND_PPP_PU_E!V5+FC_IND_PPP_PA_E!V5+FC_IND_PPP_PR_E!V5</f>
        <v>1.8743766122098022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101.222871883061</v>
      </c>
      <c r="D7" s="10">
        <f>FC_IND_PPP_PU_E!D7+FC_IND_PPP_PA_E!D7+FC_IND_PPP_PR_E!D7</f>
        <v>75.140928632846084</v>
      </c>
      <c r="E7" s="10">
        <f>FC_IND_PPP_PU_E!E7+FC_IND_PPP_PA_E!E7+FC_IND_PPP_PR_E!E7</f>
        <v>102.4649183147033</v>
      </c>
      <c r="F7" s="10">
        <f>FC_IND_PPP_PU_E!F7+FC_IND_PPP_PA_E!F7+FC_IND_PPP_PR_E!F7</f>
        <v>123.57884780739468</v>
      </c>
      <c r="G7" s="10">
        <f>FC_IND_PPP_PU_E!G7+FC_IND_PPP_PA_E!G7+FC_IND_PPP_PR_E!G7</f>
        <v>126.6838349097163</v>
      </c>
      <c r="H7" s="10">
        <f>FC_IND_PPP_PU_E!H7+FC_IND_PPP_PA_E!H7+FC_IND_PPP_PR_E!H7</f>
        <v>115.5058469475494</v>
      </c>
      <c r="I7" s="10">
        <f>FC_IND_PPP_PU_E!I7+FC_IND_PPP_PA_E!I7+FC_IND_PPP_PR_E!I7</f>
        <v>98.738865004299214</v>
      </c>
      <c r="J7" s="10">
        <f>FC_IND_PPP_PU_E!J7+FC_IND_PPP_PA_E!J7+FC_IND_PPP_PR_E!J7</f>
        <v>61.478933791917441</v>
      </c>
      <c r="K7" s="10">
        <f>FC_IND_PPP_PU_E!K7+FC_IND_PPP_PA_E!K7+FC_IND_PPP_PR_E!K7</f>
        <v>41.60696474634566</v>
      </c>
      <c r="L7" s="10">
        <f>FC_IND_PPP_PU_E!L7+FC_IND_PPP_PA_E!L7+FC_IND_PPP_PR_E!L7</f>
        <v>24.839982803095442</v>
      </c>
      <c r="M7" s="10">
        <f>FC_IND_PPP_PU_E!M7+FC_IND_PPP_PA_E!M7+FC_IND_PPP_PR_E!M7</f>
        <v>27.323989681857267</v>
      </c>
      <c r="N7" s="10">
        <f>FC_IND_PPP_PU_E!N7+FC_IND_PPP_PA_E!N7+FC_IND_PPP_PR_E!N7</f>
        <v>13.041014617368869</v>
      </c>
      <c r="O7" s="10">
        <f>FC_IND_PPP_PU_E!O7+FC_IND_PPP_PA_E!O7+FC_IND_PPP_PR_E!O7</f>
        <v>13.041014617368868</v>
      </c>
      <c r="P7" s="10">
        <f>FC_IND_PPP_PU_E!P7+FC_IND_PPP_PA_E!P7+FC_IND_PPP_PR_E!P7</f>
        <v>6.8309544282029231</v>
      </c>
      <c r="Q7" s="10">
        <f>FC_IND_PPP_PU_E!Q7+FC_IND_PPP_PA_E!Q7+FC_IND_PPP_PR_E!Q7</f>
        <v>9.9360275150472912</v>
      </c>
      <c r="R7" s="10">
        <f>FC_IND_PPP_PU_E!R7+FC_IND_PPP_PA_E!R7+FC_IND_PPP_PR_E!R7</f>
        <v>11.79896818572657</v>
      </c>
      <c r="S7" s="10">
        <f>FC_IND_PPP_PU_E!S7+FC_IND_PPP_PA_E!S7+FC_IND_PPP_PR_E!S7</f>
        <v>13.661994840928632</v>
      </c>
      <c r="T7" s="10">
        <f>FC_IND_PPP_PU_E!T7+FC_IND_PPP_PA_E!T7+FC_IND_PPP_PR_E!T7</f>
        <v>11.988993981083398</v>
      </c>
      <c r="U7" s="10">
        <f>FC_IND_PPP_PU_E!U7+FC_IND_PPP_PA_E!U7+FC_IND_PPP_PR_E!U7</f>
        <v>8.437489251934652</v>
      </c>
      <c r="V7" s="10">
        <f>FC_IND_PPP_PU_E!V7+FC_IND_PPP_PA_E!V7+FC_IND_PPP_PR_E!V7</f>
        <v>7.7687016337059323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251.4426483233018</v>
      </c>
      <c r="D26" s="37">
        <f t="shared" ref="D26:W26" si="22">SUM(D27,D33)</f>
        <v>206.45124677558033</v>
      </c>
      <c r="E26" s="37">
        <f t="shared" si="22"/>
        <v>203.53499570077386</v>
      </c>
      <c r="F26" s="37">
        <f t="shared" si="22"/>
        <v>197.2001719690455</v>
      </c>
      <c r="G26" s="37">
        <f t="shared" si="22"/>
        <v>181.22089423903694</v>
      </c>
      <c r="H26" s="37">
        <f t="shared" si="22"/>
        <v>133.75167669819433</v>
      </c>
      <c r="I26" s="37">
        <f t="shared" si="22"/>
        <v>120.66251074806533</v>
      </c>
      <c r="J26" s="37">
        <f t="shared" si="22"/>
        <v>120.15159071367155</v>
      </c>
      <c r="K26" s="37">
        <f t="shared" si="22"/>
        <v>104.07188306104901</v>
      </c>
      <c r="L26" s="37">
        <f t="shared" si="22"/>
        <v>81.338177128116925</v>
      </c>
      <c r="M26" s="37">
        <f t="shared" si="22"/>
        <v>67.718830610490116</v>
      </c>
      <c r="N26" s="37">
        <f t="shared" si="22"/>
        <v>81.742992261392942</v>
      </c>
      <c r="O26" s="37">
        <f t="shared" si="22"/>
        <v>70.219346517626818</v>
      </c>
      <c r="P26" s="37">
        <f t="shared" si="22"/>
        <v>62.286758383490977</v>
      </c>
      <c r="Q26" s="37">
        <f t="shared" si="22"/>
        <v>56.94772141014618</v>
      </c>
      <c r="R26" s="37">
        <f t="shared" si="22"/>
        <v>51.39054170249355</v>
      </c>
      <c r="S26" s="37">
        <f t="shared" si="22"/>
        <v>54.611521926053314</v>
      </c>
      <c r="T26" s="37">
        <f t="shared" si="22"/>
        <v>38.397334479793635</v>
      </c>
      <c r="U26" s="37">
        <f t="shared" si="22"/>
        <v>40.051934651762679</v>
      </c>
      <c r="V26" s="37">
        <f t="shared" si="22"/>
        <v>42.827085124677552</v>
      </c>
      <c r="W26" s="37">
        <f t="shared" si="22"/>
        <v>48.950644883920894</v>
      </c>
      <c r="X26" s="37">
        <f t="shared" ref="X26" si="23">SUM(X27,X33)</f>
        <v>45.739208942390363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251.4426483233018</v>
      </c>
      <c r="D33" s="29">
        <f t="shared" ref="D33:W33" si="28">SUM(D34:D50)</f>
        <v>206.45124677558033</v>
      </c>
      <c r="E33" s="29">
        <f t="shared" si="28"/>
        <v>203.53499570077386</v>
      </c>
      <c r="F33" s="29">
        <f t="shared" si="28"/>
        <v>197.2001719690455</v>
      </c>
      <c r="G33" s="29">
        <f t="shared" si="28"/>
        <v>181.22089423903694</v>
      </c>
      <c r="H33" s="29">
        <f t="shared" si="28"/>
        <v>133.75167669819433</v>
      </c>
      <c r="I33" s="29">
        <f t="shared" si="28"/>
        <v>120.66251074806533</v>
      </c>
      <c r="J33" s="29">
        <f t="shared" si="28"/>
        <v>120.15159071367155</v>
      </c>
      <c r="K33" s="29">
        <f t="shared" si="28"/>
        <v>104.07188306104901</v>
      </c>
      <c r="L33" s="29">
        <f t="shared" si="28"/>
        <v>81.338177128116925</v>
      </c>
      <c r="M33" s="29">
        <f t="shared" si="28"/>
        <v>67.718830610490116</v>
      </c>
      <c r="N33" s="29">
        <f t="shared" si="28"/>
        <v>81.742992261392942</v>
      </c>
      <c r="O33" s="29">
        <f t="shared" si="28"/>
        <v>70.219346517626818</v>
      </c>
      <c r="P33" s="29">
        <f t="shared" si="28"/>
        <v>62.286758383490977</v>
      </c>
      <c r="Q33" s="29">
        <f t="shared" si="28"/>
        <v>56.94772141014618</v>
      </c>
      <c r="R33" s="29">
        <f t="shared" si="28"/>
        <v>51.39054170249355</v>
      </c>
      <c r="S33" s="29">
        <f t="shared" si="28"/>
        <v>54.611521926053314</v>
      </c>
      <c r="T33" s="29">
        <f t="shared" si="28"/>
        <v>38.397334479793635</v>
      </c>
      <c r="U33" s="29">
        <f t="shared" si="28"/>
        <v>40.051934651762679</v>
      </c>
      <c r="V33" s="29">
        <f t="shared" si="28"/>
        <v>42.827085124677552</v>
      </c>
      <c r="W33" s="29">
        <f t="shared" si="28"/>
        <v>48.950644883920894</v>
      </c>
      <c r="X33" s="29">
        <f t="shared" ref="X33" si="29">SUM(X34:X50)</f>
        <v>45.739208942390363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21.465090283748921</v>
      </c>
      <c r="E36" s="10">
        <f>FC_IND_PPP_PU_E!E36+FC_IND_PPP_PA_E!E36+FC_IND_PPP_PR_E!E36</f>
        <v>22.594840928632841</v>
      </c>
      <c r="F36" s="10">
        <f>FC_IND_PPP_PU_E!F36+FC_IND_PPP_PA_E!F36+FC_IND_PPP_PR_E!F36</f>
        <v>24.171195184866718</v>
      </c>
      <c r="G36" s="10">
        <f>FC_IND_PPP_PU_E!G36+FC_IND_PPP_PA_E!G36+FC_IND_PPP_PR_E!G36</f>
        <v>28.56595012897678</v>
      </c>
      <c r="H36" s="10">
        <f>FC_IND_PPP_PU_E!H36+FC_IND_PPP_PA_E!H36+FC_IND_PPP_PR_E!H36</f>
        <v>23.072484952708511</v>
      </c>
      <c r="I36" s="10">
        <f>FC_IND_PPP_PU_E!I36+FC_IND_PPP_PA_E!I36+FC_IND_PPP_PR_E!I36</f>
        <v>25.26990541702493</v>
      </c>
      <c r="J36" s="10">
        <f>FC_IND_PPP_PU_E!J36+FC_IND_PPP_PA_E!J36+FC_IND_PPP_PR_E!J36</f>
        <v>20.875150472914871</v>
      </c>
      <c r="K36" s="10">
        <f>FC_IND_PPP_PU_E!K36+FC_IND_PPP_PA_E!K36+FC_IND_PPP_PR_E!K36</f>
        <v>23.072484952708514</v>
      </c>
      <c r="L36" s="10">
        <f>FC_IND_PPP_PU_E!L36+FC_IND_PPP_PA_E!L36+FC_IND_PPP_PR_E!L36</f>
        <v>18.677730008598445</v>
      </c>
      <c r="M36" s="10">
        <f>FC_IND_PPP_PU_E!M36+FC_IND_PPP_PA_E!M36+FC_IND_PPP_PR_E!M36</f>
        <v>15.3816852966466</v>
      </c>
      <c r="N36" s="10">
        <f>FC_IND_PPP_PU_E!N36+FC_IND_PPP_PA_E!N36+FC_IND_PPP_PR_E!N36</f>
        <v>13.184264832330179</v>
      </c>
      <c r="O36" s="10">
        <f>FC_IND_PPP_PU_E!O36+FC_IND_PPP_PA_E!O36+FC_IND_PPP_PR_E!O36</f>
        <v>12.085640584694749</v>
      </c>
      <c r="P36" s="10">
        <f>FC_IND_PPP_PU_E!P36+FC_IND_PPP_PA_E!P36+FC_IND_PPP_PR_E!P36</f>
        <v>13.184264832330179</v>
      </c>
      <c r="Q36" s="10">
        <f>FC_IND_PPP_PU_E!Q36+FC_IND_PPP_PA_E!Q36+FC_IND_PPP_PR_E!Q36</f>
        <v>9.88822012037833</v>
      </c>
      <c r="R36" s="10">
        <f>FC_IND_PPP_PU_E!R36+FC_IND_PPP_PA_E!R36+FC_IND_PPP_PR_E!R36</f>
        <v>7.690799656061909</v>
      </c>
      <c r="S36" s="10">
        <f>FC_IND_PPP_PU_E!S36+FC_IND_PPP_PA_E!S36+FC_IND_PPP_PR_E!S36</f>
        <v>9.8882201203783335</v>
      </c>
      <c r="T36" s="10">
        <f>FC_IND_PPP_PU_E!T36+FC_IND_PPP_PA_E!T36+FC_IND_PPP_PR_E!T36</f>
        <v>7.6907996560619081</v>
      </c>
      <c r="U36" s="10">
        <f>FC_IND_PPP_PU_E!U36+FC_IND_PPP_PA_E!U36+FC_IND_PPP_PR_E!U36</f>
        <v>8.2895958727429058</v>
      </c>
      <c r="V36" s="10">
        <f>FC_IND_PPP_PU_E!V36+FC_IND_PPP_PA_E!V36+FC_IND_PPP_PR_E!V36</f>
        <v>8.2544282029234726</v>
      </c>
      <c r="W36" s="10">
        <f>FC_IND_PPP_PU_E!W36+FC_IND_PPP_PA_E!W36+FC_IND_PPP_PR_E!W36</f>
        <v>9.6014617368873587</v>
      </c>
      <c r="X36" s="10">
        <f>FC_IND_PPP_PU_E!X36+FC_IND_PPP_PA_E!X36+FC_IND_PPP_PR_E!X36</f>
        <v>7.5513327601031808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9.2433361994840926</v>
      </c>
      <c r="D43" s="10">
        <f>FC_IND_PPP_PU_E!D43+FC_IND_PPP_PA_E!D43+FC_IND_PPP_PR_E!D43</f>
        <v>11.297420464316421</v>
      </c>
      <c r="E43" s="10">
        <f>FC_IND_PPP_PU_E!E43+FC_IND_PPP_PA_E!E43+FC_IND_PPP_PR_E!E43</f>
        <v>8.2163370593293195</v>
      </c>
      <c r="F43" s="10">
        <f>FC_IND_PPP_PU_E!F43+FC_IND_PPP_PA_E!F43+FC_IND_PPP_PR_E!F43</f>
        <v>17.297592433361991</v>
      </c>
      <c r="G43" s="10">
        <f>FC_IND_PPP_PU_E!G43+FC_IND_PPP_PA_E!G43+FC_IND_PPP_PR_E!G43</f>
        <v>12.210060189165951</v>
      </c>
      <c r="H43" s="10">
        <f>FC_IND_PPP_PU_E!H43+FC_IND_PPP_PA_E!H43+FC_IND_PPP_PR_E!H43</f>
        <v>13.227601031814268</v>
      </c>
      <c r="I43" s="10">
        <f>FC_IND_PPP_PU_E!I43+FC_IND_PPP_PA_E!I43+FC_IND_PPP_PR_E!I43</f>
        <v>13.22760103181427</v>
      </c>
      <c r="J43" s="10">
        <f>FC_IND_PPP_PU_E!J43+FC_IND_PPP_PA_E!J43+FC_IND_PPP_PR_E!J43</f>
        <v>14.245141874462599</v>
      </c>
      <c r="K43" s="10">
        <f>FC_IND_PPP_PU_E!K43+FC_IND_PPP_PA_E!K43+FC_IND_PPP_PR_E!K43</f>
        <v>12.210060189165951</v>
      </c>
      <c r="L43" s="10">
        <f>FC_IND_PPP_PU_E!L43+FC_IND_PPP_PA_E!L43+FC_IND_PPP_PR_E!L43</f>
        <v>9.1576096302665508</v>
      </c>
      <c r="M43" s="10">
        <f>FC_IND_PPP_PU_E!M43+FC_IND_PPP_PA_E!M43+FC_IND_PPP_PR_E!M43</f>
        <v>12.210060189165951</v>
      </c>
      <c r="N43" s="10">
        <f>FC_IND_PPP_PU_E!N43+FC_IND_PPP_PA_E!N43+FC_IND_PPP_PR_E!N43</f>
        <v>11.23430782459157</v>
      </c>
      <c r="O43" s="10">
        <f>FC_IND_PPP_PU_E!O43+FC_IND_PPP_PA_E!O43+FC_IND_PPP_PR_E!O43</f>
        <v>9.4079105760963007</v>
      </c>
      <c r="P43" s="10">
        <f>FC_IND_PPP_PU_E!P43+FC_IND_PPP_PA_E!P43+FC_IND_PPP_PR_E!P43</f>
        <v>8.9754084264832326</v>
      </c>
      <c r="Q43" s="10">
        <f>FC_IND_PPP_PU_E!Q43+FC_IND_PPP_PA_E!Q43+FC_IND_PPP_PR_E!Q43</f>
        <v>8.8431642304385232</v>
      </c>
      <c r="R43" s="10">
        <f>FC_IND_PPP_PU_E!R43+FC_IND_PPP_PA_E!R43+FC_IND_PPP_PR_E!R43</f>
        <v>8.3496990541702463</v>
      </c>
      <c r="S43" s="10">
        <f>FC_IND_PPP_PU_E!S43+FC_IND_PPP_PA_E!S43+FC_IND_PPP_PR_E!S43</f>
        <v>9.3732588134135852</v>
      </c>
      <c r="T43" s="10">
        <f>FC_IND_PPP_PU_E!T43+FC_IND_PPP_PA_E!T43+FC_IND_PPP_PR_E!T43</f>
        <v>7.7767841788478069</v>
      </c>
      <c r="U43" s="10">
        <f>FC_IND_PPP_PU_E!U43+FC_IND_PPP_PA_E!U43+FC_IND_PPP_PR_E!U43</f>
        <v>7.8877042132416149</v>
      </c>
      <c r="V43" s="10">
        <f>FC_IND_PPP_PU_E!V43+FC_IND_PPP_PA_E!V43+FC_IND_PPP_PR_E!V43</f>
        <v>7.3311263972484948</v>
      </c>
      <c r="W43" s="10">
        <f>FC_IND_PPP_PU_E!W43+FC_IND_PPP_PA_E!W43+FC_IND_PPP_PR_E!W43</f>
        <v>7.5885640584694736</v>
      </c>
      <c r="X43" s="10">
        <f>FC_IND_PPP_PU_E!X43+FC_IND_PPP_PA_E!X43+FC_IND_PPP_PR_E!X43</f>
        <v>9.0212381771281152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242.19931212381769</v>
      </c>
      <c r="D44" s="10">
        <f>FC_IND_PPP_PU_E!D44+FC_IND_PPP_PA_E!D44+FC_IND_PPP_PR_E!D44</f>
        <v>173.68873602751498</v>
      </c>
      <c r="E44" s="10">
        <f>FC_IND_PPP_PU_E!E44+FC_IND_PPP_PA_E!E44+FC_IND_PPP_PR_E!E44</f>
        <v>172.72381771281169</v>
      </c>
      <c r="F44" s="10">
        <f>FC_IND_PPP_PU_E!F44+FC_IND_PPP_PA_E!F44+FC_IND_PPP_PR_E!F44</f>
        <v>155.7313843508168</v>
      </c>
      <c r="G44" s="10">
        <f>FC_IND_PPP_PU_E!G44+FC_IND_PPP_PA_E!G44+FC_IND_PPP_PR_E!G44</f>
        <v>140.4448839208942</v>
      </c>
      <c r="H44" s="10">
        <f>FC_IND_PPP_PU_E!H44+FC_IND_PPP_PA_E!H44+FC_IND_PPP_PR_E!H44</f>
        <v>97.451590713671536</v>
      </c>
      <c r="I44" s="10">
        <f>FC_IND_PPP_PU_E!I44+FC_IND_PPP_PA_E!I44+FC_IND_PPP_PR_E!I44</f>
        <v>82.165004299226126</v>
      </c>
      <c r="J44" s="10">
        <f>FC_IND_PPP_PU_E!J44+FC_IND_PPP_PA_E!J44+FC_IND_PPP_PR_E!J44</f>
        <v>85.031298366294081</v>
      </c>
      <c r="K44" s="10">
        <f>FC_IND_PPP_PU_E!K44+FC_IND_PPP_PA_E!K44+FC_IND_PPP_PR_E!K44</f>
        <v>68.789337919174542</v>
      </c>
      <c r="L44" s="10">
        <f>FC_IND_PPP_PU_E!L44+FC_IND_PPP_PA_E!L44+FC_IND_PPP_PR_E!L44</f>
        <v>53.502837489251931</v>
      </c>
      <c r="M44" s="10">
        <f>FC_IND_PPP_PU_E!M44+FC_IND_PPP_PA_E!M44+FC_IND_PPP_PR_E!M44</f>
        <v>40.127085124677563</v>
      </c>
      <c r="N44" s="10">
        <f>FC_IND_PPP_PU_E!N44+FC_IND_PPP_PA_E!N44+FC_IND_PPP_PR_E!N44</f>
        <v>57.324419604471188</v>
      </c>
      <c r="O44" s="10">
        <f>FC_IND_PPP_PU_E!O44+FC_IND_PPP_PA_E!O44+FC_IND_PPP_PR_E!O44</f>
        <v>48.725795356835768</v>
      </c>
      <c r="P44" s="10">
        <f>FC_IND_PPP_PU_E!P44+FC_IND_PPP_PA_E!P44+FC_IND_PPP_PR_E!P44</f>
        <v>40.127085124677563</v>
      </c>
      <c r="Q44" s="10">
        <f>FC_IND_PPP_PU_E!Q44+FC_IND_PPP_PA_E!Q44+FC_IND_PPP_PR_E!Q44</f>
        <v>38.216337059329327</v>
      </c>
      <c r="R44" s="10">
        <f>FC_IND_PPP_PU_E!R44+FC_IND_PPP_PA_E!R44+FC_IND_PPP_PR_E!R44</f>
        <v>35.350042992261393</v>
      </c>
      <c r="S44" s="10">
        <f>FC_IND_PPP_PU_E!S44+FC_IND_PPP_PA_E!S44+FC_IND_PPP_PR_E!S44</f>
        <v>35.350042992261393</v>
      </c>
      <c r="T44" s="10">
        <f>FC_IND_PPP_PU_E!T44+FC_IND_PPP_PA_E!T44+FC_IND_PPP_PR_E!T44</f>
        <v>22.929750644883921</v>
      </c>
      <c r="U44" s="10">
        <f>FC_IND_PPP_PU_E!U44+FC_IND_PPP_PA_E!U44+FC_IND_PPP_PR_E!U44</f>
        <v>23.874634565778155</v>
      </c>
      <c r="V44" s="10">
        <f>FC_IND_PPP_PU_E!V44+FC_IND_PPP_PA_E!V44+FC_IND_PPP_PR_E!V44</f>
        <v>27.241530524505588</v>
      </c>
      <c r="W44" s="10">
        <f>FC_IND_PPP_PU_E!W44+FC_IND_PPP_PA_E!W44+FC_IND_PPP_PR_E!W44</f>
        <v>31.760619088564063</v>
      </c>
      <c r="X44" s="10">
        <f>FC_IND_PPP_PU_E!X44+FC_IND_PPP_PA_E!X44+FC_IND_PPP_PR_E!X44</f>
        <v>29.166638005159069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1421.029664660361</v>
      </c>
      <c r="D51" s="37">
        <f>FC_IND_PPP_PU_E!D51+FC_IND_PPP_PA_E!D51+FC_IND_PPP_PR_E!D51</f>
        <v>1410.5078245915727</v>
      </c>
      <c r="E51" s="37">
        <f>FC_IND_PPP_PU_E!E51+FC_IND_PPP_PA_E!E51+FC_IND_PPP_PR_E!E51</f>
        <v>1425.7269991401549</v>
      </c>
      <c r="F51" s="37">
        <f>FC_IND_PPP_PU_E!F51+FC_IND_PPP_PA_E!F51+FC_IND_PPP_PR_E!F51</f>
        <v>1431.226139294927</v>
      </c>
      <c r="G51" s="37">
        <f>FC_IND_PPP_PU_E!G51+FC_IND_PPP_PA_E!G51+FC_IND_PPP_PR_E!G51</f>
        <v>1240.8527085124681</v>
      </c>
      <c r="H51" s="37">
        <f>FC_IND_PPP_PU_E!H51+FC_IND_PPP_PA_E!H51+FC_IND_PPP_PR_E!H51</f>
        <v>947.96887360275161</v>
      </c>
      <c r="I51" s="37">
        <f>FC_IND_PPP_PU_E!I51+FC_IND_PPP_PA_E!I51+FC_IND_PPP_PR_E!I51</f>
        <v>1275.422957867584</v>
      </c>
      <c r="J51" s="37">
        <f>FC_IND_PPP_PU_E!J51+FC_IND_PPP_PA_E!J51+FC_IND_PPP_PR_E!J51</f>
        <v>817.14488392089424</v>
      </c>
      <c r="K51" s="37">
        <f>FC_IND_PPP_PU_E!K51+FC_IND_PPP_PA_E!K51+FC_IND_PPP_PR_E!K51</f>
        <v>849.07093723129833</v>
      </c>
      <c r="L51" s="37">
        <f>FC_IND_PPP_PU_E!L51+FC_IND_PPP_PA_E!L51+FC_IND_PPP_PR_E!L51</f>
        <v>705.25872742906279</v>
      </c>
      <c r="M51" s="37">
        <f>FC_IND_PPP_PU_E!M51+FC_IND_PPP_PA_E!M51+FC_IND_PPP_PR_E!M51</f>
        <v>851.55950128976781</v>
      </c>
      <c r="N51" s="37">
        <f>FC_IND_PPP_PU_E!N51+FC_IND_PPP_PA_E!N51+FC_IND_PPP_PR_E!N51</f>
        <v>785.73542562338764</v>
      </c>
      <c r="O51" s="37">
        <f>FC_IND_PPP_PU_E!O51+FC_IND_PPP_PA_E!O51+FC_IND_PPP_PR_E!O51</f>
        <v>820.27403267411887</v>
      </c>
      <c r="P51" s="37">
        <f>FC_IND_PPP_PU_E!P51+FC_IND_PPP_PA_E!P51+FC_IND_PPP_PR_E!P51</f>
        <v>964.66990541702501</v>
      </c>
      <c r="Q51" s="37">
        <f>FC_IND_PPP_PU_E!Q51+FC_IND_PPP_PA_E!Q51+FC_IND_PPP_PR_E!Q51</f>
        <v>904.70171969045566</v>
      </c>
      <c r="R51" s="37">
        <f>FC_IND_PPP_PU_E!R51+FC_IND_PPP_PA_E!R51+FC_IND_PPP_PR_E!R51</f>
        <v>871.00154772141002</v>
      </c>
      <c r="S51" s="37">
        <f>FC_IND_PPP_PU_E!S51+FC_IND_PPP_PA_E!S51+FC_IND_PPP_PR_E!S51</f>
        <v>881.07506448839206</v>
      </c>
      <c r="T51" s="37">
        <f>FC_IND_PPP_PU_E!T51+FC_IND_PPP_PA_E!T51+FC_IND_PPP_PR_E!T51</f>
        <v>827.41289767841795</v>
      </c>
      <c r="U51" s="37">
        <f>FC_IND_PPP_PU_E!U51+FC_IND_PPP_PA_E!U51+FC_IND_PPP_PR_E!U51</f>
        <v>895.44909716251072</v>
      </c>
      <c r="V51" s="37">
        <f>FC_IND_PPP_PU_E!V51+FC_IND_PPP_PA_E!V51+FC_IND_PPP_PR_E!V51</f>
        <v>826.10283748925178</v>
      </c>
      <c r="W51" s="37">
        <f>FC_IND_PPP_PU_E!W51+FC_IND_PPP_PA_E!W51+FC_IND_PPP_PR_E!W51</f>
        <v>804.2223559759243</v>
      </c>
      <c r="X51" s="37">
        <f>FC_IND_PPP_PU_E!X51+FC_IND_PPP_PA_E!X51+FC_IND_PPP_PR_E!X51</f>
        <v>825.68426483233031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621.45313843508166</v>
      </c>
      <c r="D52" s="37">
        <f t="shared" ref="D52:W52" si="31">SUM(D53:D70)</f>
        <v>566.61410146173682</v>
      </c>
      <c r="E52" s="37">
        <f t="shared" si="31"/>
        <v>589.28056749785037</v>
      </c>
      <c r="F52" s="37">
        <f t="shared" si="31"/>
        <v>598.11788478073936</v>
      </c>
      <c r="G52" s="37">
        <f t="shared" si="31"/>
        <v>566.20808254514179</v>
      </c>
      <c r="H52" s="37">
        <f t="shared" si="31"/>
        <v>918.12364574376613</v>
      </c>
      <c r="I52" s="37">
        <f t="shared" si="31"/>
        <v>630.86362854686149</v>
      </c>
      <c r="J52" s="37">
        <f t="shared" si="31"/>
        <v>692.10378331900256</v>
      </c>
      <c r="K52" s="37">
        <f t="shared" si="31"/>
        <v>577.14720550300945</v>
      </c>
      <c r="L52" s="37">
        <f t="shared" si="31"/>
        <v>628.85735167669827</v>
      </c>
      <c r="M52" s="37">
        <f t="shared" si="31"/>
        <v>760.54969905417033</v>
      </c>
      <c r="N52" s="37">
        <f t="shared" si="31"/>
        <v>706.84471195184858</v>
      </c>
      <c r="O52" s="37">
        <f t="shared" si="31"/>
        <v>663.8490111779879</v>
      </c>
      <c r="P52" s="37">
        <f t="shared" si="31"/>
        <v>527.34823731728284</v>
      </c>
      <c r="Q52" s="37">
        <f t="shared" si="31"/>
        <v>508.82975064488386</v>
      </c>
      <c r="R52" s="37">
        <f t="shared" si="31"/>
        <v>519.23938091143589</v>
      </c>
      <c r="S52" s="37">
        <f t="shared" si="31"/>
        <v>527.3110060189166</v>
      </c>
      <c r="T52" s="37">
        <f t="shared" si="31"/>
        <v>554.59871023215794</v>
      </c>
      <c r="U52" s="37">
        <f t="shared" si="31"/>
        <v>581.08417884780715</v>
      </c>
      <c r="V52" s="37">
        <f t="shared" si="31"/>
        <v>604.12046431642307</v>
      </c>
      <c r="W52" s="37">
        <f t="shared" si="31"/>
        <v>611.7484092863283</v>
      </c>
      <c r="X52" s="37">
        <f t="shared" ref="X52" si="32">SUM(X53:X70)</f>
        <v>578.72665520206351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621.45313843508166</v>
      </c>
      <c r="D59" s="10">
        <f>FC_IND_PPP_PU_E!D59+FC_IND_PPP_PA_E!D59+FC_IND_PPP_PR_E!D59</f>
        <v>566.61410146173682</v>
      </c>
      <c r="E59" s="10">
        <f>FC_IND_PPP_PU_E!E59+FC_IND_PPP_PA_E!E59+FC_IND_PPP_PR_E!E59</f>
        <v>589.28056749785037</v>
      </c>
      <c r="F59" s="10">
        <f>FC_IND_PPP_PU_E!F59+FC_IND_PPP_PA_E!F59+FC_IND_PPP_PR_E!F59</f>
        <v>598.11788478073936</v>
      </c>
      <c r="G59" s="10">
        <f>FC_IND_PPP_PU_E!G59+FC_IND_PPP_PA_E!G59+FC_IND_PPP_PR_E!G59</f>
        <v>566.20808254514179</v>
      </c>
      <c r="H59" s="10">
        <f>FC_IND_PPP_PU_E!H59+FC_IND_PPP_PA_E!H59+FC_IND_PPP_PR_E!H59</f>
        <v>917.12046431642307</v>
      </c>
      <c r="I59" s="10">
        <f>FC_IND_PPP_PU_E!I59+FC_IND_PPP_PA_E!I59+FC_IND_PPP_PR_E!I59</f>
        <v>629.90825451418732</v>
      </c>
      <c r="J59" s="10">
        <f>FC_IND_PPP_PU_E!J59+FC_IND_PPP_PA_E!J59+FC_IND_PPP_PR_E!J59</f>
        <v>691.43499570077381</v>
      </c>
      <c r="K59" s="10">
        <f>FC_IND_PPP_PU_E!K59+FC_IND_PPP_PA_E!K59+FC_IND_PPP_PR_E!K59</f>
        <v>576.64565778159931</v>
      </c>
      <c r="L59" s="10">
        <f>FC_IND_PPP_PU_E!L59+FC_IND_PPP_PA_E!L59+FC_IND_PPP_PR_E!L59</f>
        <v>628.45133276010324</v>
      </c>
      <c r="M59" s="10">
        <f>FC_IND_PPP_PU_E!M59+FC_IND_PPP_PA_E!M59+FC_IND_PPP_PR_E!M59</f>
        <v>760.19871023215819</v>
      </c>
      <c r="N59" s="10">
        <f>FC_IND_PPP_PU_E!N59+FC_IND_PPP_PA_E!N59+FC_IND_PPP_PR_E!N59</f>
        <v>706.56225279449689</v>
      </c>
      <c r="O59" s="10">
        <f>FC_IND_PPP_PU_E!O59+FC_IND_PPP_PA_E!O59+FC_IND_PPP_PR_E!O59</f>
        <v>662.5452278589853</v>
      </c>
      <c r="P59" s="10">
        <f>FC_IND_PPP_PU_E!P59+FC_IND_PPP_PA_E!P59+FC_IND_PPP_PR_E!P59</f>
        <v>526.68873602751501</v>
      </c>
      <c r="Q59" s="10">
        <f>FC_IND_PPP_PU_E!Q59+FC_IND_PPP_PA_E!Q59+FC_IND_PPP_PR_E!Q59</f>
        <v>499.66087704213237</v>
      </c>
      <c r="R59" s="10">
        <f>FC_IND_PPP_PU_E!R59+FC_IND_PPP_PA_E!R59+FC_IND_PPP_PR_E!R59</f>
        <v>506.70094582975059</v>
      </c>
      <c r="S59" s="10">
        <f>FC_IND_PPP_PU_E!S59+FC_IND_PPP_PA_E!S59+FC_IND_PPP_PR_E!S59</f>
        <v>513.85365434221842</v>
      </c>
      <c r="T59" s="10">
        <f>FC_IND_PPP_PU_E!T59+FC_IND_PPP_PA_E!T59+FC_IND_PPP_PR_E!T59</f>
        <v>540.6260533104039</v>
      </c>
      <c r="U59" s="10">
        <f>FC_IND_PPP_PU_E!U59+FC_IND_PPP_PA_E!U59+FC_IND_PPP_PR_E!U59</f>
        <v>566.86509028374871</v>
      </c>
      <c r="V59" s="10">
        <f>FC_IND_PPP_PU_E!V59+FC_IND_PPP_PA_E!V59+FC_IND_PPP_PR_E!V59</f>
        <v>584.44041272570939</v>
      </c>
      <c r="W59" s="10">
        <f>FC_IND_PPP_PU_E!W59+FC_IND_PPP_PA_E!W59+FC_IND_PPP_PR_E!W59</f>
        <v>598.24488392089415</v>
      </c>
      <c r="X59" s="10">
        <f>FC_IND_PPP_PU_E!X59+FC_IND_PPP_PA_E!X59+FC_IND_PPP_PR_E!X59</f>
        <v>559.16457437661211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1.0031814273430779</v>
      </c>
      <c r="I61" s="10">
        <f>FC_IND_PPP_PU_E!I61+FC_IND_PPP_PA_E!I61+FC_IND_PPP_PR_E!I61</f>
        <v>0.95537403267411869</v>
      </c>
      <c r="J61" s="10">
        <f>FC_IND_PPP_PU_E!J61+FC_IND_PPP_PA_E!J61+FC_IND_PPP_PR_E!J61</f>
        <v>0.66878761822871879</v>
      </c>
      <c r="K61" s="10">
        <f>FC_IND_PPP_PU_E!K61+FC_IND_PPP_PA_E!K61+FC_IND_PPP_PR_E!K61</f>
        <v>0.50154772141014614</v>
      </c>
      <c r="L61" s="10">
        <f>FC_IND_PPP_PU_E!L61+FC_IND_PPP_PA_E!L61+FC_IND_PPP_PR_E!L61</f>
        <v>0.40601891659501294</v>
      </c>
      <c r="M61" s="10">
        <f>FC_IND_PPP_PU_E!M61+FC_IND_PPP_PA_E!M61+FC_IND_PPP_PR_E!M61</f>
        <v>0.19105760963026658</v>
      </c>
      <c r="N61" s="10">
        <f>FC_IND_PPP_PU_E!N61+FC_IND_PPP_PA_E!N61+FC_IND_PPP_PR_E!N61</f>
        <v>0</v>
      </c>
      <c r="O61" s="10">
        <f>FC_IND_PPP_PU_E!O61+FC_IND_PPP_PA_E!O61+FC_IND_PPP_PR_E!O61</f>
        <v>0.98761822871883087</v>
      </c>
      <c r="P61" s="10">
        <f>FC_IND_PPP_PU_E!P61+FC_IND_PPP_PA_E!P61+FC_IND_PPP_PR_E!P61</f>
        <v>0.65950128976784184</v>
      </c>
      <c r="Q61" s="10">
        <f>FC_IND_PPP_PU_E!Q61+FC_IND_PPP_PA_E!Q61+FC_IND_PPP_PR_E!Q61</f>
        <v>9.1688736027515017</v>
      </c>
      <c r="R61" s="10">
        <f>FC_IND_PPP_PU_E!R61+FC_IND_PPP_PA_E!R61+FC_IND_PPP_PR_E!R61</f>
        <v>12.538435081685298</v>
      </c>
      <c r="S61" s="10">
        <f>FC_IND_PPP_PU_E!S61+FC_IND_PPP_PA_E!S61+FC_IND_PPP_PR_E!S61</f>
        <v>13.322184006878762</v>
      </c>
      <c r="T61" s="10">
        <f>FC_IND_PPP_PU_E!T61+FC_IND_PPP_PA_E!T61+FC_IND_PPP_PR_E!T61</f>
        <v>13.809802235597592</v>
      </c>
      <c r="U61" s="10">
        <f>FC_IND_PPP_PU_E!U61+FC_IND_PPP_PA_E!U61+FC_IND_PPP_PR_E!U61</f>
        <v>14.007136715391228</v>
      </c>
      <c r="V61" s="10">
        <f>FC_IND_PPP_PU_E!V61+FC_IND_PPP_PA_E!V61+FC_IND_PPP_PR_E!V61</f>
        <v>19.431814273430781</v>
      </c>
      <c r="W61" s="10">
        <f>FC_IND_PPP_PU_E!W61+FC_IND_PPP_PA_E!W61+FC_IND_PPP_PR_E!W61</f>
        <v>13.229578675838351</v>
      </c>
      <c r="X61" s="10">
        <f>FC_IND_PPP_PU_E!X61+FC_IND_PPP_PA_E!X61+FC_IND_PPP_PR_E!X61</f>
        <v>19.237489251934651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0.1599312123817713</v>
      </c>
      <c r="N62" s="10">
        <f>FC_IND_PPP_PU_E!N62+FC_IND_PPP_PA_E!N62+FC_IND_PPP_PR_E!N62</f>
        <v>0.2824591573516767</v>
      </c>
      <c r="O62" s="10">
        <f>FC_IND_PPP_PU_E!O62+FC_IND_PPP_PA_E!O62+FC_IND_PPP_PR_E!O62</f>
        <v>0.31616509028374895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8.9423903697334467E-3</v>
      </c>
      <c r="W62" s="10">
        <f>FC_IND_PPP_PU_E!W62+FC_IND_PPP_PA_E!W62+FC_IND_PPP_PR_E!W62</f>
        <v>5.9329320722269988E-3</v>
      </c>
      <c r="X62" s="10">
        <f>FC_IND_PPP_PU_E!X62+FC_IND_PPP_PA_E!X62+FC_IND_PPP_PR_E!X62</f>
        <v>4.582975064488392E-2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0.13516766981943251</v>
      </c>
      <c r="T66" s="10">
        <f>FC_IND_PPP_PU_E!T66+FC_IND_PPP_PA_E!T66+FC_IND_PPP_PR_E!T66</f>
        <v>0.16285468615649179</v>
      </c>
      <c r="U66" s="10">
        <f>FC_IND_PPP_PU_E!U66+FC_IND_PPP_PA_E!U66+FC_IND_PPP_PR_E!U66</f>
        <v>0.2119518486672399</v>
      </c>
      <c r="V66" s="10">
        <f>FC_IND_PPP_PU_E!V66+FC_IND_PPP_PA_E!V66+FC_IND_PPP_PR_E!V66</f>
        <v>0.2392949269131556</v>
      </c>
      <c r="W66" s="10">
        <f>FC_IND_PPP_PU_E!W66+FC_IND_PPP_PA_E!W66+FC_IND_PPP_PR_E!W66</f>
        <v>0.2680137575236457</v>
      </c>
      <c r="X66" s="10">
        <f>FC_IND_PPP_PU_E!X66+FC_IND_PPP_PA_E!X66+FC_IND_PPP_PR_E!X66</f>
        <v>0.27876182287188311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0.16878761822871885</v>
      </c>
      <c r="N71" s="37">
        <f t="shared" si="34"/>
        <v>4.0401547721410145</v>
      </c>
      <c r="O71" s="37">
        <f t="shared" si="34"/>
        <v>8.7040412725709366</v>
      </c>
      <c r="P71" s="37">
        <f t="shared" si="34"/>
        <v>10.042820292347381</v>
      </c>
      <c r="Q71" s="37">
        <f t="shared" si="34"/>
        <v>7.5273430782459148</v>
      </c>
      <c r="R71" s="37">
        <f t="shared" si="34"/>
        <v>2.5085124677558039</v>
      </c>
      <c r="S71" s="37">
        <f t="shared" si="34"/>
        <v>1.003525365434222</v>
      </c>
      <c r="T71" s="37">
        <f t="shared" si="34"/>
        <v>6.1318142734307823</v>
      </c>
      <c r="U71" s="37">
        <f t="shared" si="34"/>
        <v>5.76792777300086</v>
      </c>
      <c r="V71" s="37">
        <f t="shared" si="34"/>
        <v>11.918572656921755</v>
      </c>
      <c r="W71" s="37">
        <f t="shared" si="34"/>
        <v>15.412295786758378</v>
      </c>
      <c r="X71" s="37">
        <f t="shared" ref="X71" si="35">SUM(X72:X73)</f>
        <v>15.784608770421325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8.856405846947548E-3</v>
      </c>
      <c r="N72" s="10">
        <f>FC_IND_PPP_PU_E!N72+FC_IND_PPP_PA_E!N72+FC_IND_PPP_PR_E!N72</f>
        <v>3.7576956147893377</v>
      </c>
      <c r="O72" s="10">
        <f>FC_IND_PPP_PU_E!O72+FC_IND_PPP_PA_E!O72+FC_IND_PPP_PR_E!O72</f>
        <v>8.3878761822871883</v>
      </c>
      <c r="P72" s="10">
        <f>FC_IND_PPP_PU_E!P72+FC_IND_PPP_PA_E!P72+FC_IND_PPP_PR_E!P72</f>
        <v>10.042820292347381</v>
      </c>
      <c r="Q72" s="10">
        <f>FC_IND_PPP_PU_E!Q72+FC_IND_PPP_PA_E!Q72+FC_IND_PPP_PR_E!Q72</f>
        <v>7.5273430782459148</v>
      </c>
      <c r="R72" s="10">
        <f>FC_IND_PPP_PU_E!R72+FC_IND_PPP_PA_E!R72+FC_IND_PPP_PR_E!R72</f>
        <v>2.5085124677558039</v>
      </c>
      <c r="S72" s="10">
        <f>FC_IND_PPP_PU_E!S72+FC_IND_PPP_PA_E!S72+FC_IND_PPP_PR_E!S72</f>
        <v>1.003525365434222</v>
      </c>
      <c r="T72" s="10">
        <f>FC_IND_PPP_PU_E!T72+FC_IND_PPP_PA_E!T72+FC_IND_PPP_PR_E!T72</f>
        <v>6.1318142734307823</v>
      </c>
      <c r="U72" s="10">
        <f>FC_IND_PPP_PU_E!U72+FC_IND_PPP_PA_E!U72+FC_IND_PPP_PR_E!U72</f>
        <v>5.76792777300086</v>
      </c>
      <c r="V72" s="10">
        <f>FC_IND_PPP_PU_E!V72+FC_IND_PPP_PA_E!V72+FC_IND_PPP_PR_E!V72</f>
        <v>11.909630266552021</v>
      </c>
      <c r="W72" s="10">
        <f>FC_IND_PPP_PU_E!W72+FC_IND_PPP_PA_E!W72+FC_IND_PPP_PR_E!W72</f>
        <v>15.406362854686151</v>
      </c>
      <c r="X72" s="10">
        <f>FC_IND_PPP_PU_E!X72+FC_IND_PPP_PA_E!X72+FC_IND_PPP_PR_E!X72</f>
        <v>15.738779019776441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0.1599312123817713</v>
      </c>
      <c r="N73" s="10">
        <f>FC_IND_PPP_PU_E!N73+FC_IND_PPP_PA_E!N73+FC_IND_PPP_PR_E!N73</f>
        <v>0.2824591573516767</v>
      </c>
      <c r="O73" s="10">
        <f>FC_IND_PPP_PU_E!O73+FC_IND_PPP_PA_E!O73+FC_IND_PPP_PR_E!O73</f>
        <v>0.31616509028374895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8.9423903697334467E-3</v>
      </c>
      <c r="W73" s="10">
        <f>FC_IND_PPP_PU_E!W73+FC_IND_PPP_PA_E!W73+FC_IND_PPP_PR_E!W73</f>
        <v>5.9329320722269988E-3</v>
      </c>
      <c r="X73" s="10">
        <f>FC_IND_PPP_PU_E!X73+FC_IND_PPP_PA_E!X73+FC_IND_PPP_PR_E!X73</f>
        <v>4.582975064488392E-2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298.57368873602752</v>
      </c>
      <c r="O75" s="37">
        <f>FC_IND_PPP_PU_E!O75+FC_IND_PPP_PA_E!O75+FC_IND_PPP_PR_E!O75</f>
        <v>225.60963026655199</v>
      </c>
      <c r="P75" s="37">
        <f>FC_IND_PPP_PU_E!P75+FC_IND_PPP_PA_E!P75+FC_IND_PPP_PR_E!P75</f>
        <v>294.42527944969908</v>
      </c>
      <c r="Q75" s="37">
        <f>FC_IND_PPP_PU_E!Q75+FC_IND_PPP_PA_E!Q75+FC_IND_PPP_PR_E!Q75</f>
        <v>285.59699054170244</v>
      </c>
      <c r="R75" s="37">
        <f>FC_IND_PPP_PU_E!R75+FC_IND_PPP_PA_E!R75+FC_IND_PPP_PR_E!R75</f>
        <v>270.37893379191752</v>
      </c>
      <c r="S75" s="37">
        <f>FC_IND_PPP_PU_E!S75+FC_IND_PPP_PA_E!S75+FC_IND_PPP_PR_E!S75</f>
        <v>317.06964746345642</v>
      </c>
      <c r="T75" s="37">
        <f>FC_IND_PPP_PU_E!T75+FC_IND_PPP_PA_E!T75+FC_IND_PPP_PR_E!T75</f>
        <v>324.89071367153912</v>
      </c>
      <c r="U75" s="37">
        <f>FC_IND_PPP_PU_E!U75+FC_IND_PPP_PA_E!U75+FC_IND_PPP_PR_E!U75</f>
        <v>300.82235597592438</v>
      </c>
      <c r="V75" s="37">
        <f>FC_IND_PPP_PU_E!V75+FC_IND_PPP_PA_E!V75+FC_IND_PPP_PR_E!V75</f>
        <v>267.60687876182294</v>
      </c>
      <c r="W75" s="37">
        <f>FC_IND_PPP_PU_E!W75+FC_IND_PPP_PA_E!W75+FC_IND_PPP_PR_E!W75</f>
        <v>255.65365434221837</v>
      </c>
      <c r="X75" s="37">
        <f>FC_IND_PPP_PU_E!X75+FC_IND_PPP_PA_E!X75+FC_IND_PPP_PR_E!X75</f>
        <v>330.28005159071358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1177.3860705073089</v>
      </c>
      <c r="D76" s="40">
        <f>FC_IND_PPP_PU_E!D76+FC_IND_PPP_PA_E!D76+FC_IND_PPP_PR_E!D76</f>
        <v>1146.775580395529</v>
      </c>
      <c r="E76" s="40">
        <f>FC_IND_PPP_PU_E!E76+FC_IND_PPP_PA_E!E76+FC_IND_PPP_PR_E!E76</f>
        <v>1170.85124677558</v>
      </c>
      <c r="F76" s="40">
        <f>FC_IND_PPP_PU_E!F76+FC_IND_PPP_PA_E!F76+FC_IND_PPP_PR_E!F76</f>
        <v>1142.5623387790199</v>
      </c>
      <c r="G76" s="40">
        <f>FC_IND_PPP_PU_E!G76+FC_IND_PPP_PA_E!G76+FC_IND_PPP_PR_E!G76</f>
        <v>1149.441100601892</v>
      </c>
      <c r="H76" s="40">
        <f>FC_IND_PPP_PU_E!H76+FC_IND_PPP_PA_E!H76+FC_IND_PPP_PR_E!H76</f>
        <v>1159.9312123817708</v>
      </c>
      <c r="I76" s="40">
        <f>FC_IND_PPP_PU_E!I76+FC_IND_PPP_PA_E!I76+FC_IND_PPP_PR_E!I76</f>
        <v>1124.333619948409</v>
      </c>
      <c r="J76" s="40">
        <f>FC_IND_PPP_PU_E!J76+FC_IND_PPP_PA_E!J76+FC_IND_PPP_PR_E!J76</f>
        <v>1102.4935511607907</v>
      </c>
      <c r="K76" s="40">
        <f>FC_IND_PPP_PU_E!K76+FC_IND_PPP_PA_E!K76+FC_IND_PPP_PR_E!K76</f>
        <v>909.71625107480656</v>
      </c>
      <c r="L76" s="40">
        <f>FC_IND_PPP_PU_E!L76+FC_IND_PPP_PA_E!L76+FC_IND_PPP_PR_E!L76</f>
        <v>778.41788478073943</v>
      </c>
      <c r="M76" s="40">
        <f>FC_IND_PPP_PU_E!M76+FC_IND_PPP_PA_E!M76+FC_IND_PPP_PR_E!M76</f>
        <v>791.40154772141011</v>
      </c>
      <c r="N76" s="40">
        <f>FC_IND_PPP_PU_E!N76+FC_IND_PPP_PA_E!N76+FC_IND_PPP_PR_E!N76</f>
        <v>862.97300085984534</v>
      </c>
      <c r="O76" s="40">
        <f>FC_IND_PPP_PU_E!O76+FC_IND_PPP_PA_E!O76+FC_IND_PPP_PR_E!O76</f>
        <v>828.5926053310402</v>
      </c>
      <c r="P76" s="40">
        <f>FC_IND_PPP_PU_E!P76+FC_IND_PPP_PA_E!P76+FC_IND_PPP_PR_E!P76</f>
        <v>776.90748065348225</v>
      </c>
      <c r="Q76" s="40">
        <f>FC_IND_PPP_PU_E!Q76+FC_IND_PPP_PA_E!Q76+FC_IND_PPP_PR_E!Q76</f>
        <v>746.89105760963037</v>
      </c>
      <c r="R76" s="40">
        <f>FC_IND_PPP_PU_E!R76+FC_IND_PPP_PA_E!R76+FC_IND_PPP_PR_E!R76</f>
        <v>709.29071367153915</v>
      </c>
      <c r="S76" s="40">
        <f>FC_IND_PPP_PU_E!S76+FC_IND_PPP_PA_E!S76+FC_IND_PPP_PR_E!S76</f>
        <v>705.54892519346515</v>
      </c>
      <c r="T76" s="40">
        <f>FC_IND_PPP_PU_E!T76+FC_IND_PPP_PA_E!T76+FC_IND_PPP_PR_E!T76</f>
        <v>686.03482373172812</v>
      </c>
      <c r="U76" s="40">
        <f>FC_IND_PPP_PU_E!U76+FC_IND_PPP_PA_E!U76+FC_IND_PPP_PR_E!U76</f>
        <v>681.4229578675837</v>
      </c>
      <c r="V76" s="40">
        <f>FC_IND_PPP_PU_E!V76+FC_IND_PPP_PA_E!V76+FC_IND_PPP_PR_E!V76</f>
        <v>646.23267411865857</v>
      </c>
      <c r="W76" s="40">
        <f>FC_IND_PPP_PU_E!W76+FC_IND_PPP_PA_E!W76+FC_IND_PPP_PR_E!W76</f>
        <v>578.92398968185728</v>
      </c>
      <c r="X76" s="40">
        <f>FC_IND_PPP_PU_E!X76+FC_IND_PPP_PA_E!X76+FC_IND_PPP_PR_E!X76</f>
        <v>598.78847807394664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750.56032290360668</v>
      </c>
      <c r="D2" s="31">
        <f t="shared" ref="D2:W2" si="1">SUM(D3,D17,D22,D25,D26,D51,D52,D71,D74,D75,D76)</f>
        <v>709.20215463321438</v>
      </c>
      <c r="E2" s="31">
        <f t="shared" si="1"/>
        <v>721.74586986122472</v>
      </c>
      <c r="F2" s="31">
        <f t="shared" si="1"/>
        <v>700.79264894682137</v>
      </c>
      <c r="G2" s="31">
        <f t="shared" si="1"/>
        <v>666.31487184611683</v>
      </c>
      <c r="H2" s="31">
        <f t="shared" si="1"/>
        <v>667.21903733096565</v>
      </c>
      <c r="I2" s="31">
        <f t="shared" si="1"/>
        <v>670.29364762970249</v>
      </c>
      <c r="J2" s="31">
        <f t="shared" si="1"/>
        <v>552.2317619900698</v>
      </c>
      <c r="K2" s="31">
        <f t="shared" si="1"/>
        <v>501.71261405671714</v>
      </c>
      <c r="L2" s="31">
        <f t="shared" si="1"/>
        <v>393.85167111608138</v>
      </c>
      <c r="M2" s="31">
        <f t="shared" si="1"/>
        <v>455.04558508672238</v>
      </c>
      <c r="N2" s="31">
        <f t="shared" si="1"/>
        <v>518.58953611492996</v>
      </c>
      <c r="O2" s="31">
        <f t="shared" si="1"/>
        <v>492.11813034284035</v>
      </c>
      <c r="P2" s="31">
        <f t="shared" si="1"/>
        <v>485.49582442623262</v>
      </c>
      <c r="Q2" s="31">
        <f t="shared" si="1"/>
        <v>466.02607976469665</v>
      </c>
      <c r="R2" s="31">
        <f t="shared" si="1"/>
        <v>469.58388498107126</v>
      </c>
      <c r="S2" s="31">
        <f t="shared" si="1"/>
        <v>457.62571766515339</v>
      </c>
      <c r="T2" s="31">
        <f t="shared" si="1"/>
        <v>461.02372601372315</v>
      </c>
      <c r="U2" s="31">
        <f t="shared" si="1"/>
        <v>458.20373482401334</v>
      </c>
      <c r="V2" s="31">
        <f t="shared" si="1"/>
        <v>465.08277207617522</v>
      </c>
      <c r="W2" s="31">
        <f t="shared" si="1"/>
        <v>444.23162578195718</v>
      </c>
      <c r="X2" s="31">
        <f t="shared" ref="X2" si="2">SUM(X3,X17,X22,X25,X26,X51,X52,X71,X74,X75,X76)</f>
        <v>470.86470266291599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17.721304366089431</v>
      </c>
      <c r="D3" s="34">
        <f t="shared" ref="D3:W3" si="4">SUM(D4,D8,D11)</f>
        <v>12.89218934702083</v>
      </c>
      <c r="E3" s="34">
        <f t="shared" si="4"/>
        <v>17.467628304303247</v>
      </c>
      <c r="F3" s="34">
        <f t="shared" si="4"/>
        <v>20.597530770171463</v>
      </c>
      <c r="G3" s="34">
        <f t="shared" si="4"/>
        <v>20.815657973197087</v>
      </c>
      <c r="H3" s="34">
        <f t="shared" si="4"/>
        <v>18.930772805963066</v>
      </c>
      <c r="I3" s="34">
        <f t="shared" si="4"/>
        <v>16.552641920352066</v>
      </c>
      <c r="J3" s="34">
        <f t="shared" si="4"/>
        <v>9.1926171513695909</v>
      </c>
      <c r="K3" s="34">
        <f t="shared" si="4"/>
        <v>6.6333123536238849</v>
      </c>
      <c r="L3" s="34">
        <f t="shared" si="4"/>
        <v>3.4946621504642179</v>
      </c>
      <c r="M3" s="34">
        <f t="shared" si="4"/>
        <v>4.1520465809896692</v>
      </c>
      <c r="N3" s="34">
        <f t="shared" si="4"/>
        <v>3.7779717320333566</v>
      </c>
      <c r="O3" s="34">
        <f t="shared" si="4"/>
        <v>4.0979182007742461</v>
      </c>
      <c r="P3" s="34">
        <f t="shared" si="4"/>
        <v>2.9066042318121084</v>
      </c>
      <c r="Q3" s="34">
        <f t="shared" si="4"/>
        <v>2.4348772198385467</v>
      </c>
      <c r="R3" s="34">
        <f t="shared" si="4"/>
        <v>2.9073040621337314</v>
      </c>
      <c r="S3" s="34">
        <f t="shared" si="4"/>
        <v>2.6701766971377885</v>
      </c>
      <c r="T3" s="34">
        <f t="shared" si="4"/>
        <v>2.2646050742059618</v>
      </c>
      <c r="U3" s="34">
        <f t="shared" si="4"/>
        <v>1.7288888262025646</v>
      </c>
      <c r="V3" s="34">
        <f t="shared" si="4"/>
        <v>1.6628793782298101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17.721304366089431</v>
      </c>
      <c r="D4" s="29">
        <f t="shared" ref="D4:W4" si="7">SUM(D5:D7)</f>
        <v>12.89218934702083</v>
      </c>
      <c r="E4" s="29">
        <f t="shared" si="7"/>
        <v>17.467628304303247</v>
      </c>
      <c r="F4" s="29">
        <f t="shared" si="7"/>
        <v>20.597530770171463</v>
      </c>
      <c r="G4" s="29">
        <f t="shared" si="7"/>
        <v>20.815657973197087</v>
      </c>
      <c r="H4" s="29">
        <f t="shared" si="7"/>
        <v>18.930772805963066</v>
      </c>
      <c r="I4" s="29">
        <f t="shared" si="7"/>
        <v>16.552641920352066</v>
      </c>
      <c r="J4" s="29">
        <f t="shared" si="7"/>
        <v>9.1926171513695909</v>
      </c>
      <c r="K4" s="29">
        <f t="shared" si="7"/>
        <v>6.6333123536238849</v>
      </c>
      <c r="L4" s="29">
        <f t="shared" si="7"/>
        <v>3.4946621504642179</v>
      </c>
      <c r="M4" s="29">
        <f t="shared" si="7"/>
        <v>4.1520465809896692</v>
      </c>
      <c r="N4" s="29">
        <f t="shared" si="7"/>
        <v>3.7779717320333566</v>
      </c>
      <c r="O4" s="29">
        <f t="shared" si="7"/>
        <v>4.0979182007742461</v>
      </c>
      <c r="P4" s="29">
        <f t="shared" si="7"/>
        <v>2.9066042318121084</v>
      </c>
      <c r="Q4" s="29">
        <f t="shared" si="7"/>
        <v>2.4348772198385467</v>
      </c>
      <c r="R4" s="29">
        <f t="shared" si="7"/>
        <v>2.9073040621337314</v>
      </c>
      <c r="S4" s="29">
        <f t="shared" si="7"/>
        <v>2.6701766971377885</v>
      </c>
      <c r="T4" s="29">
        <f t="shared" si="7"/>
        <v>2.2646050742059618</v>
      </c>
      <c r="U4" s="29">
        <f t="shared" si="7"/>
        <v>1.7288888262025646</v>
      </c>
      <c r="V4" s="29">
        <f t="shared" si="7"/>
        <v>1.6628793782298101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1.7121173360688371</v>
      </c>
      <c r="O5" s="10">
        <v>2.0554568066953061</v>
      </c>
      <c r="P5" s="10">
        <v>1.8281746361569771</v>
      </c>
      <c r="Q5" s="10">
        <v>0.85775634802141765</v>
      </c>
      <c r="R5" s="10">
        <v>0.91327158343070292</v>
      </c>
      <c r="S5" s="10">
        <v>0.49226422585142554</v>
      </c>
      <c r="T5" s="10">
        <v>0.29554536663121961</v>
      </c>
      <c r="U5" s="10">
        <v>0.36982127242858992</v>
      </c>
      <c r="V5" s="10">
        <v>0.32322274443848481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17.721304366089431</v>
      </c>
      <c r="D7" s="10">
        <v>12.89218934702083</v>
      </c>
      <c r="E7" s="10">
        <v>17.467628304303247</v>
      </c>
      <c r="F7" s="10">
        <v>20.597530770171463</v>
      </c>
      <c r="G7" s="10">
        <v>20.815657973197087</v>
      </c>
      <c r="H7" s="10">
        <v>18.930772805963066</v>
      </c>
      <c r="I7" s="10">
        <v>16.552641920352066</v>
      </c>
      <c r="J7" s="10">
        <v>9.1926171513695909</v>
      </c>
      <c r="K7" s="10">
        <v>6.6333123536238849</v>
      </c>
      <c r="L7" s="10">
        <v>3.4946621504642179</v>
      </c>
      <c r="M7" s="10">
        <v>4.1520465809896692</v>
      </c>
      <c r="N7" s="10">
        <v>2.0658543959645193</v>
      </c>
      <c r="O7" s="10">
        <v>2.04246139407894</v>
      </c>
      <c r="P7" s="10">
        <v>1.0784295956551313</v>
      </c>
      <c r="Q7" s="10">
        <v>1.5771208718171292</v>
      </c>
      <c r="R7" s="10">
        <v>1.9940324787030284</v>
      </c>
      <c r="S7" s="10">
        <v>2.1779124712863629</v>
      </c>
      <c r="T7" s="10">
        <v>1.9690597075747422</v>
      </c>
      <c r="U7" s="10">
        <v>1.3590675537739747</v>
      </c>
      <c r="V7" s="10">
        <v>1.3396566337913254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43.993390927862905</v>
      </c>
      <c r="D26" s="37">
        <f t="shared" ref="D26:X26" si="18">SUM(D27,D33)</f>
        <v>35.392397111538692</v>
      </c>
      <c r="E26" s="37">
        <f t="shared" si="18"/>
        <v>34.675938733176444</v>
      </c>
      <c r="F26" s="37">
        <f t="shared" si="18"/>
        <v>32.820717595371605</v>
      </c>
      <c r="G26" s="37">
        <f t="shared" si="18"/>
        <v>29.750724378897544</v>
      </c>
      <c r="H26" s="37">
        <f t="shared" si="18"/>
        <v>21.89012746172688</v>
      </c>
      <c r="I26" s="37">
        <f t="shared" si="18"/>
        <v>20.197310218445768</v>
      </c>
      <c r="J26" s="37">
        <f t="shared" si="18"/>
        <v>17.94807443855705</v>
      </c>
      <c r="K26" s="37">
        <f t="shared" si="18"/>
        <v>16.569948685583167</v>
      </c>
      <c r="L26" s="37">
        <f t="shared" si="18"/>
        <v>11.426172996428857</v>
      </c>
      <c r="M26" s="37">
        <f t="shared" si="18"/>
        <v>10.253622006150399</v>
      </c>
      <c r="N26" s="37">
        <f t="shared" si="18"/>
        <v>12.907418319935141</v>
      </c>
      <c r="O26" s="37">
        <f t="shared" si="18"/>
        <v>10.965336029473688</v>
      </c>
      <c r="P26" s="37">
        <f t="shared" si="18"/>
        <v>9.7976732986191948</v>
      </c>
      <c r="Q26" s="37">
        <f t="shared" si="18"/>
        <v>9.0046675116109167</v>
      </c>
      <c r="R26" s="37">
        <f t="shared" si="18"/>
        <v>8.6441269054935184</v>
      </c>
      <c r="S26" s="37">
        <f t="shared" si="18"/>
        <v>8.664809547880612</v>
      </c>
      <c r="T26" s="37">
        <f t="shared" si="18"/>
        <v>6.2707562139108068</v>
      </c>
      <c r="U26" s="37">
        <f t="shared" si="18"/>
        <v>6.4126840510442085</v>
      </c>
      <c r="V26" s="37">
        <f t="shared" si="18"/>
        <v>7.3437158545578392</v>
      </c>
      <c r="W26" s="37">
        <f t="shared" si="18"/>
        <v>8.2762569483887169</v>
      </c>
      <c r="X26" s="37">
        <f t="shared" si="18"/>
        <v>7.9315077330933201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43.993390927862905</v>
      </c>
      <c r="D33" s="29">
        <f t="shared" ref="D33:X33" si="22">SUM(D34:D50)</f>
        <v>35.392397111538692</v>
      </c>
      <c r="E33" s="29">
        <f t="shared" si="22"/>
        <v>34.675938733176444</v>
      </c>
      <c r="F33" s="29">
        <f t="shared" si="22"/>
        <v>32.820717595371605</v>
      </c>
      <c r="G33" s="29">
        <f t="shared" si="22"/>
        <v>29.750724378897544</v>
      </c>
      <c r="H33" s="29">
        <f t="shared" si="22"/>
        <v>21.89012746172688</v>
      </c>
      <c r="I33" s="29">
        <f t="shared" si="22"/>
        <v>20.197310218445768</v>
      </c>
      <c r="J33" s="29">
        <f t="shared" si="22"/>
        <v>17.94807443855705</v>
      </c>
      <c r="K33" s="29">
        <f t="shared" si="22"/>
        <v>16.569948685583167</v>
      </c>
      <c r="L33" s="29">
        <f t="shared" si="22"/>
        <v>11.426172996428857</v>
      </c>
      <c r="M33" s="29">
        <f t="shared" si="22"/>
        <v>10.253622006150399</v>
      </c>
      <c r="N33" s="29">
        <f t="shared" si="22"/>
        <v>12.907418319935141</v>
      </c>
      <c r="O33" s="29">
        <f t="shared" si="22"/>
        <v>10.965336029473688</v>
      </c>
      <c r="P33" s="29">
        <f t="shared" si="22"/>
        <v>9.7976732986191948</v>
      </c>
      <c r="Q33" s="29">
        <f t="shared" si="22"/>
        <v>9.0046675116109167</v>
      </c>
      <c r="R33" s="29">
        <f t="shared" si="22"/>
        <v>8.6441269054935184</v>
      </c>
      <c r="S33" s="29">
        <f t="shared" si="22"/>
        <v>8.664809547880612</v>
      </c>
      <c r="T33" s="29">
        <f t="shared" si="22"/>
        <v>6.2707562139108068</v>
      </c>
      <c r="U33" s="29">
        <f t="shared" si="22"/>
        <v>6.4126840510442085</v>
      </c>
      <c r="V33" s="29">
        <f t="shared" si="22"/>
        <v>7.3437158545578392</v>
      </c>
      <c r="W33" s="29">
        <f t="shared" si="22"/>
        <v>8.2762569483887169</v>
      </c>
      <c r="X33" s="29">
        <f t="shared" si="22"/>
        <v>7.9315077330933201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3.6828398760036247</v>
      </c>
      <c r="E36" s="10">
        <v>3.8518381649808195</v>
      </c>
      <c r="F36" s="10">
        <v>4.0287391038640283</v>
      </c>
      <c r="G36" s="10">
        <v>4.6937247201898531</v>
      </c>
      <c r="H36" s="10">
        <v>3.7814533398215393</v>
      </c>
      <c r="I36" s="10">
        <v>4.2362619391155238</v>
      </c>
      <c r="J36" s="10">
        <v>3.1213499395457442</v>
      </c>
      <c r="K36" s="10">
        <v>3.6783985661690135</v>
      </c>
      <c r="L36" s="10">
        <v>2.62771341812301</v>
      </c>
      <c r="M36" s="10">
        <v>2.337340724740733</v>
      </c>
      <c r="N36" s="10">
        <v>2.0885469620710362</v>
      </c>
      <c r="O36" s="10">
        <v>1.8928323478816051</v>
      </c>
      <c r="P36" s="10">
        <v>2.0814516538767975</v>
      </c>
      <c r="Q36" s="10">
        <v>1.5695325232698416</v>
      </c>
      <c r="R36" s="10">
        <v>1.2997496103038411</v>
      </c>
      <c r="S36" s="10">
        <v>1.5763201618609959</v>
      </c>
      <c r="T36" s="10">
        <v>1.2631288117814794</v>
      </c>
      <c r="U36" s="10">
        <v>1.3352456457304887</v>
      </c>
      <c r="V36" s="10">
        <v>1.4234166816528326</v>
      </c>
      <c r="W36" s="10">
        <v>1.6303275405776856</v>
      </c>
      <c r="X36" s="10">
        <v>1.3166924183637965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1.5910400801003981</v>
      </c>
      <c r="D43" s="10">
        <v>1.909179291674842</v>
      </c>
      <c r="E43" s="10">
        <v>1.3791403151537138</v>
      </c>
      <c r="F43" s="10">
        <v>2.8354168471821795</v>
      </c>
      <c r="G43" s="10">
        <v>1.9802379718977208</v>
      </c>
      <c r="H43" s="10">
        <v>2.1368945788494393</v>
      </c>
      <c r="I43" s="10">
        <v>2.186858202403001</v>
      </c>
      <c r="J43" s="10">
        <v>2.1124478589700364</v>
      </c>
      <c r="K43" s="10">
        <v>1.9246082192135312</v>
      </c>
      <c r="L43" s="10">
        <v>1.271306979278007</v>
      </c>
      <c r="M43" s="10">
        <v>1.8187264024592784</v>
      </c>
      <c r="N43" s="10">
        <v>1.737990175637161</v>
      </c>
      <c r="O43" s="10">
        <v>1.4411529905515248</v>
      </c>
      <c r="P43" s="10">
        <v>1.381201166907124</v>
      </c>
      <c r="Q43" s="10">
        <v>1.3691510999721992</v>
      </c>
      <c r="R43" s="10">
        <v>1.3701994907788109</v>
      </c>
      <c r="S43" s="10">
        <v>1.4531996358939299</v>
      </c>
      <c r="T43" s="10">
        <v>1.2416693767256941</v>
      </c>
      <c r="U43" s="10">
        <v>1.2318345499820167</v>
      </c>
      <c r="V43" s="10">
        <v>1.222693472173032</v>
      </c>
      <c r="W43" s="10">
        <v>1.2529784775426109</v>
      </c>
      <c r="X43" s="10">
        <v>1.5291579413111696</v>
      </c>
    </row>
    <row r="44" spans="1:24" ht="11.25" customHeight="1" x14ac:dyDescent="0.2">
      <c r="A44" s="41" t="s">
        <v>75</v>
      </c>
      <c r="B44" s="9" t="s">
        <v>76</v>
      </c>
      <c r="C44" s="10">
        <v>42.402350847762506</v>
      </c>
      <c r="D44" s="10">
        <v>29.800377943860223</v>
      </c>
      <c r="E44" s="10">
        <v>29.444960253041909</v>
      </c>
      <c r="F44" s="10">
        <v>25.956561644325397</v>
      </c>
      <c r="G44" s="10">
        <v>23.07676168680997</v>
      </c>
      <c r="H44" s="10">
        <v>15.971779543055902</v>
      </c>
      <c r="I44" s="10">
        <v>13.774190076927244</v>
      </c>
      <c r="J44" s="10">
        <v>12.714276640041271</v>
      </c>
      <c r="K44" s="10">
        <v>10.966941900200624</v>
      </c>
      <c r="L44" s="10">
        <v>7.5271525990278398</v>
      </c>
      <c r="M44" s="10">
        <v>6.0975548789503877</v>
      </c>
      <c r="N44" s="10">
        <v>9.0808811822269444</v>
      </c>
      <c r="O44" s="10">
        <v>7.6313506910405584</v>
      </c>
      <c r="P44" s="10">
        <v>6.3350204778352737</v>
      </c>
      <c r="Q44" s="10">
        <v>6.0659838883688755</v>
      </c>
      <c r="R44" s="10">
        <v>5.974177804410866</v>
      </c>
      <c r="S44" s="10">
        <v>5.6352897501256871</v>
      </c>
      <c r="T44" s="10">
        <v>3.7659580254036333</v>
      </c>
      <c r="U44" s="10">
        <v>3.8456038553317029</v>
      </c>
      <c r="V44" s="10">
        <v>4.697605700731974</v>
      </c>
      <c r="W44" s="10">
        <v>5.3929509302684195</v>
      </c>
      <c r="X44" s="10">
        <v>5.0856573734183543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244.5994717375371</v>
      </c>
      <c r="D51" s="37">
        <v>238.365239034989</v>
      </c>
      <c r="E51" s="37">
        <v>239.31315971083276</v>
      </c>
      <c r="F51" s="37">
        <v>234.60621604526958</v>
      </c>
      <c r="G51" s="37">
        <v>201.24255022991588</v>
      </c>
      <c r="H51" s="37">
        <v>153.14262518559542</v>
      </c>
      <c r="I51" s="37">
        <v>210.85978857673985</v>
      </c>
      <c r="J51" s="37">
        <v>121.1764667364629</v>
      </c>
      <c r="K51" s="37">
        <v>133.83463137558192</v>
      </c>
      <c r="L51" s="37">
        <v>97.907683181205414</v>
      </c>
      <c r="M51" s="37">
        <v>126.84243355614041</v>
      </c>
      <c r="N51" s="37">
        <v>121.55626067093093</v>
      </c>
      <c r="O51" s="37">
        <v>125.65387029333132</v>
      </c>
      <c r="P51" s="37">
        <v>148.45042539910864</v>
      </c>
      <c r="Q51" s="37">
        <v>140.0712824485793</v>
      </c>
      <c r="R51" s="37">
        <v>142.93280145939718</v>
      </c>
      <c r="S51" s="37">
        <v>136.59901944428012</v>
      </c>
      <c r="T51" s="37">
        <v>132.10772387763174</v>
      </c>
      <c r="U51" s="37">
        <v>139.84362316518269</v>
      </c>
      <c r="V51" s="37">
        <v>137.77835655934467</v>
      </c>
      <c r="W51" s="37">
        <v>132.788403106619</v>
      </c>
      <c r="X51" s="37">
        <v>139.95879787157762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108.79912820683901</v>
      </c>
      <c r="D52" s="37">
        <f t="shared" ref="D52:X52" si="24">SUM(D53:D70)</f>
        <v>97.215943636123995</v>
      </c>
      <c r="E52" s="37">
        <f t="shared" si="24"/>
        <v>100.45715245082357</v>
      </c>
      <c r="F52" s="37">
        <f t="shared" si="24"/>
        <v>99.69142579450363</v>
      </c>
      <c r="G52" s="37">
        <f t="shared" si="24"/>
        <v>93.034709569053774</v>
      </c>
      <c r="H52" s="37">
        <f t="shared" si="24"/>
        <v>150.47306025136834</v>
      </c>
      <c r="I52" s="37">
        <f t="shared" si="24"/>
        <v>105.7561411479634</v>
      </c>
      <c r="J52" s="37">
        <f t="shared" si="24"/>
        <v>103.48576422637058</v>
      </c>
      <c r="K52" s="37">
        <f t="shared" si="24"/>
        <v>92.012481174462422</v>
      </c>
      <c r="L52" s="37">
        <f t="shared" si="24"/>
        <v>88.471285402000873</v>
      </c>
      <c r="M52" s="37">
        <f t="shared" si="24"/>
        <v>115.56958326612494</v>
      </c>
      <c r="N52" s="37">
        <f t="shared" si="24"/>
        <v>111.97274892286075</v>
      </c>
      <c r="O52" s="37">
        <f t="shared" si="24"/>
        <v>103.96750563050426</v>
      </c>
      <c r="P52" s="37">
        <f t="shared" si="24"/>
        <v>83.2519075293594</v>
      </c>
      <c r="Q52" s="37">
        <f t="shared" si="24"/>
        <v>80.729504455855476</v>
      </c>
      <c r="R52" s="37">
        <f t="shared" si="24"/>
        <v>87.690332277370203</v>
      </c>
      <c r="S52" s="37">
        <f t="shared" si="24"/>
        <v>84.001821473974289</v>
      </c>
      <c r="T52" s="37">
        <f t="shared" si="24"/>
        <v>91.022776675313253</v>
      </c>
      <c r="U52" s="37">
        <f t="shared" si="24"/>
        <v>93.528341689195571</v>
      </c>
      <c r="V52" s="37">
        <f t="shared" si="24"/>
        <v>104.06485075231991</v>
      </c>
      <c r="W52" s="37">
        <f t="shared" si="24"/>
        <v>103.81158946325358</v>
      </c>
      <c r="X52" s="37">
        <f t="shared" si="24"/>
        <v>100.81516937565063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108.79912820683901</v>
      </c>
      <c r="D59" s="10">
        <v>97.215943636123995</v>
      </c>
      <c r="E59" s="10">
        <v>100.45715245082357</v>
      </c>
      <c r="F59" s="10">
        <v>99.69142579450363</v>
      </c>
      <c r="G59" s="10">
        <v>93.034709569053774</v>
      </c>
      <c r="H59" s="10">
        <v>150.31099813983838</v>
      </c>
      <c r="I59" s="10">
        <v>105.59819357041769</v>
      </c>
      <c r="J59" s="10">
        <v>103.3865880310976</v>
      </c>
      <c r="K59" s="10">
        <v>91.933424818310286</v>
      </c>
      <c r="L59" s="10">
        <v>88.41491974510717</v>
      </c>
      <c r="M59" s="10">
        <v>115.51682212015986</v>
      </c>
      <c r="N59" s="10">
        <v>111.92800397708649</v>
      </c>
      <c r="O59" s="10">
        <v>103.76669986481741</v>
      </c>
      <c r="P59" s="10">
        <v>83.150418671390966</v>
      </c>
      <c r="Q59" s="10">
        <v>79.309925100368289</v>
      </c>
      <c r="R59" s="10">
        <v>85.632754243404079</v>
      </c>
      <c r="S59" s="10">
        <v>81.915437330960074</v>
      </c>
      <c r="T59" s="10">
        <v>88.791851936727184</v>
      </c>
      <c r="U59" s="10">
        <v>91.307725387045593</v>
      </c>
      <c r="V59" s="10">
        <v>100.78253907535422</v>
      </c>
      <c r="W59" s="10">
        <v>101.58194002053297</v>
      </c>
      <c r="X59" s="10">
        <v>97.499048060655809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0.1620621115299726</v>
      </c>
      <c r="I61" s="10">
        <v>0.15794757754571229</v>
      </c>
      <c r="J61" s="10">
        <v>9.9176195272974388E-2</v>
      </c>
      <c r="K61" s="10">
        <v>7.9056356152141349E-2</v>
      </c>
      <c r="L61" s="10">
        <v>5.6365656893709565E-2</v>
      </c>
      <c r="M61" s="10">
        <v>2.8458624580216758E-2</v>
      </c>
      <c r="N61" s="10">
        <v>0</v>
      </c>
      <c r="O61" s="10">
        <v>0.15128853025640973</v>
      </c>
      <c r="P61" s="10">
        <v>0.10148885796844004</v>
      </c>
      <c r="Q61" s="10">
        <v>1.4195793554871887</v>
      </c>
      <c r="R61" s="10">
        <v>2.0575780339661183</v>
      </c>
      <c r="S61" s="10">
        <v>2.0654281860224919</v>
      </c>
      <c r="T61" s="10">
        <v>2.2049227727340699</v>
      </c>
      <c r="U61" s="10">
        <v>2.1875154653206073</v>
      </c>
      <c r="V61" s="10">
        <v>3.2408597502178931</v>
      </c>
      <c r="W61" s="10">
        <v>2.1843891966994073</v>
      </c>
      <c r="X61" s="10">
        <v>3.260878261153394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2.4302521384868637E-2</v>
      </c>
      <c r="N62" s="10">
        <v>4.4744945774251824E-2</v>
      </c>
      <c r="O62" s="10">
        <v>4.9517235430438164E-2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1.5420508014864166E-3</v>
      </c>
      <c r="W62" s="10">
        <v>1.007411456587653E-3</v>
      </c>
      <c r="X62" s="10">
        <v>7.991130456923139E-3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2.0955956991727968E-2</v>
      </c>
      <c r="T66" s="10">
        <v>2.6001965852001933E-2</v>
      </c>
      <c r="U66" s="10">
        <v>3.3100836829372655E-2</v>
      </c>
      <c r="V66" s="10">
        <v>3.990987594630073E-2</v>
      </c>
      <c r="W66" s="10">
        <v>4.4252834564617517E-2</v>
      </c>
      <c r="X66" s="10">
        <v>4.7251923384492633E-2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2.5648306171235018E-2</v>
      </c>
      <c r="N71" s="37">
        <f t="shared" si="26"/>
        <v>0.64000936593448099</v>
      </c>
      <c r="O71" s="37">
        <f t="shared" si="26"/>
        <v>1.3632120500822393</v>
      </c>
      <c r="P71" s="37">
        <f t="shared" si="26"/>
        <v>1.5854994702347323</v>
      </c>
      <c r="Q71" s="37">
        <f t="shared" si="26"/>
        <v>1.1947963972574933</v>
      </c>
      <c r="R71" s="37">
        <f t="shared" si="26"/>
        <v>0.42394006452086513</v>
      </c>
      <c r="S71" s="37">
        <f t="shared" si="26"/>
        <v>0.15997593573112764</v>
      </c>
      <c r="T71" s="37">
        <f t="shared" si="26"/>
        <v>1.0070826992819266</v>
      </c>
      <c r="U71" s="37">
        <f t="shared" si="26"/>
        <v>0.92906826364250783</v>
      </c>
      <c r="V71" s="37">
        <f t="shared" si="26"/>
        <v>2.0552719975618912</v>
      </c>
      <c r="W71" s="37">
        <f t="shared" si="26"/>
        <v>2.617006761392084</v>
      </c>
      <c r="X71" s="37">
        <f t="shared" si="26"/>
        <v>2.752292258217008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1.3457847863663813E-3</v>
      </c>
      <c r="N72" s="10">
        <v>0.59526442016022918</v>
      </c>
      <c r="O72" s="10">
        <v>1.3136948146518013</v>
      </c>
      <c r="P72" s="10">
        <v>1.5854994702347323</v>
      </c>
      <c r="Q72" s="10">
        <v>1.1947963972574933</v>
      </c>
      <c r="R72" s="10">
        <v>0.42394006452086513</v>
      </c>
      <c r="S72" s="10">
        <v>0.15997593573112764</v>
      </c>
      <c r="T72" s="10">
        <v>1.0070826992819266</v>
      </c>
      <c r="U72" s="10">
        <v>0.92906826364250783</v>
      </c>
      <c r="V72" s="10">
        <v>2.0537299467604049</v>
      </c>
      <c r="W72" s="10">
        <v>2.6159993499354965</v>
      </c>
      <c r="X72" s="10">
        <v>2.7443011277600848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2.4302521384868637E-2</v>
      </c>
      <c r="N73" s="10">
        <v>4.4744945774251824E-2</v>
      </c>
      <c r="O73" s="10">
        <v>4.9517235430438164E-2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1.5420508014864166E-3</v>
      </c>
      <c r="W73" s="10">
        <v>1.007411456587653E-3</v>
      </c>
      <c r="X73" s="10">
        <v>7.991130456923139E-3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47.297682388390037</v>
      </c>
      <c r="O75" s="37">
        <v>35.334594237639635</v>
      </c>
      <c r="P75" s="37">
        <v>46.482074855697697</v>
      </c>
      <c r="Q75" s="37">
        <v>45.332098167940131</v>
      </c>
      <c r="R75" s="37">
        <v>45.694196903623514</v>
      </c>
      <c r="S75" s="37">
        <v>50.545322811005683</v>
      </c>
      <c r="T75" s="37">
        <v>53.35970763395278</v>
      </c>
      <c r="U75" s="37">
        <v>48.454924355960493</v>
      </c>
      <c r="V75" s="37">
        <v>46.146878498466641</v>
      </c>
      <c r="W75" s="37">
        <v>43.409972871335562</v>
      </c>
      <c r="X75" s="37">
        <v>57.589468466272983</v>
      </c>
    </row>
    <row r="76" spans="1:24" ht="11.25" customHeight="1" x14ac:dyDescent="0.2">
      <c r="A76" s="38" t="s">
        <v>139</v>
      </c>
      <c r="B76" s="39" t="s">
        <v>140</v>
      </c>
      <c r="C76" s="40">
        <v>335.44702766527826</v>
      </c>
      <c r="D76" s="40">
        <v>325.33638550354181</v>
      </c>
      <c r="E76" s="40">
        <v>329.83199066208863</v>
      </c>
      <c r="F76" s="40">
        <v>313.07675874150505</v>
      </c>
      <c r="G76" s="40">
        <v>321.47122969505256</v>
      </c>
      <c r="H76" s="40">
        <v>322.78245162631197</v>
      </c>
      <c r="I76" s="40">
        <v>316.92776576620139</v>
      </c>
      <c r="J76" s="40">
        <v>300.4288394373097</v>
      </c>
      <c r="K76" s="40">
        <v>252.66224046746572</v>
      </c>
      <c r="L76" s="40">
        <v>192.55186738598201</v>
      </c>
      <c r="M76" s="40">
        <v>198.20225137114573</v>
      </c>
      <c r="N76" s="40">
        <v>220.4374447148453</v>
      </c>
      <c r="O76" s="40">
        <v>210.73569390103492</v>
      </c>
      <c r="P76" s="40">
        <v>193.02163964140087</v>
      </c>
      <c r="Q76" s="40">
        <v>187.25885356361479</v>
      </c>
      <c r="R76" s="40">
        <v>181.29118330853223</v>
      </c>
      <c r="S76" s="40">
        <v>174.98459175514384</v>
      </c>
      <c r="T76" s="40">
        <v>174.99107383942669</v>
      </c>
      <c r="U76" s="40">
        <v>167.30620447278528</v>
      </c>
      <c r="V76" s="40">
        <v>166.03081903569444</v>
      </c>
      <c r="W76" s="40">
        <v>153.32839663096823</v>
      </c>
      <c r="X76" s="40">
        <v>161.8174669581044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2514.9165503376898</v>
      </c>
      <c r="D2" s="31">
        <f t="shared" ref="D2:W2" si="1">SUM(D3,D17,D22,D25,D26,D51,D52,D71,D74,D75,D76)</f>
        <v>2403.5874149893125</v>
      </c>
      <c r="E2" s="31">
        <f t="shared" si="1"/>
        <v>2469.9893696385288</v>
      </c>
      <c r="F2" s="31">
        <f t="shared" si="1"/>
        <v>2491.6981951593471</v>
      </c>
      <c r="G2" s="31">
        <f t="shared" si="1"/>
        <v>2317.5176543229245</v>
      </c>
      <c r="H2" s="31">
        <f t="shared" si="1"/>
        <v>2326.5534540742728</v>
      </c>
      <c r="I2" s="31">
        <f t="shared" si="1"/>
        <v>2300.3902266315745</v>
      </c>
      <c r="J2" s="31">
        <f t="shared" si="1"/>
        <v>2001.052009360048</v>
      </c>
      <c r="K2" s="31">
        <f t="shared" si="1"/>
        <v>1766.607227138099</v>
      </c>
      <c r="L2" s="31">
        <f t="shared" si="1"/>
        <v>1634.163270114967</v>
      </c>
      <c r="M2" s="31">
        <f t="shared" si="1"/>
        <v>1828.9128507596147</v>
      </c>
      <c r="N2" s="31">
        <f t="shared" si="1"/>
        <v>2007.6257651627225</v>
      </c>
      <c r="O2" s="31">
        <f t="shared" si="1"/>
        <v>1924.0954758244084</v>
      </c>
      <c r="P2" s="31">
        <f t="shared" si="1"/>
        <v>1940.4777662669462</v>
      </c>
      <c r="Q2" s="31">
        <f t="shared" si="1"/>
        <v>1842.7142851920557</v>
      </c>
      <c r="R2" s="31">
        <f t="shared" si="1"/>
        <v>1750.7517794884509</v>
      </c>
      <c r="S2" s="31">
        <f t="shared" si="1"/>
        <v>1836.4599897965693</v>
      </c>
      <c r="T2" s="31">
        <f t="shared" si="1"/>
        <v>1790.7159032976181</v>
      </c>
      <c r="U2" s="31">
        <f t="shared" si="1"/>
        <v>1847.9397637908712</v>
      </c>
      <c r="V2" s="31">
        <f t="shared" si="1"/>
        <v>1742.5089734098694</v>
      </c>
      <c r="W2" s="31">
        <f t="shared" si="1"/>
        <v>1715.3677914342602</v>
      </c>
      <c r="X2" s="31">
        <f t="shared" ref="X2" si="2">SUM(X3,X17,X22,X25,X26,X51,X52,X71,X74,X75,X76)</f>
        <v>1763.4531085264907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83.501567516971576</v>
      </c>
      <c r="D3" s="34">
        <f t="shared" ref="D3:W3" si="4">SUM(D4,D8,D11)</f>
        <v>62.248739285825259</v>
      </c>
      <c r="E3" s="34">
        <f t="shared" si="4"/>
        <v>84.99729001040005</v>
      </c>
      <c r="F3" s="34">
        <f t="shared" si="4"/>
        <v>102.98131703722322</v>
      </c>
      <c r="G3" s="34">
        <f t="shared" si="4"/>
        <v>105.86817693651921</v>
      </c>
      <c r="H3" s="34">
        <f t="shared" si="4"/>
        <v>96.575074141586342</v>
      </c>
      <c r="I3" s="34">
        <f t="shared" si="4"/>
        <v>82.186223083947155</v>
      </c>
      <c r="J3" s="34">
        <f t="shared" si="4"/>
        <v>52.286316640547852</v>
      </c>
      <c r="K3" s="34">
        <f t="shared" si="4"/>
        <v>34.973652392721775</v>
      </c>
      <c r="L3" s="34">
        <f t="shared" si="4"/>
        <v>21.345320652631223</v>
      </c>
      <c r="M3" s="34">
        <f t="shared" si="4"/>
        <v>23.171943100867598</v>
      </c>
      <c r="N3" s="34">
        <f t="shared" si="4"/>
        <v>20.071039445954604</v>
      </c>
      <c r="O3" s="34">
        <f t="shared" si="4"/>
        <v>22.067086098451892</v>
      </c>
      <c r="P3" s="34">
        <f t="shared" si="4"/>
        <v>15.504315802581706</v>
      </c>
      <c r="Q3" s="34">
        <f t="shared" si="4"/>
        <v>12.905105583256894</v>
      </c>
      <c r="R3" s="34">
        <f t="shared" si="4"/>
        <v>14.295619411640992</v>
      </c>
      <c r="S3" s="34">
        <f t="shared" si="4"/>
        <v>14.079780310600816</v>
      </c>
      <c r="T3" s="34">
        <f t="shared" si="4"/>
        <v>11.523872999740721</v>
      </c>
      <c r="U3" s="34">
        <f t="shared" si="4"/>
        <v>9.00455915316115</v>
      </c>
      <c r="V3" s="34">
        <f t="shared" si="4"/>
        <v>7.9801988676859246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83.501567516971576</v>
      </c>
      <c r="D4" s="29">
        <f t="shared" ref="D4:W4" si="7">SUM(D5:D7)</f>
        <v>62.248739285825259</v>
      </c>
      <c r="E4" s="29">
        <f t="shared" si="7"/>
        <v>84.99729001040005</v>
      </c>
      <c r="F4" s="29">
        <f t="shared" si="7"/>
        <v>102.98131703722322</v>
      </c>
      <c r="G4" s="29">
        <f t="shared" si="7"/>
        <v>105.86817693651921</v>
      </c>
      <c r="H4" s="29">
        <f t="shared" si="7"/>
        <v>96.575074141586342</v>
      </c>
      <c r="I4" s="29">
        <f t="shared" si="7"/>
        <v>82.186223083947155</v>
      </c>
      <c r="J4" s="29">
        <f t="shared" si="7"/>
        <v>52.286316640547852</v>
      </c>
      <c r="K4" s="29">
        <f t="shared" si="7"/>
        <v>34.973652392721775</v>
      </c>
      <c r="L4" s="29">
        <f t="shared" si="7"/>
        <v>21.345320652631223</v>
      </c>
      <c r="M4" s="29">
        <f t="shared" si="7"/>
        <v>23.171943100867598</v>
      </c>
      <c r="N4" s="29">
        <f t="shared" si="7"/>
        <v>20.071039445954604</v>
      </c>
      <c r="O4" s="29">
        <f t="shared" si="7"/>
        <v>22.067086098451892</v>
      </c>
      <c r="P4" s="29">
        <f t="shared" si="7"/>
        <v>15.504315802581706</v>
      </c>
      <c r="Q4" s="29">
        <f t="shared" si="7"/>
        <v>12.905105583256894</v>
      </c>
      <c r="R4" s="29">
        <f t="shared" si="7"/>
        <v>14.295619411640992</v>
      </c>
      <c r="S4" s="29">
        <f t="shared" si="7"/>
        <v>14.079780310600816</v>
      </c>
      <c r="T4" s="29">
        <f t="shared" si="7"/>
        <v>11.523872999740721</v>
      </c>
      <c r="U4" s="29">
        <f t="shared" si="7"/>
        <v>9.00455915316115</v>
      </c>
      <c r="V4" s="29">
        <f t="shared" si="7"/>
        <v>7.9801988676859246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9.0958792245502522</v>
      </c>
      <c r="O5" s="10">
        <v>11.068532875161964</v>
      </c>
      <c r="P5" s="10">
        <v>9.7517909700339143</v>
      </c>
      <c r="Q5" s="10">
        <v>4.5461989400267333</v>
      </c>
      <c r="R5" s="10">
        <v>4.4906837046174486</v>
      </c>
      <c r="S5" s="10">
        <v>2.5956979409585483</v>
      </c>
      <c r="T5" s="10">
        <v>1.5039387262320645</v>
      </c>
      <c r="U5" s="10">
        <v>1.9261374550004731</v>
      </c>
      <c r="V5" s="10">
        <v>1.5511538677713175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83.501567516971576</v>
      </c>
      <c r="D7" s="10">
        <v>62.248739285825259</v>
      </c>
      <c r="E7" s="10">
        <v>84.99729001040005</v>
      </c>
      <c r="F7" s="10">
        <v>102.98131703722322</v>
      </c>
      <c r="G7" s="10">
        <v>105.86817693651921</v>
      </c>
      <c r="H7" s="10">
        <v>96.575074141586342</v>
      </c>
      <c r="I7" s="10">
        <v>82.186223083947155</v>
      </c>
      <c r="J7" s="10">
        <v>52.286316640547852</v>
      </c>
      <c r="K7" s="10">
        <v>34.973652392721775</v>
      </c>
      <c r="L7" s="10">
        <v>21.345320652631223</v>
      </c>
      <c r="M7" s="10">
        <v>23.171943100867598</v>
      </c>
      <c r="N7" s="10">
        <v>10.97516022140435</v>
      </c>
      <c r="O7" s="10">
        <v>10.998553223289928</v>
      </c>
      <c r="P7" s="10">
        <v>5.7525248325477918</v>
      </c>
      <c r="Q7" s="10">
        <v>8.3589066432301617</v>
      </c>
      <c r="R7" s="10">
        <v>9.8049357070235423</v>
      </c>
      <c r="S7" s="10">
        <v>11.484082369642268</v>
      </c>
      <c r="T7" s="10">
        <v>10.019934273508657</v>
      </c>
      <c r="U7" s="10">
        <v>7.0784216981606773</v>
      </c>
      <c r="V7" s="10">
        <v>6.4290449999146073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207.26112740157853</v>
      </c>
      <c r="D26" s="37">
        <f t="shared" ref="D26" si="22">SUM(D27,D33)</f>
        <v>170.85135518322858</v>
      </c>
      <c r="E26" s="37">
        <f t="shared" ref="E26:X26" si="23">SUM(E27,E33)</f>
        <v>168.70494761257518</v>
      </c>
      <c r="F26" s="37">
        <f t="shared" si="23"/>
        <v>164.03235994898043</v>
      </c>
      <c r="G26" s="37">
        <f t="shared" si="23"/>
        <v>151.27318370632383</v>
      </c>
      <c r="H26" s="37">
        <f t="shared" si="23"/>
        <v>111.62567961132252</v>
      </c>
      <c r="I26" s="37">
        <f t="shared" si="23"/>
        <v>100.23975938965351</v>
      </c>
      <c r="J26" s="37">
        <f t="shared" si="23"/>
        <v>102.04895203065382</v>
      </c>
      <c r="K26" s="37">
        <f t="shared" si="23"/>
        <v>87.327077151240815</v>
      </c>
      <c r="L26" s="37">
        <f t="shared" si="23"/>
        <v>69.759046620402614</v>
      </c>
      <c r="M26" s="37">
        <f t="shared" si="23"/>
        <v>57.173040984238575</v>
      </c>
      <c r="N26" s="37">
        <f t="shared" si="23"/>
        <v>68.519999204599941</v>
      </c>
      <c r="O26" s="37">
        <f t="shared" si="23"/>
        <v>59.005881828781227</v>
      </c>
      <c r="P26" s="37">
        <f t="shared" si="23"/>
        <v>52.221208507205787</v>
      </c>
      <c r="Q26" s="37">
        <f t="shared" si="23"/>
        <v>47.685600560762843</v>
      </c>
      <c r="R26" s="37">
        <f t="shared" si="23"/>
        <v>42.46557535928396</v>
      </c>
      <c r="S26" s="37">
        <f t="shared" si="23"/>
        <v>45.643563764284707</v>
      </c>
      <c r="T26" s="37">
        <f t="shared" si="23"/>
        <v>31.870838127201303</v>
      </c>
      <c r="U26" s="37">
        <f t="shared" si="23"/>
        <v>33.358862561322169</v>
      </c>
      <c r="V26" s="37">
        <f t="shared" si="23"/>
        <v>35.204428769853806</v>
      </c>
      <c r="W26" s="37">
        <f t="shared" si="23"/>
        <v>40.422664747801207</v>
      </c>
      <c r="X26" s="37">
        <f t="shared" si="23"/>
        <v>37.506211331863071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207.26112740157853</v>
      </c>
      <c r="D33" s="29">
        <f t="shared" ref="D33" si="28">SUM(D34:D50)</f>
        <v>170.85135518322858</v>
      </c>
      <c r="E33" s="29">
        <f t="shared" ref="E33:X33" si="29">SUM(E34:E50)</f>
        <v>168.70494761257518</v>
      </c>
      <c r="F33" s="29">
        <f t="shared" si="29"/>
        <v>164.03235994898043</v>
      </c>
      <c r="G33" s="29">
        <f t="shared" si="29"/>
        <v>151.27318370632383</v>
      </c>
      <c r="H33" s="29">
        <f t="shared" si="29"/>
        <v>111.62567961132252</v>
      </c>
      <c r="I33" s="29">
        <f t="shared" si="29"/>
        <v>100.23975938965351</v>
      </c>
      <c r="J33" s="29">
        <f t="shared" si="29"/>
        <v>102.04895203065382</v>
      </c>
      <c r="K33" s="29">
        <f t="shared" si="29"/>
        <v>87.327077151240815</v>
      </c>
      <c r="L33" s="29">
        <f t="shared" si="29"/>
        <v>69.759046620402614</v>
      </c>
      <c r="M33" s="29">
        <f t="shared" si="29"/>
        <v>57.173040984238575</v>
      </c>
      <c r="N33" s="29">
        <f t="shared" si="29"/>
        <v>68.519999204599941</v>
      </c>
      <c r="O33" s="29">
        <f t="shared" si="29"/>
        <v>59.005881828781227</v>
      </c>
      <c r="P33" s="29">
        <f t="shared" si="29"/>
        <v>52.221208507205787</v>
      </c>
      <c r="Q33" s="29">
        <f t="shared" si="29"/>
        <v>47.685600560762843</v>
      </c>
      <c r="R33" s="29">
        <f t="shared" si="29"/>
        <v>42.46557535928396</v>
      </c>
      <c r="S33" s="29">
        <f t="shared" si="29"/>
        <v>45.643563764284707</v>
      </c>
      <c r="T33" s="29">
        <f t="shared" si="29"/>
        <v>31.870838127201303</v>
      </c>
      <c r="U33" s="29">
        <f t="shared" si="29"/>
        <v>33.358862561322169</v>
      </c>
      <c r="V33" s="29">
        <f t="shared" si="29"/>
        <v>35.204428769853806</v>
      </c>
      <c r="W33" s="29">
        <f t="shared" si="29"/>
        <v>40.422664747801207</v>
      </c>
      <c r="X33" s="29">
        <f t="shared" si="29"/>
        <v>37.506211331863071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17.782250407745295</v>
      </c>
      <c r="E36" s="10">
        <v>18.743002763652022</v>
      </c>
      <c r="F36" s="10">
        <v>20.142456081002688</v>
      </c>
      <c r="G36" s="10">
        <v>23.872225408786928</v>
      </c>
      <c r="H36" s="10">
        <v>19.291031612886972</v>
      </c>
      <c r="I36" s="10">
        <v>21.033643477909408</v>
      </c>
      <c r="J36" s="10">
        <v>17.753800533369127</v>
      </c>
      <c r="K36" s="10">
        <v>19.394086386539499</v>
      </c>
      <c r="L36" s="10">
        <v>16.050016590475437</v>
      </c>
      <c r="M36" s="10">
        <v>13.044344571905867</v>
      </c>
      <c r="N36" s="10">
        <v>11.095717870259143</v>
      </c>
      <c r="O36" s="10">
        <v>10.192808236813145</v>
      </c>
      <c r="P36" s="10">
        <v>11.102813178453381</v>
      </c>
      <c r="Q36" s="10">
        <v>8.3186875971084877</v>
      </c>
      <c r="R36" s="10">
        <v>6.3910500457580675</v>
      </c>
      <c r="S36" s="10">
        <v>8.311899958517337</v>
      </c>
      <c r="T36" s="10">
        <v>6.4276708442804287</v>
      </c>
      <c r="U36" s="10">
        <v>6.9543502270124167</v>
      </c>
      <c r="V36" s="10">
        <v>6.8310115212706402</v>
      </c>
      <c r="W36" s="10">
        <v>7.9711341963096736</v>
      </c>
      <c r="X36" s="10">
        <v>6.2346403417393841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7.4641661255233407</v>
      </c>
      <c r="D43" s="10">
        <v>9.1807466918285332</v>
      </c>
      <c r="E43" s="10">
        <v>6.6830873891533686</v>
      </c>
      <c r="F43" s="10">
        <v>14.115081161486346</v>
      </c>
      <c r="G43" s="10">
        <v>10.032836063452649</v>
      </c>
      <c r="H43" s="10">
        <v>10.854836827819922</v>
      </c>
      <c r="I43" s="10">
        <v>10.815301689445221</v>
      </c>
      <c r="J43" s="10">
        <v>11.978129771031892</v>
      </c>
      <c r="K43" s="10">
        <v>10.110594745727395</v>
      </c>
      <c r="L43" s="10">
        <v>7.7333451397030766</v>
      </c>
      <c r="M43" s="10">
        <v>10.099166166605537</v>
      </c>
      <c r="N43" s="10">
        <v>9.1807429120965569</v>
      </c>
      <c r="O43" s="10">
        <v>7.7186289261728707</v>
      </c>
      <c r="P43" s="10">
        <v>7.3263306819101182</v>
      </c>
      <c r="Q43" s="10">
        <v>7.2165597926939071</v>
      </c>
      <c r="R43" s="10">
        <v>6.6986601256753628</v>
      </c>
      <c r="S43" s="10">
        <v>7.6169105636316639</v>
      </c>
      <c r="T43" s="10">
        <v>6.2793746634405867</v>
      </c>
      <c r="U43" s="10">
        <v>6.3754816238633012</v>
      </c>
      <c r="V43" s="10">
        <v>5.8294924248095548</v>
      </c>
      <c r="W43" s="10">
        <v>6.0838623931958873</v>
      </c>
      <c r="X43" s="10">
        <v>7.1905903583829698</v>
      </c>
    </row>
    <row r="44" spans="1:24" ht="11.25" customHeight="1" x14ac:dyDescent="0.2">
      <c r="A44" s="41" t="s">
        <v>75</v>
      </c>
      <c r="B44" s="9" t="s">
        <v>76</v>
      </c>
      <c r="C44" s="10">
        <v>199.79696127605519</v>
      </c>
      <c r="D44" s="10">
        <v>143.88835808365477</v>
      </c>
      <c r="E44" s="10">
        <v>143.2788574597698</v>
      </c>
      <c r="F44" s="10">
        <v>129.77482270649139</v>
      </c>
      <c r="G44" s="10">
        <v>117.36812223408424</v>
      </c>
      <c r="H44" s="10">
        <v>81.479811170615633</v>
      </c>
      <c r="I44" s="10">
        <v>68.390814222298886</v>
      </c>
      <c r="J44" s="10">
        <v>72.317021726252804</v>
      </c>
      <c r="K44" s="10">
        <v>57.822396018973919</v>
      </c>
      <c r="L44" s="10">
        <v>45.975684890224095</v>
      </c>
      <c r="M44" s="10">
        <v>34.029530245727173</v>
      </c>
      <c r="N44" s="10">
        <v>48.243538422244242</v>
      </c>
      <c r="O44" s="10">
        <v>41.094444665795208</v>
      </c>
      <c r="P44" s="10">
        <v>33.792064646842292</v>
      </c>
      <c r="Q44" s="10">
        <v>32.15035317096045</v>
      </c>
      <c r="R44" s="10">
        <v>29.375865187850525</v>
      </c>
      <c r="S44" s="10">
        <v>29.714753242135703</v>
      </c>
      <c r="T44" s="10">
        <v>19.163792619480287</v>
      </c>
      <c r="U44" s="10">
        <v>20.029030710446452</v>
      </c>
      <c r="V44" s="10">
        <v>22.543924823773615</v>
      </c>
      <c r="W44" s="10">
        <v>26.367668158295643</v>
      </c>
      <c r="X44" s="10">
        <v>24.080980631740715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1147.5079189387991</v>
      </c>
      <c r="D51" s="37">
        <v>1146.2364426746055</v>
      </c>
      <c r="E51" s="37">
        <v>1159.6722553525349</v>
      </c>
      <c r="F51" s="37">
        <v>1167.9008621815576</v>
      </c>
      <c r="G51" s="37">
        <v>1019.5913542214224</v>
      </c>
      <c r="H51" s="37">
        <v>777.92242267219024</v>
      </c>
      <c r="I51" s="37">
        <v>1042.8258334830148</v>
      </c>
      <c r="J51" s="37">
        <v>687.1021396344297</v>
      </c>
      <c r="K51" s="37">
        <v>703.07697289959071</v>
      </c>
      <c r="L51" s="37">
        <v>595.57126501339724</v>
      </c>
      <c r="M51" s="37">
        <v>704.34058235912437</v>
      </c>
      <c r="N51" s="37">
        <v>642.10764492180397</v>
      </c>
      <c r="O51" s="37">
        <v>672.9858691550254</v>
      </c>
      <c r="P51" s="37">
        <v>787.42831413871204</v>
      </c>
      <c r="Q51" s="37">
        <v>738.29162102708324</v>
      </c>
      <c r="R51" s="37">
        <v>698.77288980958895</v>
      </c>
      <c r="S51" s="37">
        <v>715.98043963644955</v>
      </c>
      <c r="T51" s="37">
        <v>668.09563778528207</v>
      </c>
      <c r="U51" s="37">
        <v>723.77451153412005</v>
      </c>
      <c r="V51" s="37">
        <v>656.89226625047877</v>
      </c>
      <c r="W51" s="37">
        <v>644.75678265225577</v>
      </c>
      <c r="X51" s="37">
        <v>658.13108990122691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512.65401022824267</v>
      </c>
      <c r="D52" s="37">
        <f t="shared" ref="D52" si="31">SUM(D53:D70)</f>
        <v>469.39815782561283</v>
      </c>
      <c r="E52" s="37">
        <f t="shared" ref="E52:X52" si="32">SUM(E53:E70)</f>
        <v>488.82341504702686</v>
      </c>
      <c r="F52" s="37">
        <f t="shared" si="32"/>
        <v>498.42645898623573</v>
      </c>
      <c r="G52" s="37">
        <f t="shared" si="32"/>
        <v>473.17337297608799</v>
      </c>
      <c r="H52" s="37">
        <f t="shared" si="32"/>
        <v>767.63269713708303</v>
      </c>
      <c r="I52" s="37">
        <f t="shared" si="32"/>
        <v>525.09120473278927</v>
      </c>
      <c r="J52" s="37">
        <f t="shared" si="32"/>
        <v>588.610762537813</v>
      </c>
      <c r="K52" s="37">
        <f t="shared" si="32"/>
        <v>485.12754178881971</v>
      </c>
      <c r="L52" s="37">
        <f t="shared" si="32"/>
        <v>540.37928463128549</v>
      </c>
      <c r="M52" s="37">
        <f t="shared" si="32"/>
        <v>644.97554407863163</v>
      </c>
      <c r="N52" s="37">
        <f t="shared" si="32"/>
        <v>594.87196302898781</v>
      </c>
      <c r="O52" s="37">
        <f t="shared" si="32"/>
        <v>559.8554576397064</v>
      </c>
      <c r="P52" s="37">
        <f t="shared" si="32"/>
        <v>444.0766465668292</v>
      </c>
      <c r="Q52" s="37">
        <f t="shared" si="32"/>
        <v>427.83331038967771</v>
      </c>
      <c r="R52" s="37">
        <f t="shared" si="32"/>
        <v>431.12732240952334</v>
      </c>
      <c r="S52" s="37">
        <f t="shared" si="32"/>
        <v>442.8739487759741</v>
      </c>
      <c r="T52" s="37">
        <f t="shared" si="32"/>
        <v>463.11644167218662</v>
      </c>
      <c r="U52" s="37">
        <f t="shared" si="32"/>
        <v>487.05038433524317</v>
      </c>
      <c r="V52" s="37">
        <f t="shared" si="32"/>
        <v>499.30715163017862</v>
      </c>
      <c r="W52" s="37">
        <f t="shared" si="32"/>
        <v>507.4890859741094</v>
      </c>
      <c r="X52" s="37">
        <f t="shared" si="32"/>
        <v>477.25925250444698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512.65401022824267</v>
      </c>
      <c r="D59" s="10">
        <v>469.39815782561283</v>
      </c>
      <c r="E59" s="10">
        <v>488.82341504702686</v>
      </c>
      <c r="F59" s="10">
        <v>498.42645898623573</v>
      </c>
      <c r="G59" s="10">
        <v>473.17337297608799</v>
      </c>
      <c r="H59" s="10">
        <v>766.80946617658469</v>
      </c>
      <c r="I59" s="10">
        <v>524.3100609437696</v>
      </c>
      <c r="J59" s="10">
        <v>588.04840766967618</v>
      </c>
      <c r="K59" s="10">
        <v>484.71223296328907</v>
      </c>
      <c r="L59" s="10">
        <v>540.03641301499601</v>
      </c>
      <c r="M59" s="10">
        <v>644.68188811199832</v>
      </c>
      <c r="N59" s="10">
        <v>594.63424881741037</v>
      </c>
      <c r="O59" s="10">
        <v>558.77852799416792</v>
      </c>
      <c r="P59" s="10">
        <v>443.53831735612403</v>
      </c>
      <c r="Q59" s="10">
        <v>420.35095194176409</v>
      </c>
      <c r="R59" s="10">
        <v>421.06819158634653</v>
      </c>
      <c r="S59" s="10">
        <v>431.93821701125836</v>
      </c>
      <c r="T59" s="10">
        <v>451.83420137367676</v>
      </c>
      <c r="U59" s="10">
        <v>475.55736489670318</v>
      </c>
      <c r="V59" s="10">
        <v>483.65787365035516</v>
      </c>
      <c r="W59" s="10">
        <v>496.6629439003612</v>
      </c>
      <c r="X59" s="10">
        <v>461.6655263159563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0.82323096049828737</v>
      </c>
      <c r="I61" s="10">
        <v>0.78114378901971493</v>
      </c>
      <c r="J61" s="10">
        <v>0.56235486813676527</v>
      </c>
      <c r="K61" s="10">
        <v>0.41530882553064291</v>
      </c>
      <c r="L61" s="10">
        <v>0.34287161628947477</v>
      </c>
      <c r="M61" s="10">
        <v>0.15802727563641264</v>
      </c>
      <c r="N61" s="10">
        <v>0</v>
      </c>
      <c r="O61" s="10">
        <v>0.8102817906851193</v>
      </c>
      <c r="P61" s="10">
        <v>0.53832921070519058</v>
      </c>
      <c r="Q61" s="10">
        <v>7.4823584479135965</v>
      </c>
      <c r="R61" s="10">
        <v>10.059130823176837</v>
      </c>
      <c r="S61" s="10">
        <v>10.825891625591906</v>
      </c>
      <c r="T61" s="10">
        <v>11.150743066934965</v>
      </c>
      <c r="U61" s="10">
        <v>11.321702781653512</v>
      </c>
      <c r="V61" s="10">
        <v>15.451597472086426</v>
      </c>
      <c r="W61" s="10">
        <v>10.606346017983341</v>
      </c>
      <c r="X61" s="10">
        <v>15.333693891950199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0.13562869099690267</v>
      </c>
      <c r="N62" s="10">
        <v>0.23771421157742487</v>
      </c>
      <c r="O62" s="10">
        <v>0.26664785485331077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7.4003395682470299E-3</v>
      </c>
      <c r="W62" s="10">
        <v>4.925520615639346E-3</v>
      </c>
      <c r="X62" s="10">
        <v>3.7838620187960782E-2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0.1098401391238405</v>
      </c>
      <c r="T66" s="10">
        <v>0.13149723157485815</v>
      </c>
      <c r="U66" s="10">
        <v>0.17131665688646566</v>
      </c>
      <c r="V66" s="10">
        <v>0.19028016816885784</v>
      </c>
      <c r="W66" s="10">
        <v>0.214870535149188</v>
      </c>
      <c r="X66" s="10">
        <v>0.22219367635252249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0.14313931205748384</v>
      </c>
      <c r="N71" s="37">
        <f t="shared" si="35"/>
        <v>3.4001454062065335</v>
      </c>
      <c r="O71" s="37">
        <f t="shared" si="35"/>
        <v>7.340829222488698</v>
      </c>
      <c r="P71" s="37">
        <f t="shared" si="35"/>
        <v>8.4573208221126492</v>
      </c>
      <c r="Q71" s="37">
        <f t="shared" si="35"/>
        <v>6.3325466809884219</v>
      </c>
      <c r="R71" s="37">
        <f t="shared" si="35"/>
        <v>2.0845724032349389</v>
      </c>
      <c r="S71" s="37">
        <f t="shared" si="35"/>
        <v>0.84354942970309443</v>
      </c>
      <c r="T71" s="37">
        <f t="shared" si="35"/>
        <v>5.1247315741488553</v>
      </c>
      <c r="U71" s="37">
        <f t="shared" si="35"/>
        <v>4.8388595093583522</v>
      </c>
      <c r="V71" s="37">
        <f t="shared" si="35"/>
        <v>9.8633006593598633</v>
      </c>
      <c r="W71" s="37">
        <f t="shared" si="35"/>
        <v>12.795289025366294</v>
      </c>
      <c r="X71" s="37">
        <f t="shared" si="35"/>
        <v>13.032316512204316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7.5106210605811671E-3</v>
      </c>
      <c r="N72" s="10">
        <v>3.1624311946291086</v>
      </c>
      <c r="O72" s="10">
        <v>7.0741813676353873</v>
      </c>
      <c r="P72" s="10">
        <v>8.4573208221126492</v>
      </c>
      <c r="Q72" s="10">
        <v>6.3325466809884219</v>
      </c>
      <c r="R72" s="10">
        <v>2.0845724032349389</v>
      </c>
      <c r="S72" s="10">
        <v>0.84354942970309443</v>
      </c>
      <c r="T72" s="10">
        <v>5.1247315741488553</v>
      </c>
      <c r="U72" s="10">
        <v>4.8388595093583522</v>
      </c>
      <c r="V72" s="10">
        <v>9.8559003197916155</v>
      </c>
      <c r="W72" s="10">
        <v>12.790363504750655</v>
      </c>
      <c r="X72" s="10">
        <v>12.994477892016356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0.13562869099690267</v>
      </c>
      <c r="N73" s="10">
        <v>0.23771421157742487</v>
      </c>
      <c r="O73" s="10">
        <v>0.26664785485331077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7.4003395682470299E-3</v>
      </c>
      <c r="W73" s="10">
        <v>4.925520615639346E-3</v>
      </c>
      <c r="X73" s="10">
        <v>3.7838620187960782E-2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251.27600634763746</v>
      </c>
      <c r="O75" s="37">
        <v>190.27503602891235</v>
      </c>
      <c r="P75" s="37">
        <v>247.9432045940014</v>
      </c>
      <c r="Q75" s="37">
        <v>240.26489237376231</v>
      </c>
      <c r="R75" s="37">
        <v>224.684736888294</v>
      </c>
      <c r="S75" s="37">
        <v>266.52432465245073</v>
      </c>
      <c r="T75" s="37">
        <v>271.53100603758634</v>
      </c>
      <c r="U75" s="37">
        <v>252.36743161996387</v>
      </c>
      <c r="V75" s="37">
        <v>221.46000026335628</v>
      </c>
      <c r="W75" s="37">
        <v>212.24368147088282</v>
      </c>
      <c r="X75" s="37">
        <v>272.69058312444059</v>
      </c>
    </row>
    <row r="76" spans="1:24" ht="11.25" customHeight="1" x14ac:dyDescent="0.2">
      <c r="A76" s="38" t="s">
        <v>139</v>
      </c>
      <c r="B76" s="39" t="s">
        <v>140</v>
      </c>
      <c r="C76" s="40">
        <v>563.99192625209821</v>
      </c>
      <c r="D76" s="40">
        <v>554.85272002004035</v>
      </c>
      <c r="E76" s="40">
        <v>567.79146161599169</v>
      </c>
      <c r="F76" s="40">
        <v>558.35719700535037</v>
      </c>
      <c r="G76" s="40">
        <v>567.61156648257133</v>
      </c>
      <c r="H76" s="40">
        <v>572.79758051209092</v>
      </c>
      <c r="I76" s="40">
        <v>550.04720594216985</v>
      </c>
      <c r="J76" s="40">
        <v>571.00383851660342</v>
      </c>
      <c r="K76" s="40">
        <v>456.10198290572589</v>
      </c>
      <c r="L76" s="40">
        <v>407.10835319725027</v>
      </c>
      <c r="M76" s="40">
        <v>399.10860092469511</v>
      </c>
      <c r="N76" s="40">
        <v>427.37896680753232</v>
      </c>
      <c r="O76" s="40">
        <v>412.56531585104256</v>
      </c>
      <c r="P76" s="40">
        <v>384.84675583550347</v>
      </c>
      <c r="Q76" s="40">
        <v>369.40120857652471</v>
      </c>
      <c r="R76" s="40">
        <v>337.32106320688467</v>
      </c>
      <c r="S76" s="40">
        <v>350.51438322710624</v>
      </c>
      <c r="T76" s="40">
        <v>339.45337510147215</v>
      </c>
      <c r="U76" s="40">
        <v>337.54515507770247</v>
      </c>
      <c r="V76" s="40">
        <v>311.80162696895621</v>
      </c>
      <c r="W76" s="40">
        <v>297.66028756384469</v>
      </c>
      <c r="X76" s="40">
        <v>304.83365515230878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307.05752056781762</v>
      </c>
      <c r="D2" s="31">
        <f t="shared" ref="D2:W2" si="1">SUM(D3,D17,D22,D25,D26,D51,D52,D71,D74,D75,D76)</f>
        <v>292.70011223473813</v>
      </c>
      <c r="E2" s="31">
        <f t="shared" si="1"/>
        <v>300.12348792930914</v>
      </c>
      <c r="F2" s="31">
        <f t="shared" si="1"/>
        <v>300.19453852495769</v>
      </c>
      <c r="G2" s="31">
        <f t="shared" si="1"/>
        <v>280.57409463921374</v>
      </c>
      <c r="H2" s="31">
        <f t="shared" si="1"/>
        <v>281.50876396879363</v>
      </c>
      <c r="I2" s="31">
        <f t="shared" si="1"/>
        <v>279.33770785394188</v>
      </c>
      <c r="J2" s="31">
        <f t="shared" si="1"/>
        <v>240.08897155615898</v>
      </c>
      <c r="K2" s="31">
        <f t="shared" si="1"/>
        <v>213.29340042169306</v>
      </c>
      <c r="L2" s="31">
        <f t="shared" si="1"/>
        <v>190.69718258666447</v>
      </c>
      <c r="M2" s="31">
        <f t="shared" si="1"/>
        <v>214.76392012958706</v>
      </c>
      <c r="N2" s="31">
        <f t="shared" si="1"/>
        <v>237.54368410497833</v>
      </c>
      <c r="O2" s="31">
        <f t="shared" si="1"/>
        <v>227.20006537187408</v>
      </c>
      <c r="P2" s="31">
        <f t="shared" si="1"/>
        <v>228.11781085454248</v>
      </c>
      <c r="Q2" s="31">
        <f t="shared" si="1"/>
        <v>217.0942008214071</v>
      </c>
      <c r="R2" s="31">
        <f t="shared" si="1"/>
        <v>220.67688927080445</v>
      </c>
      <c r="S2" s="31">
        <f t="shared" si="1"/>
        <v>209.28394000173375</v>
      </c>
      <c r="T2" s="31">
        <f t="shared" si="1"/>
        <v>199.5151428296731</v>
      </c>
      <c r="U2" s="31">
        <f t="shared" si="1"/>
        <v>209.18840164306872</v>
      </c>
      <c r="V2" s="31">
        <f t="shared" si="1"/>
        <v>200.85984522762652</v>
      </c>
      <c r="W2" s="31">
        <f t="shared" si="1"/>
        <v>155.31193274079033</v>
      </c>
      <c r="X2" s="31">
        <f t="shared" ref="X2" si="2">SUM(X3,X17,X22,X25,X26,X51,X52,X71,X74,X75,X76)</f>
        <v>160.68545622245909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0.18812999386035331</v>
      </c>
      <c r="D26" s="37">
        <f t="shared" ref="D26" si="22">SUM(D27,D33)</f>
        <v>0.2074944808130447</v>
      </c>
      <c r="E26" s="37">
        <f t="shared" ref="E26:X26" si="23">SUM(E27,E33)</f>
        <v>0.15410935502223666</v>
      </c>
      <c r="F26" s="37">
        <f t="shared" si="23"/>
        <v>0.34709442469346552</v>
      </c>
      <c r="G26" s="37">
        <f t="shared" si="23"/>
        <v>0.19698615381558077</v>
      </c>
      <c r="H26" s="37">
        <f t="shared" si="23"/>
        <v>0.23586962514490675</v>
      </c>
      <c r="I26" s="37">
        <f t="shared" si="23"/>
        <v>0.22544113996604781</v>
      </c>
      <c r="J26" s="37">
        <f t="shared" si="23"/>
        <v>0.15456424446067124</v>
      </c>
      <c r="K26" s="37">
        <f t="shared" si="23"/>
        <v>0.174857224225024</v>
      </c>
      <c r="L26" s="37">
        <f t="shared" si="23"/>
        <v>0.15295751128546789</v>
      </c>
      <c r="M26" s="37">
        <f t="shared" si="23"/>
        <v>0.29216762010113539</v>
      </c>
      <c r="N26" s="37">
        <f t="shared" si="23"/>
        <v>0.31557473685785131</v>
      </c>
      <c r="O26" s="37">
        <f t="shared" si="23"/>
        <v>0.24812865937190526</v>
      </c>
      <c r="P26" s="37">
        <f t="shared" si="23"/>
        <v>0.26787657766599021</v>
      </c>
      <c r="Q26" s="37">
        <f t="shared" si="23"/>
        <v>0.25745333777241663</v>
      </c>
      <c r="R26" s="37">
        <f t="shared" si="23"/>
        <v>0.28083943771607395</v>
      </c>
      <c r="S26" s="37">
        <f t="shared" si="23"/>
        <v>0.30314861388799053</v>
      </c>
      <c r="T26" s="37">
        <f t="shared" si="23"/>
        <v>0.25574013868152567</v>
      </c>
      <c r="U26" s="37">
        <f t="shared" si="23"/>
        <v>0.28038803939629753</v>
      </c>
      <c r="V26" s="37">
        <f t="shared" si="23"/>
        <v>0.27894050026590828</v>
      </c>
      <c r="W26" s="37">
        <f t="shared" si="23"/>
        <v>0.25172318773097457</v>
      </c>
      <c r="X26" s="37">
        <f t="shared" si="23"/>
        <v>0.30148987743397576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0.18812999386035331</v>
      </c>
      <c r="D33" s="29">
        <f t="shared" ref="D33" si="28">SUM(D34:D50)</f>
        <v>0.2074944808130447</v>
      </c>
      <c r="E33" s="29">
        <f t="shared" ref="E33:X33" si="29">SUM(E34:E50)</f>
        <v>0.15410935502223666</v>
      </c>
      <c r="F33" s="29">
        <f t="shared" si="29"/>
        <v>0.34709442469346552</v>
      </c>
      <c r="G33" s="29">
        <f t="shared" si="29"/>
        <v>0.19698615381558077</v>
      </c>
      <c r="H33" s="29">
        <f t="shared" si="29"/>
        <v>0.23586962514490675</v>
      </c>
      <c r="I33" s="29">
        <f t="shared" si="29"/>
        <v>0.22544113996604781</v>
      </c>
      <c r="J33" s="29">
        <f t="shared" si="29"/>
        <v>0.15456424446067124</v>
      </c>
      <c r="K33" s="29">
        <f t="shared" si="29"/>
        <v>0.174857224225024</v>
      </c>
      <c r="L33" s="29">
        <f t="shared" si="29"/>
        <v>0.15295751128546789</v>
      </c>
      <c r="M33" s="29">
        <f t="shared" si="29"/>
        <v>0.29216762010113539</v>
      </c>
      <c r="N33" s="29">
        <f t="shared" si="29"/>
        <v>0.31557473685785131</v>
      </c>
      <c r="O33" s="29">
        <f t="shared" si="29"/>
        <v>0.24812865937190526</v>
      </c>
      <c r="P33" s="29">
        <f t="shared" si="29"/>
        <v>0.26787657766599021</v>
      </c>
      <c r="Q33" s="29">
        <f t="shared" si="29"/>
        <v>0.25745333777241663</v>
      </c>
      <c r="R33" s="29">
        <f t="shared" si="29"/>
        <v>0.28083943771607395</v>
      </c>
      <c r="S33" s="29">
        <f t="shared" si="29"/>
        <v>0.30314861388799053</v>
      </c>
      <c r="T33" s="29">
        <f t="shared" si="29"/>
        <v>0.25574013868152567</v>
      </c>
      <c r="U33" s="29">
        <f t="shared" si="29"/>
        <v>0.28038803939629753</v>
      </c>
      <c r="V33" s="29">
        <f t="shared" si="29"/>
        <v>0.27894050026590828</v>
      </c>
      <c r="W33" s="29">
        <f t="shared" si="29"/>
        <v>0.25172318773097457</v>
      </c>
      <c r="X33" s="29">
        <f t="shared" si="29"/>
        <v>0.30148987743397576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0.18812999386035331</v>
      </c>
      <c r="D43" s="10">
        <v>0.2074944808130447</v>
      </c>
      <c r="E43" s="10">
        <v>0.15410935502223666</v>
      </c>
      <c r="F43" s="10">
        <v>0.34709442469346552</v>
      </c>
      <c r="G43" s="10">
        <v>0.19698615381558077</v>
      </c>
      <c r="H43" s="10">
        <v>0.23586962514490675</v>
      </c>
      <c r="I43" s="10">
        <v>0.22544113996604781</v>
      </c>
      <c r="J43" s="10">
        <v>0.15456424446067124</v>
      </c>
      <c r="K43" s="10">
        <v>0.174857224225024</v>
      </c>
      <c r="L43" s="10">
        <v>0.15295751128546789</v>
      </c>
      <c r="M43" s="10">
        <v>0.29216762010113539</v>
      </c>
      <c r="N43" s="10">
        <v>0.31557473685785131</v>
      </c>
      <c r="O43" s="10">
        <v>0.24812865937190526</v>
      </c>
      <c r="P43" s="10">
        <v>0.26787657766599021</v>
      </c>
      <c r="Q43" s="10">
        <v>0.25745333777241663</v>
      </c>
      <c r="R43" s="10">
        <v>0.28083943771607395</v>
      </c>
      <c r="S43" s="10">
        <v>0.30314861388799053</v>
      </c>
      <c r="T43" s="10">
        <v>0.25574013868152567</v>
      </c>
      <c r="U43" s="10">
        <v>0.28038803939629753</v>
      </c>
      <c r="V43" s="10">
        <v>0.27894050026590828</v>
      </c>
      <c r="W43" s="10">
        <v>0.25172318773097457</v>
      </c>
      <c r="X43" s="10">
        <v>0.30148987743397576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28.922273984024809</v>
      </c>
      <c r="D51" s="37">
        <v>25.906142881978173</v>
      </c>
      <c r="E51" s="37">
        <v>26.741584076787287</v>
      </c>
      <c r="F51" s="37">
        <v>28.719061068099695</v>
      </c>
      <c r="G51" s="37">
        <v>20.018804061130012</v>
      </c>
      <c r="H51" s="37">
        <v>16.903825744965975</v>
      </c>
      <c r="I51" s="37">
        <v>21.737335807829336</v>
      </c>
      <c r="J51" s="37">
        <v>8.8662775500016284</v>
      </c>
      <c r="K51" s="37">
        <v>12.159332956125743</v>
      </c>
      <c r="L51" s="37">
        <v>11.779779234460081</v>
      </c>
      <c r="M51" s="37">
        <v>20.376485374502991</v>
      </c>
      <c r="N51" s="37">
        <v>22.071520030652813</v>
      </c>
      <c r="O51" s="37">
        <v>21.634293225762065</v>
      </c>
      <c r="P51" s="37">
        <v>28.791165879204335</v>
      </c>
      <c r="Q51" s="37">
        <v>26.338816214793169</v>
      </c>
      <c r="R51" s="37">
        <v>29.295856452423877</v>
      </c>
      <c r="S51" s="37">
        <v>28.495605407662467</v>
      </c>
      <c r="T51" s="37">
        <v>27.209536015504057</v>
      </c>
      <c r="U51" s="37">
        <v>31.83096246320796</v>
      </c>
      <c r="V51" s="37">
        <v>31.432214679428267</v>
      </c>
      <c r="W51" s="37">
        <v>26.677170217049529</v>
      </c>
      <c r="X51" s="37">
        <v>27.594377059525726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1.7888355314817809E-2</v>
      </c>
      <c r="I52" s="37">
        <f t="shared" si="32"/>
        <v>1.628266610869139E-2</v>
      </c>
      <c r="J52" s="37">
        <f t="shared" si="32"/>
        <v>7.2565548189791806E-3</v>
      </c>
      <c r="K52" s="37">
        <f t="shared" si="32"/>
        <v>7.1825397273618538E-3</v>
      </c>
      <c r="L52" s="37">
        <f t="shared" si="32"/>
        <v>6.781643411828582E-3</v>
      </c>
      <c r="M52" s="37">
        <f t="shared" si="32"/>
        <v>4.5717094136371985E-3</v>
      </c>
      <c r="N52" s="37">
        <f t="shared" si="32"/>
        <v>0</v>
      </c>
      <c r="O52" s="37">
        <f t="shared" si="32"/>
        <v>2.6047907777301847E-2</v>
      </c>
      <c r="P52" s="37">
        <f t="shared" si="32"/>
        <v>1.968322109421123E-2</v>
      </c>
      <c r="Q52" s="37">
        <f t="shared" si="32"/>
        <v>0.26693579935071726</v>
      </c>
      <c r="R52" s="37">
        <f t="shared" si="32"/>
        <v>0.42172622454234354</v>
      </c>
      <c r="S52" s="37">
        <f t="shared" si="32"/>
        <v>0.4352357689682283</v>
      </c>
      <c r="T52" s="37">
        <f t="shared" si="32"/>
        <v>0.45949188465818941</v>
      </c>
      <c r="U52" s="37">
        <f t="shared" si="32"/>
        <v>0.50545282336851072</v>
      </c>
      <c r="V52" s="37">
        <f t="shared" si="32"/>
        <v>0.74846193392445748</v>
      </c>
      <c r="W52" s="37">
        <f t="shared" si="32"/>
        <v>0.44773384896544371</v>
      </c>
      <c r="X52" s="37">
        <f t="shared" si="32"/>
        <v>0.65223332196592776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1.7888355314817809E-2</v>
      </c>
      <c r="I61" s="10">
        <v>1.628266610869139E-2</v>
      </c>
      <c r="J61" s="10">
        <v>7.2565548189791806E-3</v>
      </c>
      <c r="K61" s="10">
        <v>7.1825397273618538E-3</v>
      </c>
      <c r="L61" s="10">
        <v>6.781643411828582E-3</v>
      </c>
      <c r="M61" s="10">
        <v>4.5717094136371985E-3</v>
      </c>
      <c r="N61" s="10">
        <v>0</v>
      </c>
      <c r="O61" s="10">
        <v>2.6047907777301847E-2</v>
      </c>
      <c r="P61" s="10">
        <v>1.968322109421123E-2</v>
      </c>
      <c r="Q61" s="10">
        <v>0.26693579935071726</v>
      </c>
      <c r="R61" s="10">
        <v>0.42172622454234354</v>
      </c>
      <c r="S61" s="10">
        <v>0.43086419526436426</v>
      </c>
      <c r="T61" s="10">
        <v>0.4541363959285577</v>
      </c>
      <c r="U61" s="10">
        <v>0.49791846841710913</v>
      </c>
      <c r="V61" s="10">
        <v>0.73935705112646044</v>
      </c>
      <c r="W61" s="10">
        <v>0.43884346115560352</v>
      </c>
      <c r="X61" s="10">
        <v>0.64291709883105974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4.3715737038640262E-3</v>
      </c>
      <c r="T66" s="10">
        <v>5.3554887296316999E-3</v>
      </c>
      <c r="U66" s="10">
        <v>7.534354951401593E-3</v>
      </c>
      <c r="V66" s="10">
        <v>9.1048827979970052E-3</v>
      </c>
      <c r="W66" s="10">
        <v>8.8903878098402118E-3</v>
      </c>
      <c r="X66" s="10">
        <v>9.3162231348680371E-3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277.94711658993248</v>
      </c>
      <c r="D76" s="40">
        <v>266.5864748719469</v>
      </c>
      <c r="E76" s="40">
        <v>273.22779449749959</v>
      </c>
      <c r="F76" s="40">
        <v>271.12838303216455</v>
      </c>
      <c r="G76" s="40">
        <v>260.35830442426817</v>
      </c>
      <c r="H76" s="40">
        <v>264.35118024336793</v>
      </c>
      <c r="I76" s="40">
        <v>257.35864824003778</v>
      </c>
      <c r="J76" s="40">
        <v>231.06087320687772</v>
      </c>
      <c r="K76" s="40">
        <v>200.95202770161492</v>
      </c>
      <c r="L76" s="40">
        <v>178.7576641975071</v>
      </c>
      <c r="M76" s="40">
        <v>194.09069542556929</v>
      </c>
      <c r="N76" s="40">
        <v>215.15658933746766</v>
      </c>
      <c r="O76" s="40">
        <v>205.29159557896281</v>
      </c>
      <c r="P76" s="40">
        <v>199.03908517657794</v>
      </c>
      <c r="Q76" s="40">
        <v>190.23099546949081</v>
      </c>
      <c r="R76" s="40">
        <v>190.67846715612217</v>
      </c>
      <c r="S76" s="40">
        <v>180.04995021121508</v>
      </c>
      <c r="T76" s="40">
        <v>171.59037479082932</v>
      </c>
      <c r="U76" s="40">
        <v>176.57159831709595</v>
      </c>
      <c r="V76" s="40">
        <v>168.40022811400789</v>
      </c>
      <c r="W76" s="40">
        <v>127.93530548704437</v>
      </c>
      <c r="X76" s="40">
        <v>132.13735596353348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5033.8876182287195</v>
      </c>
      <c r="D2" s="31">
        <f t="shared" si="0"/>
        <v>5185.0059329320729</v>
      </c>
      <c r="E2" s="31">
        <f t="shared" si="0"/>
        <v>5310.4236457437655</v>
      </c>
      <c r="F2" s="31">
        <f t="shared" si="0"/>
        <v>5260.4129836629409</v>
      </c>
      <c r="G2" s="31">
        <f t="shared" si="0"/>
        <v>5151.8560619088566</v>
      </c>
      <c r="H2" s="31">
        <f t="shared" si="0"/>
        <v>4302.826569217541</v>
      </c>
      <c r="I2" s="31">
        <f t="shared" si="0"/>
        <v>4364.7966466036114</v>
      </c>
      <c r="J2" s="31">
        <f t="shared" si="0"/>
        <v>4578.7199484092862</v>
      </c>
      <c r="K2" s="31">
        <f t="shared" si="0"/>
        <v>4513.9687016337066</v>
      </c>
      <c r="L2" s="31">
        <f t="shared" si="0"/>
        <v>4452.2762682717103</v>
      </c>
      <c r="M2" s="31">
        <f t="shared" si="0"/>
        <v>4773.9429922613926</v>
      </c>
      <c r="N2" s="31">
        <f t="shared" si="0"/>
        <v>5284.8779019776439</v>
      </c>
      <c r="O2" s="31">
        <f t="shared" si="0"/>
        <v>5403.4380051590706</v>
      </c>
      <c r="P2" s="31">
        <f t="shared" si="0"/>
        <v>5198.024247635426</v>
      </c>
      <c r="Q2" s="31">
        <f t="shared" si="0"/>
        <v>4981.5322441960452</v>
      </c>
      <c r="R2" s="31">
        <f t="shared" si="0"/>
        <v>5278.216852966465</v>
      </c>
      <c r="S2" s="31">
        <f t="shared" si="0"/>
        <v>5408.4330180567486</v>
      </c>
      <c r="T2" s="31">
        <f t="shared" si="0"/>
        <v>5240.1401547721407</v>
      </c>
      <c r="U2" s="31">
        <f t="shared" si="0"/>
        <v>5355.3296646603612</v>
      </c>
      <c r="V2" s="31">
        <f t="shared" si="0"/>
        <v>4990.9302665520199</v>
      </c>
      <c r="W2" s="31">
        <f t="shared" si="0"/>
        <v>4881.186758383491</v>
      </c>
      <c r="X2" s="31">
        <f t="shared" ref="X2" si="1">SUM(X3,X17,X22,X25,X26,X51,X52,X71,X74,X75,X76)</f>
        <v>5301.7584694754951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386.69148753224414</v>
      </c>
      <c r="D3" s="34">
        <f t="shared" si="2"/>
        <v>311.31177987962167</v>
      </c>
      <c r="E3" s="34">
        <f t="shared" si="2"/>
        <v>287.14049871023218</v>
      </c>
      <c r="F3" s="34">
        <f t="shared" si="2"/>
        <v>301.85339638865008</v>
      </c>
      <c r="G3" s="34">
        <f t="shared" si="2"/>
        <v>385.21066208082539</v>
      </c>
      <c r="H3" s="34">
        <f t="shared" si="2"/>
        <v>502.2451418744626</v>
      </c>
      <c r="I3" s="34">
        <f t="shared" si="2"/>
        <v>507.16534823731729</v>
      </c>
      <c r="J3" s="34">
        <f t="shared" si="2"/>
        <v>567.7367153912295</v>
      </c>
      <c r="K3" s="34">
        <f t="shared" si="2"/>
        <v>419.79552880481509</v>
      </c>
      <c r="L3" s="34">
        <f t="shared" si="2"/>
        <v>368.15709372312983</v>
      </c>
      <c r="M3" s="34">
        <f t="shared" si="2"/>
        <v>366.00748065348233</v>
      </c>
      <c r="N3" s="34">
        <f t="shared" si="2"/>
        <v>327.78005159071364</v>
      </c>
      <c r="O3" s="34">
        <f t="shared" si="2"/>
        <v>382.4831470335339</v>
      </c>
      <c r="P3" s="34">
        <f t="shared" si="2"/>
        <v>203.73619948409288</v>
      </c>
      <c r="Q3" s="34">
        <f t="shared" si="2"/>
        <v>153.88374892519346</v>
      </c>
      <c r="R3" s="34">
        <f t="shared" si="2"/>
        <v>275.16698194325022</v>
      </c>
      <c r="S3" s="34">
        <f t="shared" si="2"/>
        <v>240.20593293207224</v>
      </c>
      <c r="T3" s="34">
        <f t="shared" si="2"/>
        <v>290.49243336199481</v>
      </c>
      <c r="U3" s="34">
        <f t="shared" si="2"/>
        <v>366.5335339638865</v>
      </c>
      <c r="V3" s="34">
        <f t="shared" si="2"/>
        <v>186.45451418744628</v>
      </c>
      <c r="W3" s="34">
        <f t="shared" si="2"/>
        <v>213.37308684436798</v>
      </c>
      <c r="X3" s="34">
        <f t="shared" ref="X3" si="3">SUM(X4,X8,X11)</f>
        <v>249.9138435081685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345.89664660361132</v>
      </c>
      <c r="D4" s="29">
        <f t="shared" si="4"/>
        <v>265.16672398968183</v>
      </c>
      <c r="E4" s="29">
        <f t="shared" si="4"/>
        <v>249.02072226999141</v>
      </c>
      <c r="F4" s="29">
        <f t="shared" si="4"/>
        <v>266.40868443680142</v>
      </c>
      <c r="G4" s="29">
        <f t="shared" si="4"/>
        <v>347.7595872742906</v>
      </c>
      <c r="H4" s="29">
        <f t="shared" si="4"/>
        <v>478.16947549441102</v>
      </c>
      <c r="I4" s="29">
        <f t="shared" si="4"/>
        <v>483.75846947549439</v>
      </c>
      <c r="J4" s="29">
        <f t="shared" si="4"/>
        <v>539.64840928632839</v>
      </c>
      <c r="K4" s="29">
        <f t="shared" si="4"/>
        <v>402.40756663800511</v>
      </c>
      <c r="L4" s="29">
        <f t="shared" si="4"/>
        <v>352.10662080825449</v>
      </c>
      <c r="M4" s="29">
        <f t="shared" si="4"/>
        <v>345.27566638005158</v>
      </c>
      <c r="N4" s="29">
        <f t="shared" si="4"/>
        <v>269.13955288048152</v>
      </c>
      <c r="O4" s="29">
        <f t="shared" si="4"/>
        <v>271.08349097162511</v>
      </c>
      <c r="P4" s="29">
        <f t="shared" si="4"/>
        <v>135.28865004299226</v>
      </c>
      <c r="Q4" s="29">
        <f t="shared" si="4"/>
        <v>91.033877901977633</v>
      </c>
      <c r="R4" s="29">
        <f t="shared" si="4"/>
        <v>199.45571797076525</v>
      </c>
      <c r="S4" s="29">
        <f t="shared" si="4"/>
        <v>178.25881341358559</v>
      </c>
      <c r="T4" s="29">
        <f t="shared" si="4"/>
        <v>250.98065348237316</v>
      </c>
      <c r="U4" s="29">
        <f t="shared" si="4"/>
        <v>314.89269131556318</v>
      </c>
      <c r="V4" s="29">
        <f t="shared" si="4"/>
        <v>143.96517626827173</v>
      </c>
      <c r="W4" s="29">
        <f t="shared" si="4"/>
        <v>182.01461736887356</v>
      </c>
      <c r="X4" s="29">
        <f t="shared" ref="X4" si="5">SUM(X5:X7)</f>
        <v>219.53310404127257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67.935769561478921</v>
      </c>
      <c r="O5" s="10">
        <v>109.6236457437661</v>
      </c>
      <c r="P5" s="10">
        <v>72.567755803955279</v>
      </c>
      <c r="Q5" s="10">
        <v>17.755975924333619</v>
      </c>
      <c r="R5" s="10">
        <v>35.511865864144447</v>
      </c>
      <c r="S5" s="10">
        <v>22.38796216680997</v>
      </c>
      <c r="T5" s="10">
        <v>26.583748925193461</v>
      </c>
      <c r="U5" s="10">
        <v>49.034221840068788</v>
      </c>
      <c r="V5" s="10">
        <v>21.031556319862421</v>
      </c>
      <c r="W5" s="10">
        <v>18.714789337919171</v>
      </c>
      <c r="X5" s="10">
        <v>23.957437661220979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345.89664660361132</v>
      </c>
      <c r="D7" s="10">
        <v>265.16672398968183</v>
      </c>
      <c r="E7" s="10">
        <v>249.02072226999141</v>
      </c>
      <c r="F7" s="10">
        <v>266.40868443680142</v>
      </c>
      <c r="G7" s="10">
        <v>347.7595872742906</v>
      </c>
      <c r="H7" s="10">
        <v>478.16947549441102</v>
      </c>
      <c r="I7" s="10">
        <v>483.75846947549439</v>
      </c>
      <c r="J7" s="10">
        <v>539.64840928632839</v>
      </c>
      <c r="K7" s="10">
        <v>402.40756663800511</v>
      </c>
      <c r="L7" s="10">
        <v>352.10662080825449</v>
      </c>
      <c r="M7" s="10">
        <v>345.27566638005158</v>
      </c>
      <c r="N7" s="10">
        <v>201.20378331900261</v>
      </c>
      <c r="O7" s="10">
        <v>161.45984522785901</v>
      </c>
      <c r="P7" s="10">
        <v>62.720894239036973</v>
      </c>
      <c r="Q7" s="10">
        <v>73.277901977644021</v>
      </c>
      <c r="R7" s="10">
        <v>163.9438521066208</v>
      </c>
      <c r="S7" s="10">
        <v>155.8708512467756</v>
      </c>
      <c r="T7" s="10">
        <v>224.39690455717971</v>
      </c>
      <c r="U7" s="10">
        <v>265.85846947549442</v>
      </c>
      <c r="V7" s="10">
        <v>122.9336199484093</v>
      </c>
      <c r="W7" s="10">
        <v>163.29982803095439</v>
      </c>
      <c r="X7" s="10">
        <v>195.57566638005159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26.79853826311264</v>
      </c>
      <c r="O8" s="29">
        <f t="shared" si="6"/>
        <v>45.070249355116083</v>
      </c>
      <c r="P8" s="29">
        <f t="shared" si="6"/>
        <v>34.107222699914011</v>
      </c>
      <c r="Q8" s="29">
        <f t="shared" si="6"/>
        <v>33.295098882201202</v>
      </c>
      <c r="R8" s="29">
        <f t="shared" si="6"/>
        <v>36.543422184006879</v>
      </c>
      <c r="S8" s="29">
        <f t="shared" si="6"/>
        <v>28.422699914015471</v>
      </c>
      <c r="T8" s="29">
        <f t="shared" si="6"/>
        <v>12.547377472055031</v>
      </c>
      <c r="U8" s="29">
        <f t="shared" si="6"/>
        <v>21.97067927773001</v>
      </c>
      <c r="V8" s="29">
        <f t="shared" si="6"/>
        <v>14.904471195184859</v>
      </c>
      <c r="W8" s="29">
        <f t="shared" si="6"/>
        <v>15.580051590713669</v>
      </c>
      <c r="X8" s="29">
        <f t="shared" ref="X8" si="7">SUM(X9:X10)</f>
        <v>12.600945829750639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26.79853826311264</v>
      </c>
      <c r="O10" s="10">
        <v>45.070249355116083</v>
      </c>
      <c r="P10" s="10">
        <v>34.107222699914011</v>
      </c>
      <c r="Q10" s="10">
        <v>33.295098882201202</v>
      </c>
      <c r="R10" s="10">
        <v>36.543422184006879</v>
      </c>
      <c r="S10" s="10">
        <v>28.422699914015471</v>
      </c>
      <c r="T10" s="10">
        <v>12.547377472055031</v>
      </c>
      <c r="U10" s="10">
        <v>21.97067927773001</v>
      </c>
      <c r="V10" s="10">
        <v>14.904471195184859</v>
      </c>
      <c r="W10" s="10">
        <v>15.580051590713669</v>
      </c>
      <c r="X10" s="10">
        <v>12.600945829750639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40.794840928632837</v>
      </c>
      <c r="D11" s="29">
        <f t="shared" si="8"/>
        <v>46.145055889939812</v>
      </c>
      <c r="E11" s="29">
        <f t="shared" si="8"/>
        <v>38.119776440240763</v>
      </c>
      <c r="F11" s="29">
        <f t="shared" si="8"/>
        <v>35.44471195184866</v>
      </c>
      <c r="G11" s="29">
        <f t="shared" si="8"/>
        <v>37.45107480653482</v>
      </c>
      <c r="H11" s="29">
        <f t="shared" si="8"/>
        <v>24.07566638005159</v>
      </c>
      <c r="I11" s="29">
        <f t="shared" si="8"/>
        <v>23.40687876182287</v>
      </c>
      <c r="J11" s="29">
        <f t="shared" si="8"/>
        <v>28.088306104901111</v>
      </c>
      <c r="K11" s="29">
        <f t="shared" si="8"/>
        <v>17.38796216680997</v>
      </c>
      <c r="L11" s="29">
        <f t="shared" si="8"/>
        <v>16.050472914875321</v>
      </c>
      <c r="M11" s="29">
        <f t="shared" si="8"/>
        <v>20.731814273430778</v>
      </c>
      <c r="N11" s="29">
        <f t="shared" si="8"/>
        <v>31.841960447119515</v>
      </c>
      <c r="O11" s="29">
        <f t="shared" si="8"/>
        <v>66.329406706792753</v>
      </c>
      <c r="P11" s="29">
        <f t="shared" si="8"/>
        <v>34.340326741186587</v>
      </c>
      <c r="Q11" s="29">
        <f t="shared" si="8"/>
        <v>29.55477214101462</v>
      </c>
      <c r="R11" s="29">
        <f t="shared" si="8"/>
        <v>39.167841788478071</v>
      </c>
      <c r="S11" s="29">
        <f t="shared" si="8"/>
        <v>33.524419604471191</v>
      </c>
      <c r="T11" s="29">
        <f t="shared" si="8"/>
        <v>26.964402407566631</v>
      </c>
      <c r="U11" s="29">
        <f t="shared" si="8"/>
        <v>29.67016337059329</v>
      </c>
      <c r="V11" s="29">
        <f t="shared" si="8"/>
        <v>27.584866723989681</v>
      </c>
      <c r="W11" s="29">
        <f t="shared" si="8"/>
        <v>15.778417884780731</v>
      </c>
      <c r="X11" s="29">
        <f t="shared" ref="X11" si="9">SUM(X12:X16)</f>
        <v>17.779793637145314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3.8214961306964752</v>
      </c>
      <c r="O12" s="10">
        <v>29.807996560619081</v>
      </c>
      <c r="P12" s="10">
        <v>7.643078245915734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40.794840928632837</v>
      </c>
      <c r="D13" s="10">
        <v>46.145055889939812</v>
      </c>
      <c r="E13" s="10">
        <v>38.119776440240763</v>
      </c>
      <c r="F13" s="10">
        <v>35.44471195184866</v>
      </c>
      <c r="G13" s="10">
        <v>37.45107480653482</v>
      </c>
      <c r="H13" s="10">
        <v>24.07566638005159</v>
      </c>
      <c r="I13" s="10">
        <v>23.40687876182287</v>
      </c>
      <c r="J13" s="10">
        <v>28.088306104901111</v>
      </c>
      <c r="K13" s="10">
        <v>17.38796216680997</v>
      </c>
      <c r="L13" s="10">
        <v>16.050472914875321</v>
      </c>
      <c r="M13" s="10">
        <v>20.731814273430778</v>
      </c>
      <c r="N13" s="10">
        <v>18.72553740326741</v>
      </c>
      <c r="O13" s="10">
        <v>16.71917454858125</v>
      </c>
      <c r="P13" s="10">
        <v>15.3816852966466</v>
      </c>
      <c r="Q13" s="10">
        <v>11.369045571797081</v>
      </c>
      <c r="R13" s="10">
        <v>23.40687876182287</v>
      </c>
      <c r="S13" s="10">
        <v>21.400601891659502</v>
      </c>
      <c r="T13" s="10">
        <v>12.689853826311261</v>
      </c>
      <c r="U13" s="10">
        <v>16.89045571797076</v>
      </c>
      <c r="V13" s="10">
        <v>14.68151332760103</v>
      </c>
      <c r="W13" s="10">
        <v>10.718314703353389</v>
      </c>
      <c r="X13" s="10">
        <v>10.35391229578676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9.2949269131556314</v>
      </c>
      <c r="O16" s="10">
        <v>19.802235597592428</v>
      </c>
      <c r="P16" s="10">
        <v>11.31556319862425</v>
      </c>
      <c r="Q16" s="10">
        <v>18.18572656921754</v>
      </c>
      <c r="R16" s="10">
        <v>15.760963026655199</v>
      </c>
      <c r="S16" s="10">
        <v>12.12381771281169</v>
      </c>
      <c r="T16" s="10">
        <v>14.27454858125537</v>
      </c>
      <c r="U16" s="10">
        <v>12.77970765262253</v>
      </c>
      <c r="V16" s="10">
        <v>12.903353396388651</v>
      </c>
      <c r="W16" s="10">
        <v>5.0601031814273423</v>
      </c>
      <c r="X16" s="10">
        <v>7.4258813413585552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580.23791917454844</v>
      </c>
      <c r="D26" s="37">
        <f t="shared" si="14"/>
        <v>761.75124677558028</v>
      </c>
      <c r="E26" s="37">
        <f t="shared" si="14"/>
        <v>802.72055030094566</v>
      </c>
      <c r="F26" s="37">
        <f t="shared" si="14"/>
        <v>661.64479793637133</v>
      </c>
      <c r="G26" s="37">
        <f t="shared" si="14"/>
        <v>613.23430782459161</v>
      </c>
      <c r="H26" s="37">
        <f t="shared" si="14"/>
        <v>476.53061049011171</v>
      </c>
      <c r="I26" s="37">
        <f t="shared" si="14"/>
        <v>483.73886500429916</v>
      </c>
      <c r="J26" s="37">
        <f t="shared" si="14"/>
        <v>474.17515047291488</v>
      </c>
      <c r="K26" s="37">
        <f t="shared" si="14"/>
        <v>390.56758383490967</v>
      </c>
      <c r="L26" s="37">
        <f t="shared" si="14"/>
        <v>303.65967325881343</v>
      </c>
      <c r="M26" s="37">
        <f t="shared" si="14"/>
        <v>334.89131556319859</v>
      </c>
      <c r="N26" s="37">
        <f t="shared" si="14"/>
        <v>409.53224419604476</v>
      </c>
      <c r="O26" s="37">
        <f t="shared" si="14"/>
        <v>384.02923473774717</v>
      </c>
      <c r="P26" s="37">
        <f t="shared" si="14"/>
        <v>330.91883061049015</v>
      </c>
      <c r="Q26" s="37">
        <f t="shared" si="14"/>
        <v>262.2547721410146</v>
      </c>
      <c r="R26" s="37">
        <f t="shared" si="14"/>
        <v>303.25004299226146</v>
      </c>
      <c r="S26" s="37">
        <f t="shared" si="14"/>
        <v>292.19398108340494</v>
      </c>
      <c r="T26" s="37">
        <f t="shared" si="14"/>
        <v>253.79759243336201</v>
      </c>
      <c r="U26" s="37">
        <f t="shared" si="14"/>
        <v>273.15864144454002</v>
      </c>
      <c r="V26" s="37">
        <f t="shared" si="14"/>
        <v>252.63112639724855</v>
      </c>
      <c r="W26" s="37">
        <f t="shared" si="14"/>
        <v>256.60653482373169</v>
      </c>
      <c r="X26" s="37">
        <f t="shared" ref="X26" si="15">SUM(X27,X33)</f>
        <v>276.39552880481511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580.23791917454844</v>
      </c>
      <c r="D33" s="29">
        <f t="shared" si="18"/>
        <v>761.75124677558028</v>
      </c>
      <c r="E33" s="29">
        <f t="shared" si="18"/>
        <v>802.72055030094566</v>
      </c>
      <c r="F33" s="29">
        <f t="shared" si="18"/>
        <v>661.64479793637133</v>
      </c>
      <c r="G33" s="29">
        <f t="shared" si="18"/>
        <v>613.23430782459161</v>
      </c>
      <c r="H33" s="29">
        <f t="shared" si="18"/>
        <v>476.53061049011171</v>
      </c>
      <c r="I33" s="29">
        <f t="shared" si="18"/>
        <v>483.73886500429916</v>
      </c>
      <c r="J33" s="29">
        <f t="shared" si="18"/>
        <v>474.17515047291488</v>
      </c>
      <c r="K33" s="29">
        <f t="shared" si="18"/>
        <v>390.56758383490967</v>
      </c>
      <c r="L33" s="29">
        <f t="shared" si="18"/>
        <v>303.65967325881343</v>
      </c>
      <c r="M33" s="29">
        <f t="shared" si="18"/>
        <v>334.89131556319859</v>
      </c>
      <c r="N33" s="29">
        <f t="shared" si="18"/>
        <v>409.53224419604476</v>
      </c>
      <c r="O33" s="29">
        <f t="shared" si="18"/>
        <v>384.02923473774717</v>
      </c>
      <c r="P33" s="29">
        <f t="shared" si="18"/>
        <v>330.91883061049015</v>
      </c>
      <c r="Q33" s="29">
        <f t="shared" si="18"/>
        <v>262.2547721410146</v>
      </c>
      <c r="R33" s="29">
        <f t="shared" si="18"/>
        <v>303.25004299226146</v>
      </c>
      <c r="S33" s="29">
        <f t="shared" si="18"/>
        <v>292.19398108340494</v>
      </c>
      <c r="T33" s="29">
        <f t="shared" si="18"/>
        <v>253.79759243336201</v>
      </c>
      <c r="U33" s="29">
        <f t="shared" si="18"/>
        <v>273.15864144454002</v>
      </c>
      <c r="V33" s="29">
        <f t="shared" si="18"/>
        <v>252.63112639724855</v>
      </c>
      <c r="W33" s="29">
        <f t="shared" si="18"/>
        <v>256.60653482373169</v>
      </c>
      <c r="X33" s="29">
        <f t="shared" ref="X33" si="19">SUM(X34:X50)</f>
        <v>276.39552880481511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185.27755803955279</v>
      </c>
      <c r="D36" s="10">
        <v>163.81246775580391</v>
      </c>
      <c r="E36" s="10">
        <v>146.86638005159071</v>
      </c>
      <c r="F36" s="10">
        <v>138.43508168529661</v>
      </c>
      <c r="G36" s="10">
        <v>132.94161650902839</v>
      </c>
      <c r="H36" s="10">
        <v>106.57300085984519</v>
      </c>
      <c r="I36" s="10">
        <v>116.4612209802235</v>
      </c>
      <c r="J36" s="10">
        <v>120.8560619088564</v>
      </c>
      <c r="K36" s="10">
        <v>116.4612209802235</v>
      </c>
      <c r="L36" s="10">
        <v>90.092691315563201</v>
      </c>
      <c r="M36" s="10">
        <v>114.2638865004299</v>
      </c>
      <c r="N36" s="10">
        <v>97.783490971625099</v>
      </c>
      <c r="O36" s="10">
        <v>91.191401547721412</v>
      </c>
      <c r="P36" s="10">
        <v>110.9678417884781</v>
      </c>
      <c r="Q36" s="10">
        <v>103.2769561478934</v>
      </c>
      <c r="R36" s="10">
        <v>97.783490971625099</v>
      </c>
      <c r="S36" s="10">
        <v>129.64557179707651</v>
      </c>
      <c r="T36" s="10">
        <v>109.8691315563199</v>
      </c>
      <c r="U36" s="10">
        <v>143.63628546861571</v>
      </c>
      <c r="V36" s="10">
        <v>137.45391229578681</v>
      </c>
      <c r="W36" s="10">
        <v>141.05657781599311</v>
      </c>
      <c r="X36" s="10">
        <v>137.347377472055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68.811521926053302</v>
      </c>
      <c r="D43" s="10">
        <v>90.379277730008596</v>
      </c>
      <c r="E43" s="10">
        <v>91.406362854686151</v>
      </c>
      <c r="F43" s="10">
        <v>63.085468615649177</v>
      </c>
      <c r="G43" s="10">
        <v>95.645657781599297</v>
      </c>
      <c r="H43" s="10">
        <v>66.138005159071355</v>
      </c>
      <c r="I43" s="10">
        <v>69.190541702493547</v>
      </c>
      <c r="J43" s="10">
        <v>75.295528804815135</v>
      </c>
      <c r="K43" s="10">
        <v>61.050472914875321</v>
      </c>
      <c r="L43" s="10">
        <v>39.682803095442821</v>
      </c>
      <c r="M43" s="10">
        <v>45.787876182287192</v>
      </c>
      <c r="N43" s="10">
        <v>91.049613069647449</v>
      </c>
      <c r="O43" s="10">
        <v>86.469819432502149</v>
      </c>
      <c r="P43" s="10">
        <v>82.372312983662937</v>
      </c>
      <c r="Q43" s="10">
        <v>79.675924333619946</v>
      </c>
      <c r="R43" s="10">
        <v>90.667067927773004</v>
      </c>
      <c r="S43" s="10">
        <v>85.087016337059325</v>
      </c>
      <c r="T43" s="10">
        <v>75.094067067927767</v>
      </c>
      <c r="U43" s="10">
        <v>87.47411865864143</v>
      </c>
      <c r="V43" s="10">
        <v>80.477730008598442</v>
      </c>
      <c r="W43" s="10">
        <v>77.500515907136716</v>
      </c>
      <c r="X43" s="10">
        <v>83.657437661220982</v>
      </c>
    </row>
    <row r="44" spans="1:24" ht="11.25" customHeight="1" x14ac:dyDescent="0.2">
      <c r="A44" s="41" t="s">
        <v>75</v>
      </c>
      <c r="B44" s="9" t="s">
        <v>76</v>
      </c>
      <c r="C44" s="10">
        <v>326.14883920894238</v>
      </c>
      <c r="D44" s="10">
        <v>499.83757523645738</v>
      </c>
      <c r="E44" s="10">
        <v>548.08443680137566</v>
      </c>
      <c r="F44" s="10">
        <v>458.59561478933779</v>
      </c>
      <c r="G44" s="10">
        <v>383.1184006878762</v>
      </c>
      <c r="H44" s="10">
        <v>303.81960447119519</v>
      </c>
      <c r="I44" s="10">
        <v>298.08710232158211</v>
      </c>
      <c r="J44" s="10">
        <v>278.02355975924331</v>
      </c>
      <c r="K44" s="10">
        <v>213.05588993981081</v>
      </c>
      <c r="L44" s="10">
        <v>173.88417884780739</v>
      </c>
      <c r="M44" s="10">
        <v>174.83955288048151</v>
      </c>
      <c r="N44" s="10">
        <v>220.69914015477221</v>
      </c>
      <c r="O44" s="10">
        <v>206.36801375752361</v>
      </c>
      <c r="P44" s="10">
        <v>137.57867583834911</v>
      </c>
      <c r="Q44" s="10">
        <v>79.298796216680998</v>
      </c>
      <c r="R44" s="10">
        <v>114.6489251934652</v>
      </c>
      <c r="S44" s="10">
        <v>77.388048151332754</v>
      </c>
      <c r="T44" s="10">
        <v>68.789337919174542</v>
      </c>
      <c r="U44" s="10">
        <v>42.032158211521917</v>
      </c>
      <c r="V44" s="10">
        <v>34.684178847807402</v>
      </c>
      <c r="W44" s="10">
        <v>38.024247635425617</v>
      </c>
      <c r="X44" s="10">
        <v>55.390713671539118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3.8812553740326741</v>
      </c>
      <c r="E48" s="10">
        <v>3.8812553740326741</v>
      </c>
      <c r="F48" s="10">
        <v>1.5286328460877039</v>
      </c>
      <c r="G48" s="10">
        <v>1.5286328460877039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3.095442820292347E-3</v>
      </c>
      <c r="R48" s="10">
        <v>0.15055889939810829</v>
      </c>
      <c r="S48" s="10">
        <v>7.3344797936371442E-2</v>
      </c>
      <c r="T48" s="10">
        <v>4.5055889939810842E-2</v>
      </c>
      <c r="U48" s="10">
        <v>1.6079105760963028E-2</v>
      </c>
      <c r="V48" s="10">
        <v>1.5305245055889941E-2</v>
      </c>
      <c r="W48" s="10">
        <v>2.5193465176268269E-2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3.8406706792777299</v>
      </c>
      <c r="E50" s="10">
        <v>12.48211521926053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2466.977300085985</v>
      </c>
      <c r="D51" s="37">
        <v>2448.2522785898541</v>
      </c>
      <c r="E51" s="37">
        <v>2513.2778159931208</v>
      </c>
      <c r="F51" s="37">
        <v>2519.3758383490972</v>
      </c>
      <c r="G51" s="37">
        <v>2398.600773860705</v>
      </c>
      <c r="H51" s="37">
        <v>1605.678761822872</v>
      </c>
      <c r="I51" s="37">
        <v>1625.2061049011179</v>
      </c>
      <c r="J51" s="37">
        <v>1767.714789337919</v>
      </c>
      <c r="K51" s="37">
        <v>1907.3411006018921</v>
      </c>
      <c r="L51" s="37">
        <v>1989.2299226139289</v>
      </c>
      <c r="M51" s="37">
        <v>2266.6478933791918</v>
      </c>
      <c r="N51" s="37">
        <v>2493.6557179707652</v>
      </c>
      <c r="O51" s="37">
        <v>2302.851504729148</v>
      </c>
      <c r="P51" s="37">
        <v>2460.4494411006021</v>
      </c>
      <c r="Q51" s="37">
        <v>2411.9233877901979</v>
      </c>
      <c r="R51" s="37">
        <v>2449.51822871883</v>
      </c>
      <c r="S51" s="37">
        <v>2559.7708512467748</v>
      </c>
      <c r="T51" s="37">
        <v>2417.8529664660359</v>
      </c>
      <c r="U51" s="37">
        <v>2335.3110920034392</v>
      </c>
      <c r="V51" s="37">
        <v>2140.504901117798</v>
      </c>
      <c r="W51" s="37">
        <v>2020.343766122098</v>
      </c>
      <c r="X51" s="37">
        <v>2321.9153052450561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78.054858125537407</v>
      </c>
      <c r="D52" s="37">
        <f t="shared" si="20"/>
        <v>77.79208942390369</v>
      </c>
      <c r="E52" s="37">
        <f t="shared" si="20"/>
        <v>79.511779879621656</v>
      </c>
      <c r="F52" s="37">
        <f t="shared" si="20"/>
        <v>92.67222699914015</v>
      </c>
      <c r="G52" s="37">
        <f t="shared" si="20"/>
        <v>98.834393809114346</v>
      </c>
      <c r="H52" s="37">
        <f t="shared" si="20"/>
        <v>20.349699054170252</v>
      </c>
      <c r="I52" s="37">
        <f t="shared" si="20"/>
        <v>20.397420464316426</v>
      </c>
      <c r="J52" s="37">
        <f t="shared" si="20"/>
        <v>24.123387790197768</v>
      </c>
      <c r="K52" s="37">
        <f t="shared" si="20"/>
        <v>43.899914015477222</v>
      </c>
      <c r="L52" s="37">
        <f t="shared" si="20"/>
        <v>64.058469475494405</v>
      </c>
      <c r="M52" s="37">
        <f t="shared" si="20"/>
        <v>77.935425623387772</v>
      </c>
      <c r="N52" s="37">
        <f t="shared" si="20"/>
        <v>66.628460877042116</v>
      </c>
      <c r="O52" s="37">
        <f t="shared" si="20"/>
        <v>164.13671539122959</v>
      </c>
      <c r="P52" s="37">
        <f t="shared" si="20"/>
        <v>133.40825451418743</v>
      </c>
      <c r="Q52" s="37">
        <f t="shared" si="20"/>
        <v>107.11917454858124</v>
      </c>
      <c r="R52" s="37">
        <f t="shared" si="20"/>
        <v>166.0609630266552</v>
      </c>
      <c r="S52" s="37">
        <f t="shared" si="20"/>
        <v>182.1327601031814</v>
      </c>
      <c r="T52" s="37">
        <f t="shared" si="20"/>
        <v>163.20971625107475</v>
      </c>
      <c r="U52" s="37">
        <f t="shared" si="20"/>
        <v>195.04686156491829</v>
      </c>
      <c r="V52" s="37">
        <f t="shared" si="20"/>
        <v>188.39888220120375</v>
      </c>
      <c r="W52" s="37">
        <f t="shared" si="20"/>
        <v>211.53499570077395</v>
      </c>
      <c r="X52" s="37">
        <f t="shared" ref="X52" si="21">SUM(X53:X70)</f>
        <v>175.61341358555464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60.428030954428202</v>
      </c>
      <c r="D59" s="10">
        <v>59.926397248495263</v>
      </c>
      <c r="E59" s="10">
        <v>59.926397248495263</v>
      </c>
      <c r="F59" s="10">
        <v>71.391057609630266</v>
      </c>
      <c r="G59" s="10">
        <v>77.12330180567497</v>
      </c>
      <c r="H59" s="10">
        <v>1.5286328460877039</v>
      </c>
      <c r="I59" s="10">
        <v>1.1942390369733451</v>
      </c>
      <c r="J59" s="10">
        <v>4.275322441960447</v>
      </c>
      <c r="K59" s="10">
        <v>24.314531384350818</v>
      </c>
      <c r="L59" s="10">
        <v>44.353654342218398</v>
      </c>
      <c r="M59" s="10">
        <v>58.13508168529664</v>
      </c>
      <c r="N59" s="10">
        <v>46.469389509888217</v>
      </c>
      <c r="O59" s="10">
        <v>143.83482373172831</v>
      </c>
      <c r="P59" s="10">
        <v>113.15408426483231</v>
      </c>
      <c r="Q59" s="10">
        <v>89.791831470335339</v>
      </c>
      <c r="R59" s="10">
        <v>154.98159931212379</v>
      </c>
      <c r="S59" s="10">
        <v>151.15030094582971</v>
      </c>
      <c r="T59" s="10">
        <v>135.49234737747199</v>
      </c>
      <c r="U59" s="10">
        <v>169.58830610490111</v>
      </c>
      <c r="V59" s="10">
        <v>152.43207222699911</v>
      </c>
      <c r="W59" s="10">
        <v>171.04479793637151</v>
      </c>
      <c r="X59" s="10">
        <v>154.00997420464321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17.626827171109198</v>
      </c>
      <c r="D61" s="10">
        <v>17.865692175408419</v>
      </c>
      <c r="E61" s="10">
        <v>19.5853826311264</v>
      </c>
      <c r="F61" s="10">
        <v>21.281169389509891</v>
      </c>
      <c r="G61" s="10">
        <v>21.711092003439379</v>
      </c>
      <c r="H61" s="10">
        <v>18.821066208082549</v>
      </c>
      <c r="I61" s="10">
        <v>19.203181427343079</v>
      </c>
      <c r="J61" s="10">
        <v>19.84806534823732</v>
      </c>
      <c r="K61" s="10">
        <v>19.5853826311264</v>
      </c>
      <c r="L61" s="10">
        <v>19.704815133276011</v>
      </c>
      <c r="M61" s="10">
        <v>19.800343938091139</v>
      </c>
      <c r="N61" s="10">
        <v>20.15855546001719</v>
      </c>
      <c r="O61" s="10">
        <v>20.30189165950129</v>
      </c>
      <c r="P61" s="10">
        <v>20.25417024935512</v>
      </c>
      <c r="Q61" s="10">
        <v>16.574290627687009</v>
      </c>
      <c r="R61" s="10">
        <v>10.604815133276009</v>
      </c>
      <c r="S61" s="10">
        <v>27.397506448839209</v>
      </c>
      <c r="T61" s="10">
        <v>26.005503009458302</v>
      </c>
      <c r="U61" s="10">
        <v>21.252794496990539</v>
      </c>
      <c r="V61" s="10">
        <v>16.479535683576959</v>
      </c>
      <c r="W61" s="10">
        <v>16.43284608770421</v>
      </c>
      <c r="X61" s="10">
        <v>18.935941530524499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5.159071367153912E-4</v>
      </c>
      <c r="O62" s="10">
        <v>0</v>
      </c>
      <c r="P62" s="10">
        <v>0</v>
      </c>
      <c r="Q62" s="10">
        <v>0</v>
      </c>
      <c r="R62" s="10">
        <v>8.5984522785898537E-5</v>
      </c>
      <c r="S62" s="10">
        <v>4.8495270851246768E-2</v>
      </c>
      <c r="T62" s="10">
        <v>5.0214961306964741E-2</v>
      </c>
      <c r="U62" s="10">
        <v>8.5984522785898537E-5</v>
      </c>
      <c r="V62" s="10">
        <v>1.8400687876182289E-2</v>
      </c>
      <c r="W62" s="10">
        <v>7.2914875322441952E-2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0.36792777300085983</v>
      </c>
      <c r="T66" s="10">
        <v>0.45786758383490972</v>
      </c>
      <c r="U66" s="10">
        <v>0.79372312983662929</v>
      </c>
      <c r="V66" s="10">
        <v>0.78968185726569207</v>
      </c>
      <c r="W66" s="10">
        <v>0.62794496990541693</v>
      </c>
      <c r="X66" s="10">
        <v>0.83628546861564923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0.75305245055889924</v>
      </c>
      <c r="R69" s="10">
        <v>0.47446259673258812</v>
      </c>
      <c r="S69" s="10">
        <v>3.1685296646603609</v>
      </c>
      <c r="T69" s="10">
        <v>1.20378331900258</v>
      </c>
      <c r="U69" s="10">
        <v>3.4119518486672389</v>
      </c>
      <c r="V69" s="10">
        <v>18.679191745485809</v>
      </c>
      <c r="W69" s="10">
        <v>23.35649183147034</v>
      </c>
      <c r="X69" s="10">
        <v>1.8312123817712811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5.159071367153912E-4</v>
      </c>
      <c r="O71" s="37">
        <f t="shared" si="22"/>
        <v>0.60997420464316421</v>
      </c>
      <c r="P71" s="37">
        <f t="shared" si="22"/>
        <v>9.37231298366294E-3</v>
      </c>
      <c r="Q71" s="37">
        <f t="shared" si="22"/>
        <v>0</v>
      </c>
      <c r="R71" s="37">
        <f t="shared" si="22"/>
        <v>7.6956147893379179E-2</v>
      </c>
      <c r="S71" s="37">
        <f t="shared" si="22"/>
        <v>0.47755803955288045</v>
      </c>
      <c r="T71" s="37">
        <f t="shared" si="22"/>
        <v>0.10189165950128976</v>
      </c>
      <c r="U71" s="37">
        <f t="shared" si="22"/>
        <v>8.0481513327601034E-2</v>
      </c>
      <c r="V71" s="37">
        <f t="shared" si="22"/>
        <v>0.27523645743766117</v>
      </c>
      <c r="W71" s="37">
        <f t="shared" si="22"/>
        <v>0.75958727429062756</v>
      </c>
      <c r="X71" s="37">
        <f t="shared" ref="X71" si="23">SUM(X72:X73)</f>
        <v>1.2725709372312981E-2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0.60997420464316421</v>
      </c>
      <c r="P72" s="10">
        <v>9.37231298366294E-3</v>
      </c>
      <c r="Q72" s="10">
        <v>0</v>
      </c>
      <c r="R72" s="10">
        <v>7.6870163370593284E-2</v>
      </c>
      <c r="S72" s="10">
        <v>0.42906276870163368</v>
      </c>
      <c r="T72" s="10">
        <v>5.1676698194325008E-2</v>
      </c>
      <c r="U72" s="10">
        <v>8.0395528804815139E-2</v>
      </c>
      <c r="V72" s="10">
        <v>0.25683576956147891</v>
      </c>
      <c r="W72" s="10">
        <v>0.68667239896818566</v>
      </c>
      <c r="X72" s="10">
        <v>1.2725709372312981E-2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5.159071367153912E-4</v>
      </c>
      <c r="O73" s="10">
        <v>0</v>
      </c>
      <c r="P73" s="10">
        <v>0</v>
      </c>
      <c r="Q73" s="10">
        <v>0</v>
      </c>
      <c r="R73" s="10">
        <v>8.5984522785898537E-5</v>
      </c>
      <c r="S73" s="10">
        <v>4.8495270851246768E-2</v>
      </c>
      <c r="T73" s="10">
        <v>5.0214961306964741E-2</v>
      </c>
      <c r="U73" s="10">
        <v>8.5984522785898537E-5</v>
      </c>
      <c r="V73" s="10">
        <v>1.8400687876182289E-2</v>
      </c>
      <c r="W73" s="10">
        <v>7.2914875322441952E-2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130.51220980223559</v>
      </c>
      <c r="O75" s="37">
        <v>226.22218400687871</v>
      </c>
      <c r="P75" s="37">
        <v>134.26036113499569</v>
      </c>
      <c r="Q75" s="37">
        <v>119.0141014617369</v>
      </c>
      <c r="R75" s="37">
        <v>155.97919174548579</v>
      </c>
      <c r="S75" s="37">
        <v>172.54582975064491</v>
      </c>
      <c r="T75" s="37">
        <v>213.85984522785901</v>
      </c>
      <c r="U75" s="37">
        <v>185.0303525365434</v>
      </c>
      <c r="V75" s="37">
        <v>241.10988822012041</v>
      </c>
      <c r="W75" s="37">
        <v>277.95098882201211</v>
      </c>
      <c r="X75" s="37">
        <v>331.6589853826311</v>
      </c>
    </row>
    <row r="76" spans="1:24" ht="11.25" customHeight="1" x14ac:dyDescent="0.2">
      <c r="A76" s="38" t="s">
        <v>139</v>
      </c>
      <c r="B76" s="39" t="s">
        <v>140</v>
      </c>
      <c r="C76" s="40">
        <v>1521.9260533104041</v>
      </c>
      <c r="D76" s="40">
        <v>1585.8985382631131</v>
      </c>
      <c r="E76" s="40">
        <v>1627.7730008598451</v>
      </c>
      <c r="F76" s="40">
        <v>1684.866723989682</v>
      </c>
      <c r="G76" s="40">
        <v>1655.97592433362</v>
      </c>
      <c r="H76" s="40">
        <v>1698.022355975924</v>
      </c>
      <c r="I76" s="40">
        <v>1728.288907996561</v>
      </c>
      <c r="J76" s="40">
        <v>1744.9699054170251</v>
      </c>
      <c r="K76" s="40">
        <v>1752.3645743766119</v>
      </c>
      <c r="L76" s="40">
        <v>1727.1711092003441</v>
      </c>
      <c r="M76" s="40">
        <v>1728.4608770421321</v>
      </c>
      <c r="N76" s="40">
        <v>1856.7687016337061</v>
      </c>
      <c r="O76" s="40">
        <v>1943.10524505589</v>
      </c>
      <c r="P76" s="40">
        <v>1935.2417884780741</v>
      </c>
      <c r="Q76" s="40">
        <v>1927.3370593293209</v>
      </c>
      <c r="R76" s="40">
        <v>1928.164488392089</v>
      </c>
      <c r="S76" s="40">
        <v>1961.106104901118</v>
      </c>
      <c r="T76" s="40">
        <v>1900.825709372313</v>
      </c>
      <c r="U76" s="40">
        <v>2000.168701633706</v>
      </c>
      <c r="V76" s="40">
        <v>1981.555717970765</v>
      </c>
      <c r="W76" s="40">
        <v>1900.6177987962169</v>
      </c>
      <c r="X76" s="40">
        <v>1946.248667239897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1549.4913155631987</v>
      </c>
      <c r="D2" s="31">
        <f t="shared" si="0"/>
        <v>1529.8085124677557</v>
      </c>
      <c r="E2" s="31">
        <f t="shared" si="0"/>
        <v>1449.3963886500428</v>
      </c>
      <c r="F2" s="31">
        <f t="shared" si="0"/>
        <v>1499.5226139294925</v>
      </c>
      <c r="G2" s="31">
        <f t="shared" si="0"/>
        <v>1534.2315563198622</v>
      </c>
      <c r="H2" s="31">
        <f t="shared" si="0"/>
        <v>1390.7823731728288</v>
      </c>
      <c r="I2" s="31">
        <f t="shared" si="0"/>
        <v>1302.4226139294926</v>
      </c>
      <c r="J2" s="31">
        <f t="shared" si="0"/>
        <v>1311.8052450558898</v>
      </c>
      <c r="K2" s="31">
        <f t="shared" si="0"/>
        <v>1168.4515907136715</v>
      </c>
      <c r="L2" s="31">
        <f t="shared" si="0"/>
        <v>1097.4233877901977</v>
      </c>
      <c r="M2" s="31">
        <f t="shared" si="0"/>
        <v>1137.237747205503</v>
      </c>
      <c r="N2" s="31">
        <f t="shared" si="0"/>
        <v>963.09957007738603</v>
      </c>
      <c r="O2" s="31">
        <f t="shared" si="0"/>
        <v>982.48538263112641</v>
      </c>
      <c r="P2" s="31">
        <f t="shared" si="0"/>
        <v>992.5620808254514</v>
      </c>
      <c r="Q2" s="31">
        <f t="shared" si="0"/>
        <v>897.58340498710231</v>
      </c>
      <c r="R2" s="31">
        <f t="shared" si="0"/>
        <v>914.9640584694755</v>
      </c>
      <c r="S2" s="31">
        <f t="shared" si="0"/>
        <v>997.47910576096285</v>
      </c>
      <c r="T2" s="31">
        <f t="shared" si="0"/>
        <v>1000.366208082545</v>
      </c>
      <c r="U2" s="31">
        <f t="shared" si="0"/>
        <v>997.83809114359417</v>
      </c>
      <c r="V2" s="31">
        <f t="shared" si="0"/>
        <v>987.84282029234726</v>
      </c>
      <c r="W2" s="31">
        <f t="shared" si="0"/>
        <v>792.09518486672391</v>
      </c>
      <c r="X2" s="31">
        <f t="shared" ref="X2" si="1">SUM(X3,X17,X22,X25,X26,X51,X52,X71,X74,X75,X76)</f>
        <v>952.20214961306965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25.93869303525365</v>
      </c>
      <c r="D3" s="34">
        <f t="shared" si="2"/>
        <v>22.451504729148752</v>
      </c>
      <c r="E3" s="34">
        <f t="shared" si="2"/>
        <v>12.70662080825451</v>
      </c>
      <c r="F3" s="34">
        <f t="shared" si="2"/>
        <v>0</v>
      </c>
      <c r="G3" s="34">
        <f t="shared" si="2"/>
        <v>12.70662080825451</v>
      </c>
      <c r="H3" s="34">
        <f t="shared" si="2"/>
        <v>6.6877042132416156</v>
      </c>
      <c r="I3" s="34">
        <f t="shared" si="2"/>
        <v>8.6939810834049869</v>
      </c>
      <c r="J3" s="34">
        <f t="shared" si="2"/>
        <v>8.0251934651762671</v>
      </c>
      <c r="K3" s="34">
        <f t="shared" si="2"/>
        <v>8.0251934651762671</v>
      </c>
      <c r="L3" s="34">
        <f t="shared" si="2"/>
        <v>4.0126397248495271</v>
      </c>
      <c r="M3" s="34">
        <f t="shared" si="2"/>
        <v>4.6813413585554597</v>
      </c>
      <c r="N3" s="34">
        <f t="shared" si="2"/>
        <v>4.0126397248495271</v>
      </c>
      <c r="O3" s="34">
        <f t="shared" si="2"/>
        <v>4.6813413585554597</v>
      </c>
      <c r="P3" s="34">
        <f t="shared" si="2"/>
        <v>8.0251934651762671</v>
      </c>
      <c r="Q3" s="34">
        <f t="shared" si="2"/>
        <v>9.3627687016337049</v>
      </c>
      <c r="R3" s="34">
        <f t="shared" si="2"/>
        <v>6.0189165950128984</v>
      </c>
      <c r="S3" s="34">
        <f t="shared" si="2"/>
        <v>6.0189165950128984</v>
      </c>
      <c r="T3" s="34">
        <f t="shared" si="2"/>
        <v>4.9863284608770417</v>
      </c>
      <c r="U3" s="34">
        <f t="shared" si="2"/>
        <v>6.3546001719690448</v>
      </c>
      <c r="V3" s="34">
        <f t="shared" si="2"/>
        <v>5.9259673258813406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10.55700773860705</v>
      </c>
      <c r="D4" s="29">
        <f t="shared" si="4"/>
        <v>3.7259673258813408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10.55700773860705</v>
      </c>
      <c r="D7" s="10">
        <v>3.7259673258813408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15.3816852966466</v>
      </c>
      <c r="D11" s="29">
        <f t="shared" si="8"/>
        <v>18.72553740326741</v>
      </c>
      <c r="E11" s="29">
        <f t="shared" si="8"/>
        <v>12.70662080825451</v>
      </c>
      <c r="F11" s="29">
        <f t="shared" si="8"/>
        <v>0</v>
      </c>
      <c r="G11" s="29">
        <f t="shared" si="8"/>
        <v>12.70662080825451</v>
      </c>
      <c r="H11" s="29">
        <f t="shared" si="8"/>
        <v>6.6877042132416156</v>
      </c>
      <c r="I11" s="29">
        <f t="shared" si="8"/>
        <v>8.6939810834049869</v>
      </c>
      <c r="J11" s="29">
        <f t="shared" si="8"/>
        <v>8.0251934651762671</v>
      </c>
      <c r="K11" s="29">
        <f t="shared" si="8"/>
        <v>8.0251934651762671</v>
      </c>
      <c r="L11" s="29">
        <f t="shared" si="8"/>
        <v>4.0126397248495271</v>
      </c>
      <c r="M11" s="29">
        <f t="shared" si="8"/>
        <v>4.6813413585554597</v>
      </c>
      <c r="N11" s="29">
        <f t="shared" si="8"/>
        <v>4.0126397248495271</v>
      </c>
      <c r="O11" s="29">
        <f t="shared" si="8"/>
        <v>4.6813413585554597</v>
      </c>
      <c r="P11" s="29">
        <f t="shared" si="8"/>
        <v>8.0251934651762671</v>
      </c>
      <c r="Q11" s="29">
        <f t="shared" si="8"/>
        <v>9.3627687016337049</v>
      </c>
      <c r="R11" s="29">
        <f t="shared" si="8"/>
        <v>6.0189165950128984</v>
      </c>
      <c r="S11" s="29">
        <f t="shared" si="8"/>
        <v>6.0189165950128984</v>
      </c>
      <c r="T11" s="29">
        <f t="shared" si="8"/>
        <v>4.9863284608770417</v>
      </c>
      <c r="U11" s="29">
        <f t="shared" si="8"/>
        <v>6.3546001719690448</v>
      </c>
      <c r="V11" s="29">
        <f t="shared" si="8"/>
        <v>5.9259673258813406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15.3816852966466</v>
      </c>
      <c r="D13" s="10">
        <v>18.72553740326741</v>
      </c>
      <c r="E13" s="10">
        <v>12.70662080825451</v>
      </c>
      <c r="F13" s="10">
        <v>0</v>
      </c>
      <c r="G13" s="10">
        <v>12.70662080825451</v>
      </c>
      <c r="H13" s="10">
        <v>6.6877042132416156</v>
      </c>
      <c r="I13" s="10">
        <v>8.6939810834049869</v>
      </c>
      <c r="J13" s="10">
        <v>8.0251934651762671</v>
      </c>
      <c r="K13" s="10">
        <v>8.0251934651762671</v>
      </c>
      <c r="L13" s="10">
        <v>4.0126397248495271</v>
      </c>
      <c r="M13" s="10">
        <v>4.6813413585554597</v>
      </c>
      <c r="N13" s="10">
        <v>4.0126397248495271</v>
      </c>
      <c r="O13" s="10">
        <v>4.6813413585554597</v>
      </c>
      <c r="P13" s="10">
        <v>8.0251934651762671</v>
      </c>
      <c r="Q13" s="10">
        <v>9.3627687016337049</v>
      </c>
      <c r="R13" s="10">
        <v>6.0189165950128984</v>
      </c>
      <c r="S13" s="10">
        <v>6.0189165950128984</v>
      </c>
      <c r="T13" s="10">
        <v>4.9863284608770417</v>
      </c>
      <c r="U13" s="10">
        <v>6.3546001719690448</v>
      </c>
      <c r="V13" s="10">
        <v>5.9259673258813406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98.882287188306108</v>
      </c>
      <c r="D26" s="37">
        <f t="shared" si="14"/>
        <v>116.49466895958727</v>
      </c>
      <c r="E26" s="37">
        <f t="shared" si="14"/>
        <v>87.314875322441949</v>
      </c>
      <c r="F26" s="37">
        <f t="shared" si="14"/>
        <v>78.481685296646589</v>
      </c>
      <c r="G26" s="37">
        <f t="shared" si="14"/>
        <v>72.099398108340495</v>
      </c>
      <c r="H26" s="37">
        <f t="shared" si="14"/>
        <v>68.946603611349957</v>
      </c>
      <c r="I26" s="37">
        <f t="shared" si="14"/>
        <v>66.118572656921756</v>
      </c>
      <c r="J26" s="37">
        <f t="shared" si="14"/>
        <v>45.180825451418741</v>
      </c>
      <c r="K26" s="37">
        <f t="shared" si="14"/>
        <v>36.33370593293207</v>
      </c>
      <c r="L26" s="37">
        <f t="shared" si="14"/>
        <v>34.031212381771276</v>
      </c>
      <c r="M26" s="37">
        <f t="shared" si="14"/>
        <v>25.575838349097157</v>
      </c>
      <c r="N26" s="37">
        <f t="shared" si="14"/>
        <v>22.387446259673254</v>
      </c>
      <c r="O26" s="37">
        <f t="shared" si="14"/>
        <v>23.759759243336195</v>
      </c>
      <c r="P26" s="37">
        <f t="shared" si="14"/>
        <v>28.817024935511604</v>
      </c>
      <c r="Q26" s="37">
        <f t="shared" si="14"/>
        <v>25.260619088564056</v>
      </c>
      <c r="R26" s="37">
        <f t="shared" si="14"/>
        <v>21.482803095442819</v>
      </c>
      <c r="S26" s="37">
        <f t="shared" si="14"/>
        <v>23.265262252794493</v>
      </c>
      <c r="T26" s="37">
        <f t="shared" si="14"/>
        <v>25.042648323301798</v>
      </c>
      <c r="U26" s="37">
        <f t="shared" si="14"/>
        <v>24.082373172828888</v>
      </c>
      <c r="V26" s="37">
        <f t="shared" si="14"/>
        <v>23.579879621668095</v>
      </c>
      <c r="W26" s="37">
        <f t="shared" si="14"/>
        <v>18.694668959587275</v>
      </c>
      <c r="X26" s="37">
        <f t="shared" ref="X26" si="15">SUM(X27,X33)</f>
        <v>20.099914015477211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98.882287188306108</v>
      </c>
      <c r="D33" s="29">
        <f t="shared" si="18"/>
        <v>116.49466895958727</v>
      </c>
      <c r="E33" s="29">
        <f t="shared" si="18"/>
        <v>87.314875322441949</v>
      </c>
      <c r="F33" s="29">
        <f t="shared" si="18"/>
        <v>78.481685296646589</v>
      </c>
      <c r="G33" s="29">
        <f t="shared" si="18"/>
        <v>72.099398108340495</v>
      </c>
      <c r="H33" s="29">
        <f t="shared" si="18"/>
        <v>68.946603611349957</v>
      </c>
      <c r="I33" s="29">
        <f t="shared" si="18"/>
        <v>66.118572656921756</v>
      </c>
      <c r="J33" s="29">
        <f t="shared" si="18"/>
        <v>45.180825451418741</v>
      </c>
      <c r="K33" s="29">
        <f t="shared" si="18"/>
        <v>36.33370593293207</v>
      </c>
      <c r="L33" s="29">
        <f t="shared" si="18"/>
        <v>34.031212381771276</v>
      </c>
      <c r="M33" s="29">
        <f t="shared" si="18"/>
        <v>25.575838349097157</v>
      </c>
      <c r="N33" s="29">
        <f t="shared" si="18"/>
        <v>22.387446259673254</v>
      </c>
      <c r="O33" s="29">
        <f t="shared" si="18"/>
        <v>23.759759243336195</v>
      </c>
      <c r="P33" s="29">
        <f t="shared" si="18"/>
        <v>28.817024935511604</v>
      </c>
      <c r="Q33" s="29">
        <f t="shared" si="18"/>
        <v>25.260619088564056</v>
      </c>
      <c r="R33" s="29">
        <f t="shared" si="18"/>
        <v>21.482803095442819</v>
      </c>
      <c r="S33" s="29">
        <f t="shared" si="18"/>
        <v>23.265262252794493</v>
      </c>
      <c r="T33" s="29">
        <f t="shared" si="18"/>
        <v>25.042648323301798</v>
      </c>
      <c r="U33" s="29">
        <f t="shared" si="18"/>
        <v>24.082373172828888</v>
      </c>
      <c r="V33" s="29">
        <f t="shared" si="18"/>
        <v>23.579879621668095</v>
      </c>
      <c r="W33" s="29">
        <f t="shared" si="18"/>
        <v>18.694668959587275</v>
      </c>
      <c r="X33" s="29">
        <f t="shared" ref="X33" si="19">SUM(X34:X50)</f>
        <v>20.099914015477211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18.075838349097161</v>
      </c>
      <c r="E36" s="10">
        <v>12.427171109200341</v>
      </c>
      <c r="F36" s="10">
        <v>12.085640584694749</v>
      </c>
      <c r="G36" s="10">
        <v>15.3816852966466</v>
      </c>
      <c r="H36" s="10">
        <v>13.184264832330181</v>
      </c>
      <c r="I36" s="10">
        <v>15.3816852966466</v>
      </c>
      <c r="J36" s="10">
        <v>16.480395528804809</v>
      </c>
      <c r="K36" s="10">
        <v>16.480395528804809</v>
      </c>
      <c r="L36" s="10">
        <v>15.3816852966466</v>
      </c>
      <c r="M36" s="10">
        <v>16.480395528804809</v>
      </c>
      <c r="N36" s="10">
        <v>14.28297506448839</v>
      </c>
      <c r="O36" s="10">
        <v>15.3816852966466</v>
      </c>
      <c r="P36" s="10">
        <v>19.77644024075666</v>
      </c>
      <c r="Q36" s="10">
        <v>15.3816852966466</v>
      </c>
      <c r="R36" s="10">
        <v>14.28297506448839</v>
      </c>
      <c r="S36" s="10">
        <v>15.3816852966466</v>
      </c>
      <c r="T36" s="10">
        <v>16.480395528804809</v>
      </c>
      <c r="U36" s="10">
        <v>15.851934651762679</v>
      </c>
      <c r="V36" s="10">
        <v>17.315391229578669</v>
      </c>
      <c r="W36" s="10">
        <v>12.82390369733448</v>
      </c>
      <c r="X36" s="10">
        <v>13.22820292347377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29.784092863284609</v>
      </c>
      <c r="D43" s="10">
        <v>31.838177128116939</v>
      </c>
      <c r="E43" s="10">
        <v>25.67592433361995</v>
      </c>
      <c r="F43" s="10">
        <v>23.402665520206359</v>
      </c>
      <c r="G43" s="10">
        <v>21.3676698194325</v>
      </c>
      <c r="H43" s="10">
        <v>21.3676698194325</v>
      </c>
      <c r="I43" s="10">
        <v>17.297592433361991</v>
      </c>
      <c r="J43" s="10">
        <v>16.280137575236459</v>
      </c>
      <c r="K43" s="10">
        <v>12.210060189165951</v>
      </c>
      <c r="L43" s="10">
        <v>8.1400687876182278</v>
      </c>
      <c r="M43" s="10">
        <v>8.1400687876182278</v>
      </c>
      <c r="N43" s="10">
        <v>8.1044711951848658</v>
      </c>
      <c r="O43" s="10">
        <v>7.4226999140154764</v>
      </c>
      <c r="P43" s="10">
        <v>9.0405846947549424</v>
      </c>
      <c r="Q43" s="10">
        <v>7.968099742046431</v>
      </c>
      <c r="R43" s="10">
        <v>6.2444539982803091</v>
      </c>
      <c r="S43" s="10">
        <v>6.9282029234737754</v>
      </c>
      <c r="T43" s="10">
        <v>7.6068787618228706</v>
      </c>
      <c r="U43" s="10">
        <v>7.3352536543422184</v>
      </c>
      <c r="V43" s="10">
        <v>5.7428202923473766</v>
      </c>
      <c r="W43" s="10">
        <v>5.7895958727429058</v>
      </c>
      <c r="X43" s="10">
        <v>6.6442820292347369</v>
      </c>
    </row>
    <row r="44" spans="1:24" ht="11.25" customHeight="1" x14ac:dyDescent="0.2">
      <c r="A44" s="41" t="s">
        <v>75</v>
      </c>
      <c r="B44" s="9" t="s">
        <v>76</v>
      </c>
      <c r="C44" s="10">
        <v>67.545657781599317</v>
      </c>
      <c r="D44" s="10">
        <v>66.580653482373165</v>
      </c>
      <c r="E44" s="10">
        <v>49.211779879621659</v>
      </c>
      <c r="F44" s="10">
        <v>42.993379191745483</v>
      </c>
      <c r="G44" s="10">
        <v>35.350042992261393</v>
      </c>
      <c r="H44" s="10">
        <v>34.394668959587271</v>
      </c>
      <c r="I44" s="10">
        <v>33.439294926913163</v>
      </c>
      <c r="J44" s="10">
        <v>12.420292347377471</v>
      </c>
      <c r="K44" s="10">
        <v>7.6432502149613066</v>
      </c>
      <c r="L44" s="10">
        <v>10.50945829750645</v>
      </c>
      <c r="M44" s="10">
        <v>0.95537403267411869</v>
      </c>
      <c r="N44" s="10">
        <v>0</v>
      </c>
      <c r="O44" s="10">
        <v>0.95537403267411869</v>
      </c>
      <c r="P44" s="10">
        <v>0</v>
      </c>
      <c r="Q44" s="10">
        <v>1.910834049871023</v>
      </c>
      <c r="R44" s="10">
        <v>0.95537403267411869</v>
      </c>
      <c r="S44" s="10">
        <v>0.95537403267411869</v>
      </c>
      <c r="T44" s="10">
        <v>0.95537403267411869</v>
      </c>
      <c r="U44" s="10">
        <v>0.89518486672398956</v>
      </c>
      <c r="V44" s="10">
        <v>0.52166809974204642</v>
      </c>
      <c r="W44" s="10">
        <v>8.116938950988821E-2</v>
      </c>
      <c r="X44" s="10">
        <v>0.22742906276870159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1.5525365434221841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679.95838349097164</v>
      </c>
      <c r="D51" s="37">
        <v>674.0093723129836</v>
      </c>
      <c r="E51" s="37">
        <v>631.06018916595008</v>
      </c>
      <c r="F51" s="37">
        <v>701.26448839208933</v>
      </c>
      <c r="G51" s="37">
        <v>726.89759243336187</v>
      </c>
      <c r="H51" s="37">
        <v>604.57196904557168</v>
      </c>
      <c r="I51" s="37">
        <v>542.83886500429924</v>
      </c>
      <c r="J51" s="37">
        <v>580.02373172828891</v>
      </c>
      <c r="K51" s="37">
        <v>376.18022355975921</v>
      </c>
      <c r="L51" s="37">
        <v>429.20851246775572</v>
      </c>
      <c r="M51" s="37">
        <v>451.03809114359422</v>
      </c>
      <c r="N51" s="37">
        <v>368.08435081685292</v>
      </c>
      <c r="O51" s="37">
        <v>381.31831470335339</v>
      </c>
      <c r="P51" s="37">
        <v>404.20791057609631</v>
      </c>
      <c r="Q51" s="37">
        <v>319.47669819432502</v>
      </c>
      <c r="R51" s="37">
        <v>341.14471195184859</v>
      </c>
      <c r="S51" s="37">
        <v>372.09939810834038</v>
      </c>
      <c r="T51" s="37">
        <v>379.47497850386929</v>
      </c>
      <c r="U51" s="37">
        <v>361.65975924333623</v>
      </c>
      <c r="V51" s="37">
        <v>356.46182287188299</v>
      </c>
      <c r="W51" s="37">
        <v>246.92072226999139</v>
      </c>
      <c r="X51" s="37">
        <v>371.85846947549442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0.3343938091143594</v>
      </c>
      <c r="J52" s="37">
        <f t="shared" si="20"/>
        <v>0.93147033533963886</v>
      </c>
      <c r="K52" s="37">
        <f t="shared" si="20"/>
        <v>2.3406706792777299</v>
      </c>
      <c r="L52" s="37">
        <f t="shared" si="20"/>
        <v>2.0540842648323299</v>
      </c>
      <c r="M52" s="37">
        <f t="shared" si="20"/>
        <v>5.8994840928632843</v>
      </c>
      <c r="N52" s="37">
        <f t="shared" si="20"/>
        <v>1.3854686156491831</v>
      </c>
      <c r="O52" s="37">
        <f t="shared" si="20"/>
        <v>1.6676698194325019</v>
      </c>
      <c r="P52" s="37">
        <f t="shared" si="20"/>
        <v>2.7007738607050729</v>
      </c>
      <c r="Q52" s="37">
        <f t="shared" si="20"/>
        <v>7.0496990541702491</v>
      </c>
      <c r="R52" s="37">
        <f t="shared" si="20"/>
        <v>7.4914875322441956</v>
      </c>
      <c r="S52" s="37">
        <f t="shared" si="20"/>
        <v>7.1646603611349962</v>
      </c>
      <c r="T52" s="37">
        <f t="shared" si="20"/>
        <v>6.8271711092003438</v>
      </c>
      <c r="U52" s="37">
        <f t="shared" si="20"/>
        <v>5.882115219260533</v>
      </c>
      <c r="V52" s="37">
        <f t="shared" si="20"/>
        <v>5.6345657781599305</v>
      </c>
      <c r="W52" s="37">
        <f t="shared" si="20"/>
        <v>5.603783319002579</v>
      </c>
      <c r="X52" s="37">
        <f t="shared" ref="X52" si="21">SUM(X53:X70)</f>
        <v>14.702837489251936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0.3343938091143594</v>
      </c>
      <c r="J59" s="10">
        <v>0.93147033533963886</v>
      </c>
      <c r="K59" s="10">
        <v>2.3406706792777299</v>
      </c>
      <c r="L59" s="10">
        <v>2.0540842648323299</v>
      </c>
      <c r="M59" s="10">
        <v>5.8994840928632843</v>
      </c>
      <c r="N59" s="10">
        <v>1.3854686156491831</v>
      </c>
      <c r="O59" s="10">
        <v>1.6676698194325019</v>
      </c>
      <c r="P59" s="10">
        <v>2.7007738607050729</v>
      </c>
      <c r="Q59" s="10">
        <v>7.0496990541702491</v>
      </c>
      <c r="R59" s="10">
        <v>7.4914875322441956</v>
      </c>
      <c r="S59" s="10">
        <v>7.0500429922613934</v>
      </c>
      <c r="T59" s="10">
        <v>6.629234737747205</v>
      </c>
      <c r="U59" s="10">
        <v>4.6441100601891661</v>
      </c>
      <c r="V59" s="10">
        <v>5.3870163370593289</v>
      </c>
      <c r="W59" s="10">
        <v>5.3292347377472051</v>
      </c>
      <c r="X59" s="10">
        <v>7.3322441960447113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0.96173688736027518</v>
      </c>
      <c r="V61" s="10">
        <v>0</v>
      </c>
      <c r="W61" s="10">
        <v>0</v>
      </c>
      <c r="X61" s="10">
        <v>7.0605331040412729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5.6749785038693037E-3</v>
      </c>
      <c r="V62" s="10">
        <v>1.719690455717971E-4</v>
      </c>
      <c r="W62" s="10">
        <v>3.2502149613069638E-2</v>
      </c>
      <c r="X62" s="10">
        <v>0.1042992261392949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0.1146173688736027</v>
      </c>
      <c r="T66" s="10">
        <v>0.19793637145313839</v>
      </c>
      <c r="U66" s="10">
        <v>0.27059329320722258</v>
      </c>
      <c r="V66" s="10">
        <v>0.24737747205503011</v>
      </c>
      <c r="W66" s="10">
        <v>0.24204643164230441</v>
      </c>
      <c r="X66" s="10">
        <v>0.2057609630266552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2.4935511607910581E-3</v>
      </c>
      <c r="R71" s="37">
        <f t="shared" si="22"/>
        <v>5.5631986242476353E-2</v>
      </c>
      <c r="S71" s="37">
        <f t="shared" si="22"/>
        <v>0.24557179707652621</v>
      </c>
      <c r="T71" s="37">
        <f t="shared" si="22"/>
        <v>1.8916595012897679E-3</v>
      </c>
      <c r="U71" s="37">
        <f t="shared" si="22"/>
        <v>5.4342218400687863E-2</v>
      </c>
      <c r="V71" s="37">
        <f t="shared" si="22"/>
        <v>2.4075666380051586E-2</v>
      </c>
      <c r="W71" s="37">
        <f t="shared" si="22"/>
        <v>0.16766981943250214</v>
      </c>
      <c r="X71" s="37">
        <f t="shared" ref="X71" si="23">SUM(X72:X73)</f>
        <v>0.39957007738607053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2.4935511607910581E-3</v>
      </c>
      <c r="R72" s="10">
        <v>5.5631986242476353E-2</v>
      </c>
      <c r="S72" s="10">
        <v>0.24557179707652621</v>
      </c>
      <c r="T72" s="10">
        <v>1.8916595012897679E-3</v>
      </c>
      <c r="U72" s="10">
        <v>4.8667239896818558E-2</v>
      </c>
      <c r="V72" s="10">
        <v>2.3903697334479789E-2</v>
      </c>
      <c r="W72" s="10">
        <v>0.13516766981943251</v>
      </c>
      <c r="X72" s="10">
        <v>0.2952708512467756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5.6749785038693037E-3</v>
      </c>
      <c r="V73" s="10">
        <v>1.719690455717971E-4</v>
      </c>
      <c r="W73" s="10">
        <v>3.2502149613069638E-2</v>
      </c>
      <c r="X73" s="10">
        <v>0.1042992261392949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25.754428202923471</v>
      </c>
      <c r="O75" s="37">
        <v>31.246861564918309</v>
      </c>
      <c r="P75" s="37">
        <v>18.35726569217541</v>
      </c>
      <c r="Q75" s="37">
        <v>14.026483233018061</v>
      </c>
      <c r="R75" s="37">
        <v>12.21229578675838</v>
      </c>
      <c r="S75" s="37">
        <v>14.31840068787618</v>
      </c>
      <c r="T75" s="37">
        <v>16.458555460017202</v>
      </c>
      <c r="U75" s="37">
        <v>21.349097162510741</v>
      </c>
      <c r="V75" s="37">
        <v>25.55881341358555</v>
      </c>
      <c r="W75" s="37">
        <v>19.18572656921754</v>
      </c>
      <c r="X75" s="37">
        <v>18.459759243336201</v>
      </c>
    </row>
    <row r="76" spans="1:24" ht="11.25" customHeight="1" x14ac:dyDescent="0.2">
      <c r="A76" s="38" t="s">
        <v>139</v>
      </c>
      <c r="B76" s="39" t="s">
        <v>140</v>
      </c>
      <c r="C76" s="40">
        <v>744.71195184866724</v>
      </c>
      <c r="D76" s="40">
        <v>716.85296646603604</v>
      </c>
      <c r="E76" s="40">
        <v>718.31470335339634</v>
      </c>
      <c r="F76" s="40">
        <v>719.77644024075664</v>
      </c>
      <c r="G76" s="40">
        <v>722.52794496990532</v>
      </c>
      <c r="H76" s="40">
        <v>710.57609630266552</v>
      </c>
      <c r="I76" s="40">
        <v>684.43680137575234</v>
      </c>
      <c r="J76" s="40">
        <v>677.64402407566638</v>
      </c>
      <c r="K76" s="40">
        <v>745.5717970765262</v>
      </c>
      <c r="L76" s="40">
        <v>628.11693895098881</v>
      </c>
      <c r="M76" s="40">
        <v>650.0429922613929</v>
      </c>
      <c r="N76" s="40">
        <v>541.47523645743763</v>
      </c>
      <c r="O76" s="40">
        <v>539.81143594153048</v>
      </c>
      <c r="P76" s="40">
        <v>530.45391229578672</v>
      </c>
      <c r="Q76" s="40">
        <v>522.40464316423038</v>
      </c>
      <c r="R76" s="40">
        <v>526.55821152192607</v>
      </c>
      <c r="S76" s="40">
        <v>574.36689595872735</v>
      </c>
      <c r="T76" s="40">
        <v>567.57463456577807</v>
      </c>
      <c r="U76" s="40">
        <v>578.45580395528805</v>
      </c>
      <c r="V76" s="40">
        <v>570.6576956147893</v>
      </c>
      <c r="W76" s="40">
        <v>501.52261392949259</v>
      </c>
      <c r="X76" s="40">
        <v>526.68159931212381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2473.892347377473</v>
      </c>
      <c r="D2" s="31">
        <f t="shared" si="0"/>
        <v>2463.0261392949269</v>
      </c>
      <c r="E2" s="31">
        <f t="shared" si="0"/>
        <v>2336.5408426483227</v>
      </c>
      <c r="F2" s="31">
        <f t="shared" si="0"/>
        <v>2333.2704213241614</v>
      </c>
      <c r="G2" s="31">
        <f t="shared" si="0"/>
        <v>2308.0371453138432</v>
      </c>
      <c r="H2" s="31">
        <f t="shared" si="0"/>
        <v>2116.6660361135</v>
      </c>
      <c r="I2" s="31">
        <f t="shared" si="0"/>
        <v>2264.1391229578667</v>
      </c>
      <c r="J2" s="31">
        <f t="shared" si="0"/>
        <v>2196.5054170249355</v>
      </c>
      <c r="K2" s="31">
        <f t="shared" si="0"/>
        <v>2246.1626827171108</v>
      </c>
      <c r="L2" s="31">
        <f t="shared" si="0"/>
        <v>2014.7957007738605</v>
      </c>
      <c r="M2" s="31">
        <f t="shared" si="0"/>
        <v>2238.2002579535679</v>
      </c>
      <c r="N2" s="31">
        <f t="shared" si="0"/>
        <v>2043.4049871023221</v>
      </c>
      <c r="O2" s="31">
        <f t="shared" si="0"/>
        <v>2078.2525365434221</v>
      </c>
      <c r="P2" s="31">
        <f t="shared" si="0"/>
        <v>2181.0945829750644</v>
      </c>
      <c r="Q2" s="31">
        <f t="shared" si="0"/>
        <v>1969.519260533104</v>
      </c>
      <c r="R2" s="31">
        <f t="shared" si="0"/>
        <v>1943.9836629406709</v>
      </c>
      <c r="S2" s="31">
        <f t="shared" si="0"/>
        <v>1980.8907996560615</v>
      </c>
      <c r="T2" s="31">
        <f t="shared" si="0"/>
        <v>1911.036543422184</v>
      </c>
      <c r="U2" s="31">
        <f t="shared" si="0"/>
        <v>1749.4537403267409</v>
      </c>
      <c r="V2" s="31">
        <f t="shared" si="0"/>
        <v>1718.3012897678416</v>
      </c>
      <c r="W2" s="31">
        <f t="shared" si="0"/>
        <v>1438.9453138435081</v>
      </c>
      <c r="X2" s="31">
        <f t="shared" ref="X2" si="1">SUM(X3,X17,X22,X25,X26,X51,X52,X71,X74,X75,X76)</f>
        <v>1741.6086844368012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18.677730008598449</v>
      </c>
      <c r="D3" s="34">
        <f t="shared" si="2"/>
        <v>21.352794496990537</v>
      </c>
      <c r="E3" s="34">
        <f t="shared" si="2"/>
        <v>28.661478933791916</v>
      </c>
      <c r="F3" s="34">
        <f t="shared" si="2"/>
        <v>37.259931212381773</v>
      </c>
      <c r="G3" s="34">
        <f t="shared" si="2"/>
        <v>33.390627687016334</v>
      </c>
      <c r="H3" s="34">
        <f t="shared" si="2"/>
        <v>15.333877901977639</v>
      </c>
      <c r="I3" s="34">
        <f t="shared" si="2"/>
        <v>14.71289767841788</v>
      </c>
      <c r="J3" s="34">
        <f t="shared" si="2"/>
        <v>14.044110060189171</v>
      </c>
      <c r="K3" s="34">
        <f t="shared" si="2"/>
        <v>26.750730868443679</v>
      </c>
      <c r="L3" s="34">
        <f t="shared" si="2"/>
        <v>19.346517626827168</v>
      </c>
      <c r="M3" s="34">
        <f t="shared" si="2"/>
        <v>27.992691315563196</v>
      </c>
      <c r="N3" s="34">
        <f t="shared" si="2"/>
        <v>26.137403267411866</v>
      </c>
      <c r="O3" s="34">
        <f t="shared" si="2"/>
        <v>16.105846947549438</v>
      </c>
      <c r="P3" s="34">
        <f t="shared" si="2"/>
        <v>18.112123817712806</v>
      </c>
      <c r="Q3" s="34">
        <f t="shared" si="2"/>
        <v>20.684006878761817</v>
      </c>
      <c r="R3" s="34">
        <f t="shared" si="2"/>
        <v>16.00266552020636</v>
      </c>
      <c r="S3" s="34">
        <f t="shared" si="2"/>
        <v>18.008942390369729</v>
      </c>
      <c r="T3" s="34">
        <f t="shared" si="2"/>
        <v>19.935941530524509</v>
      </c>
      <c r="U3" s="34">
        <f t="shared" si="2"/>
        <v>24.480051590713668</v>
      </c>
      <c r="V3" s="34">
        <f t="shared" si="2"/>
        <v>21.572484952708507</v>
      </c>
      <c r="W3" s="34">
        <f t="shared" si="2"/>
        <v>41.208168529664647</v>
      </c>
      <c r="X3" s="34">
        <f t="shared" ref="X3" si="3">SUM(X4,X8,X11)</f>
        <v>21.734307824591571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0.62098022355975924</v>
      </c>
      <c r="D4" s="29">
        <f t="shared" si="4"/>
        <v>0.62098022355975924</v>
      </c>
      <c r="E4" s="29">
        <f t="shared" si="4"/>
        <v>1.241960447119518</v>
      </c>
      <c r="F4" s="29">
        <f t="shared" si="4"/>
        <v>2.4840068787618228</v>
      </c>
      <c r="G4" s="29">
        <f t="shared" si="4"/>
        <v>0.62098022355975924</v>
      </c>
      <c r="H4" s="29">
        <f t="shared" si="4"/>
        <v>0.62098022355975924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0.62098022355975924</v>
      </c>
      <c r="M4" s="29">
        <f t="shared" si="4"/>
        <v>1.241960447119518</v>
      </c>
      <c r="N4" s="29">
        <f t="shared" si="4"/>
        <v>1.3929492691315564</v>
      </c>
      <c r="O4" s="29">
        <f t="shared" si="4"/>
        <v>1.3929492691315564</v>
      </c>
      <c r="P4" s="29">
        <f t="shared" si="4"/>
        <v>1.3929492691315564</v>
      </c>
      <c r="Q4" s="29">
        <f t="shared" si="4"/>
        <v>0.62098022355975924</v>
      </c>
      <c r="R4" s="29">
        <f t="shared" si="4"/>
        <v>0.62098022355975924</v>
      </c>
      <c r="S4" s="29">
        <f t="shared" si="4"/>
        <v>0.62098022355975924</v>
      </c>
      <c r="T4" s="29">
        <f t="shared" si="4"/>
        <v>1.4337919174548586</v>
      </c>
      <c r="U4" s="29">
        <f t="shared" si="4"/>
        <v>1.4302665520206364</v>
      </c>
      <c r="V4" s="29">
        <f t="shared" si="4"/>
        <v>1.2432502149613069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0.77196904557179702</v>
      </c>
      <c r="O5" s="10">
        <v>0.77196904557179702</v>
      </c>
      <c r="P5" s="10">
        <v>0.77196904557179702</v>
      </c>
      <c r="Q5" s="10">
        <v>0</v>
      </c>
      <c r="R5" s="10">
        <v>0</v>
      </c>
      <c r="S5" s="10">
        <v>0</v>
      </c>
      <c r="T5" s="10">
        <v>0.18684436801375751</v>
      </c>
      <c r="U5" s="10">
        <v>0.30567497850386932</v>
      </c>
      <c r="V5" s="10">
        <v>0.24161650902837489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0.62098022355975924</v>
      </c>
      <c r="D7" s="10">
        <v>0.62098022355975924</v>
      </c>
      <c r="E7" s="10">
        <v>1.241960447119518</v>
      </c>
      <c r="F7" s="10">
        <v>2.4840068787618228</v>
      </c>
      <c r="G7" s="10">
        <v>0.62098022355975924</v>
      </c>
      <c r="H7" s="10">
        <v>0.62098022355975924</v>
      </c>
      <c r="I7" s="10">
        <v>0</v>
      </c>
      <c r="J7" s="10">
        <v>0</v>
      </c>
      <c r="K7" s="10">
        <v>0</v>
      </c>
      <c r="L7" s="10">
        <v>0.62098022355975924</v>
      </c>
      <c r="M7" s="10">
        <v>1.241960447119518</v>
      </c>
      <c r="N7" s="10">
        <v>0.62098022355975924</v>
      </c>
      <c r="O7" s="10">
        <v>0.62098022355975924</v>
      </c>
      <c r="P7" s="10">
        <v>0.62098022355975924</v>
      </c>
      <c r="Q7" s="10">
        <v>0.62098022355975924</v>
      </c>
      <c r="R7" s="10">
        <v>0.62098022355975924</v>
      </c>
      <c r="S7" s="10">
        <v>0.62098022355975924</v>
      </c>
      <c r="T7" s="10">
        <v>1.2469475494411011</v>
      </c>
      <c r="U7" s="10">
        <v>1.1245915735167671</v>
      </c>
      <c r="V7" s="10">
        <v>1.0016337059329321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18.05674978503869</v>
      </c>
      <c r="D11" s="29">
        <f t="shared" si="8"/>
        <v>20.731814273430778</v>
      </c>
      <c r="E11" s="29">
        <f t="shared" si="8"/>
        <v>27.419518486672398</v>
      </c>
      <c r="F11" s="29">
        <f t="shared" si="8"/>
        <v>34.775924333619948</v>
      </c>
      <c r="G11" s="29">
        <f t="shared" si="8"/>
        <v>32.769647463456572</v>
      </c>
      <c r="H11" s="29">
        <f t="shared" si="8"/>
        <v>14.71289767841788</v>
      </c>
      <c r="I11" s="29">
        <f t="shared" si="8"/>
        <v>14.71289767841788</v>
      </c>
      <c r="J11" s="29">
        <f t="shared" si="8"/>
        <v>14.044110060189171</v>
      </c>
      <c r="K11" s="29">
        <f t="shared" si="8"/>
        <v>26.750730868443679</v>
      </c>
      <c r="L11" s="29">
        <f t="shared" si="8"/>
        <v>18.72553740326741</v>
      </c>
      <c r="M11" s="29">
        <f t="shared" si="8"/>
        <v>26.750730868443679</v>
      </c>
      <c r="N11" s="29">
        <f t="shared" si="8"/>
        <v>24.74445399828031</v>
      </c>
      <c r="O11" s="29">
        <f t="shared" si="8"/>
        <v>14.71289767841788</v>
      </c>
      <c r="P11" s="29">
        <f t="shared" si="8"/>
        <v>16.71917454858125</v>
      </c>
      <c r="Q11" s="29">
        <f t="shared" si="8"/>
        <v>20.063026655202059</v>
      </c>
      <c r="R11" s="29">
        <f t="shared" si="8"/>
        <v>15.3816852966466</v>
      </c>
      <c r="S11" s="29">
        <f t="shared" si="8"/>
        <v>17.38796216680997</v>
      </c>
      <c r="T11" s="29">
        <f t="shared" si="8"/>
        <v>18.502149613069651</v>
      </c>
      <c r="U11" s="29">
        <f t="shared" si="8"/>
        <v>23.049785038693031</v>
      </c>
      <c r="V11" s="29">
        <f t="shared" si="8"/>
        <v>20.3292347377472</v>
      </c>
      <c r="W11" s="29">
        <f t="shared" si="8"/>
        <v>41.208168529664647</v>
      </c>
      <c r="X11" s="29">
        <f t="shared" ref="X11" si="9">SUM(X12:X16)</f>
        <v>21.734307824591571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18.05674978503869</v>
      </c>
      <c r="D13" s="10">
        <v>20.731814273430778</v>
      </c>
      <c r="E13" s="10">
        <v>27.419518486672398</v>
      </c>
      <c r="F13" s="10">
        <v>34.775924333619948</v>
      </c>
      <c r="G13" s="10">
        <v>32.769647463456572</v>
      </c>
      <c r="H13" s="10">
        <v>14.71289767841788</v>
      </c>
      <c r="I13" s="10">
        <v>14.71289767841788</v>
      </c>
      <c r="J13" s="10">
        <v>14.044110060189171</v>
      </c>
      <c r="K13" s="10">
        <v>26.750730868443679</v>
      </c>
      <c r="L13" s="10">
        <v>18.72553740326741</v>
      </c>
      <c r="M13" s="10">
        <v>26.750730868443679</v>
      </c>
      <c r="N13" s="10">
        <v>24.74445399828031</v>
      </c>
      <c r="O13" s="10">
        <v>14.71289767841788</v>
      </c>
      <c r="P13" s="10">
        <v>16.71917454858125</v>
      </c>
      <c r="Q13" s="10">
        <v>20.063026655202059</v>
      </c>
      <c r="R13" s="10">
        <v>15.3816852966466</v>
      </c>
      <c r="S13" s="10">
        <v>17.38796216680997</v>
      </c>
      <c r="T13" s="10">
        <v>18.502149613069651</v>
      </c>
      <c r="U13" s="10">
        <v>23.049785038693031</v>
      </c>
      <c r="V13" s="10">
        <v>20.3292347377472</v>
      </c>
      <c r="W13" s="10">
        <v>41.208168529664647</v>
      </c>
      <c r="X13" s="10">
        <v>21.734307824591571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114.81315563198625</v>
      </c>
      <c r="D26" s="37">
        <f t="shared" si="14"/>
        <v>123.74840928632847</v>
      </c>
      <c r="E26" s="37">
        <f t="shared" si="14"/>
        <v>104.39957007738607</v>
      </c>
      <c r="F26" s="37">
        <f t="shared" si="14"/>
        <v>161.77231298366291</v>
      </c>
      <c r="G26" s="37">
        <f t="shared" si="14"/>
        <v>161.1609630266552</v>
      </c>
      <c r="H26" s="37">
        <f t="shared" si="14"/>
        <v>172.35803955288048</v>
      </c>
      <c r="I26" s="37">
        <f t="shared" si="14"/>
        <v>177.03456577815996</v>
      </c>
      <c r="J26" s="37">
        <f t="shared" si="14"/>
        <v>154.24385210662078</v>
      </c>
      <c r="K26" s="37">
        <f t="shared" si="14"/>
        <v>160.49183147033531</v>
      </c>
      <c r="L26" s="37">
        <f t="shared" si="14"/>
        <v>122.56741186586413</v>
      </c>
      <c r="M26" s="37">
        <f t="shared" si="14"/>
        <v>114.08357695614787</v>
      </c>
      <c r="N26" s="37">
        <f t="shared" si="14"/>
        <v>105.34092863284609</v>
      </c>
      <c r="O26" s="37">
        <f t="shared" si="14"/>
        <v>102.28779019776441</v>
      </c>
      <c r="P26" s="37">
        <f t="shared" si="14"/>
        <v>116.85485812553739</v>
      </c>
      <c r="Q26" s="37">
        <f t="shared" si="14"/>
        <v>97.563456577815984</v>
      </c>
      <c r="R26" s="37">
        <f t="shared" si="14"/>
        <v>108.37661220980223</v>
      </c>
      <c r="S26" s="37">
        <f t="shared" si="14"/>
        <v>115.44565778159932</v>
      </c>
      <c r="T26" s="37">
        <f t="shared" si="14"/>
        <v>113.21195184866723</v>
      </c>
      <c r="U26" s="37">
        <f t="shared" si="14"/>
        <v>102.63361994840928</v>
      </c>
      <c r="V26" s="37">
        <f t="shared" si="14"/>
        <v>103.09999999999998</v>
      </c>
      <c r="W26" s="37">
        <f t="shared" si="14"/>
        <v>78.981771281169401</v>
      </c>
      <c r="X26" s="37">
        <f t="shared" ref="X26" si="15">SUM(X27,X33)</f>
        <v>85.787618228718813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114.81315563198625</v>
      </c>
      <c r="D33" s="29">
        <f t="shared" si="18"/>
        <v>123.74840928632847</v>
      </c>
      <c r="E33" s="29">
        <f t="shared" si="18"/>
        <v>104.39957007738607</v>
      </c>
      <c r="F33" s="29">
        <f t="shared" si="18"/>
        <v>161.77231298366291</v>
      </c>
      <c r="G33" s="29">
        <f t="shared" si="18"/>
        <v>161.1609630266552</v>
      </c>
      <c r="H33" s="29">
        <f t="shared" si="18"/>
        <v>172.35803955288048</v>
      </c>
      <c r="I33" s="29">
        <f t="shared" si="18"/>
        <v>177.03456577815996</v>
      </c>
      <c r="J33" s="29">
        <f t="shared" si="18"/>
        <v>154.24385210662078</v>
      </c>
      <c r="K33" s="29">
        <f t="shared" si="18"/>
        <v>160.49183147033531</v>
      </c>
      <c r="L33" s="29">
        <f t="shared" si="18"/>
        <v>122.56741186586413</v>
      </c>
      <c r="M33" s="29">
        <f t="shared" si="18"/>
        <v>114.08357695614787</v>
      </c>
      <c r="N33" s="29">
        <f t="shared" si="18"/>
        <v>105.34092863284609</v>
      </c>
      <c r="O33" s="29">
        <f t="shared" si="18"/>
        <v>102.28779019776441</v>
      </c>
      <c r="P33" s="29">
        <f t="shared" si="18"/>
        <v>116.85485812553739</v>
      </c>
      <c r="Q33" s="29">
        <f t="shared" si="18"/>
        <v>97.563456577815984</v>
      </c>
      <c r="R33" s="29">
        <f t="shared" si="18"/>
        <v>108.37661220980223</v>
      </c>
      <c r="S33" s="29">
        <f t="shared" si="18"/>
        <v>115.44565778159932</v>
      </c>
      <c r="T33" s="29">
        <f t="shared" si="18"/>
        <v>113.21195184866723</v>
      </c>
      <c r="U33" s="29">
        <f t="shared" si="18"/>
        <v>102.63361994840928</v>
      </c>
      <c r="V33" s="29">
        <f t="shared" si="18"/>
        <v>103.09999999999998</v>
      </c>
      <c r="W33" s="29">
        <f t="shared" si="18"/>
        <v>78.981771281169401</v>
      </c>
      <c r="X33" s="29">
        <f t="shared" ref="X33" si="19">SUM(X34:X50)</f>
        <v>85.787618228718813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41.80042992261393</v>
      </c>
      <c r="E36" s="10">
        <v>31.632760103181429</v>
      </c>
      <c r="F36" s="10">
        <v>81.303181427343077</v>
      </c>
      <c r="G36" s="10">
        <v>74.711006018916592</v>
      </c>
      <c r="H36" s="10">
        <v>83.500515907136716</v>
      </c>
      <c r="I36" s="10">
        <v>93.388736027515051</v>
      </c>
      <c r="J36" s="10">
        <v>75.809716251074803</v>
      </c>
      <c r="K36" s="10">
        <v>88.993981083404975</v>
      </c>
      <c r="L36" s="10">
        <v>68.118830610490107</v>
      </c>
      <c r="M36" s="10">
        <v>62.625365434221827</v>
      </c>
      <c r="N36" s="10">
        <v>52.737145313843499</v>
      </c>
      <c r="O36" s="10">
        <v>51.638521066208092</v>
      </c>
      <c r="P36" s="10">
        <v>70.31625107480653</v>
      </c>
      <c r="Q36" s="10">
        <v>57.131900257953561</v>
      </c>
      <c r="R36" s="10">
        <v>67.020120378331896</v>
      </c>
      <c r="S36" s="10">
        <v>70.31625107480653</v>
      </c>
      <c r="T36" s="10">
        <v>76.908340498710217</v>
      </c>
      <c r="U36" s="10">
        <v>67.555202063628542</v>
      </c>
      <c r="V36" s="10">
        <v>63.75374032674118</v>
      </c>
      <c r="W36" s="10">
        <v>40.228546861564922</v>
      </c>
      <c r="X36" s="10">
        <v>48.005073086844362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95.514445399828034</v>
      </c>
      <c r="D43" s="10">
        <v>62.649269131556323</v>
      </c>
      <c r="E43" s="10">
        <v>54.433018056749788</v>
      </c>
      <c r="F43" s="10">
        <v>66.138005159071355</v>
      </c>
      <c r="G43" s="10">
        <v>70.20799656061908</v>
      </c>
      <c r="H43" s="10">
        <v>78.348065348237313</v>
      </c>
      <c r="I43" s="10">
        <v>71.22553740326741</v>
      </c>
      <c r="J43" s="10">
        <v>64.103009458297507</v>
      </c>
      <c r="K43" s="10">
        <v>60.032932072226991</v>
      </c>
      <c r="L43" s="10">
        <v>46.805331040412717</v>
      </c>
      <c r="M43" s="10">
        <v>44.770335339638862</v>
      </c>
      <c r="N43" s="10">
        <v>42.589767841788479</v>
      </c>
      <c r="O43" s="10">
        <v>43.59002579535683</v>
      </c>
      <c r="P43" s="10">
        <v>41.761564918314697</v>
      </c>
      <c r="Q43" s="10">
        <v>37.565348237317281</v>
      </c>
      <c r="R43" s="10">
        <v>38.490283748925187</v>
      </c>
      <c r="S43" s="10">
        <v>42.263198624247643</v>
      </c>
      <c r="T43" s="10">
        <v>36.303611349957009</v>
      </c>
      <c r="U43" s="10">
        <v>34.591143594153053</v>
      </c>
      <c r="V43" s="10">
        <v>38.61539122957867</v>
      </c>
      <c r="W43" s="10">
        <v>36.349441100601886</v>
      </c>
      <c r="X43" s="10">
        <v>36.687274290627677</v>
      </c>
    </row>
    <row r="44" spans="1:24" ht="11.25" customHeight="1" x14ac:dyDescent="0.2">
      <c r="A44" s="41" t="s">
        <v>75</v>
      </c>
      <c r="B44" s="9" t="s">
        <v>76</v>
      </c>
      <c r="C44" s="10">
        <v>19.298710232158211</v>
      </c>
      <c r="D44" s="10">
        <v>19.298710232158211</v>
      </c>
      <c r="E44" s="10">
        <v>18.33379191745486</v>
      </c>
      <c r="F44" s="10">
        <v>14.331126397248489</v>
      </c>
      <c r="G44" s="10">
        <v>16.241960447119521</v>
      </c>
      <c r="H44" s="10">
        <v>10.50945829750645</v>
      </c>
      <c r="I44" s="10">
        <v>12.420292347377471</v>
      </c>
      <c r="J44" s="10">
        <v>14.331126397248489</v>
      </c>
      <c r="K44" s="10">
        <v>11.46491831470335</v>
      </c>
      <c r="L44" s="10">
        <v>7.6432502149613066</v>
      </c>
      <c r="M44" s="10">
        <v>6.6878761822871882</v>
      </c>
      <c r="N44" s="10">
        <v>1.910834049871023</v>
      </c>
      <c r="O44" s="10">
        <v>4.7770421324161649</v>
      </c>
      <c r="P44" s="10">
        <v>4.7770421324161649</v>
      </c>
      <c r="Q44" s="10">
        <v>2.8662080825451421</v>
      </c>
      <c r="R44" s="10">
        <v>2.8662080825451421</v>
      </c>
      <c r="S44" s="10">
        <v>2.8662080825451421</v>
      </c>
      <c r="T44" s="10">
        <v>0</v>
      </c>
      <c r="U44" s="10">
        <v>0.48727429062768701</v>
      </c>
      <c r="V44" s="10">
        <v>0.73086844368013748</v>
      </c>
      <c r="W44" s="10">
        <v>2.4037833190025788</v>
      </c>
      <c r="X44" s="10">
        <v>0.89810834049871024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8.1031814273430776</v>
      </c>
      <c r="O48" s="10">
        <v>2.2822012037833188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0.19716251074806529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1065.5949269131561</v>
      </c>
      <c r="D51" s="37">
        <v>1057.5638005159069</v>
      </c>
      <c r="E51" s="37">
        <v>956.96216680997406</v>
      </c>
      <c r="F51" s="37">
        <v>945.4161650902837</v>
      </c>
      <c r="G51" s="37">
        <v>925.60937231298351</v>
      </c>
      <c r="H51" s="37">
        <v>887.24299226139294</v>
      </c>
      <c r="I51" s="37">
        <v>897.05012897678409</v>
      </c>
      <c r="J51" s="37">
        <v>851.96827171109192</v>
      </c>
      <c r="K51" s="37">
        <v>569.94522785898528</v>
      </c>
      <c r="L51" s="37">
        <v>610.504815133276</v>
      </c>
      <c r="M51" s="37">
        <v>723.8921754084264</v>
      </c>
      <c r="N51" s="37">
        <v>770.41633705932918</v>
      </c>
      <c r="O51" s="37">
        <v>823.36569217540841</v>
      </c>
      <c r="P51" s="37">
        <v>915.84926913155618</v>
      </c>
      <c r="Q51" s="37">
        <v>766.83903697334472</v>
      </c>
      <c r="R51" s="37">
        <v>742.10455717970751</v>
      </c>
      <c r="S51" s="37">
        <v>764.75167669819427</v>
      </c>
      <c r="T51" s="37">
        <v>697.78022355975918</v>
      </c>
      <c r="U51" s="37">
        <v>545.23000859845217</v>
      </c>
      <c r="V51" s="37">
        <v>538.55038693035249</v>
      </c>
      <c r="W51" s="37">
        <v>382.2882201203783</v>
      </c>
      <c r="X51" s="37">
        <v>624.68950988822007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17.05356835769561</v>
      </c>
      <c r="I52" s="37">
        <f t="shared" si="20"/>
        <v>7.0698194325021486</v>
      </c>
      <c r="J52" s="37">
        <f t="shared" si="20"/>
        <v>9.2672398968185732</v>
      </c>
      <c r="K52" s="37">
        <f t="shared" si="20"/>
        <v>1.5286328460877039</v>
      </c>
      <c r="L52" s="37">
        <f t="shared" si="20"/>
        <v>1.671883061049011</v>
      </c>
      <c r="M52" s="37">
        <f t="shared" si="20"/>
        <v>1.982459157351677</v>
      </c>
      <c r="N52" s="37">
        <f t="shared" si="20"/>
        <v>1.5871023215821149</v>
      </c>
      <c r="O52" s="37">
        <f t="shared" si="20"/>
        <v>3.006534823731728</v>
      </c>
      <c r="P52" s="37">
        <f t="shared" si="20"/>
        <v>2.9853826311263969</v>
      </c>
      <c r="Q52" s="37">
        <f t="shared" si="20"/>
        <v>2.9588993981083402</v>
      </c>
      <c r="R52" s="37">
        <f t="shared" si="20"/>
        <v>2.8667239896818573</v>
      </c>
      <c r="S52" s="37">
        <f t="shared" si="20"/>
        <v>4.0677558039552872</v>
      </c>
      <c r="T52" s="37">
        <f t="shared" si="20"/>
        <v>3.8042132416165093</v>
      </c>
      <c r="U52" s="37">
        <f t="shared" si="20"/>
        <v>4.3572656921754076</v>
      </c>
      <c r="V52" s="37">
        <f t="shared" si="20"/>
        <v>4.5240756663800514</v>
      </c>
      <c r="W52" s="37">
        <f t="shared" si="20"/>
        <v>3.1760103181427342</v>
      </c>
      <c r="X52" s="37">
        <f t="shared" ref="X52" si="21">SUM(X53:X70)</f>
        <v>3.5640584694754942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17.05356835769561</v>
      </c>
      <c r="I59" s="10">
        <v>7.0698194325021486</v>
      </c>
      <c r="J59" s="10">
        <v>9.2672398968185732</v>
      </c>
      <c r="K59" s="10">
        <v>1.5286328460877039</v>
      </c>
      <c r="L59" s="10">
        <v>1.671883061049011</v>
      </c>
      <c r="M59" s="10">
        <v>1.982459157351677</v>
      </c>
      <c r="N59" s="10">
        <v>1.5871023215821149</v>
      </c>
      <c r="O59" s="10">
        <v>3.006534823731728</v>
      </c>
      <c r="P59" s="10">
        <v>2.9853826311263969</v>
      </c>
      <c r="Q59" s="10">
        <v>2.9538263112639722</v>
      </c>
      <c r="R59" s="10">
        <v>2.8321582115219259</v>
      </c>
      <c r="S59" s="10">
        <v>3.5209802235597589</v>
      </c>
      <c r="T59" s="10">
        <v>3.1254514187446261</v>
      </c>
      <c r="U59" s="10">
        <v>3.4969905417024929</v>
      </c>
      <c r="V59" s="10">
        <v>3.4135855546001719</v>
      </c>
      <c r="W59" s="10">
        <v>2.0033533963886501</v>
      </c>
      <c r="X59" s="10">
        <v>2.6557179707652621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0.1226999140154772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5.0730868443680131E-3</v>
      </c>
      <c r="R62" s="10">
        <v>3.4565778159931212E-2</v>
      </c>
      <c r="S62" s="10">
        <v>4.1960447119518483E-2</v>
      </c>
      <c r="T62" s="10">
        <v>1.375752364574377E-3</v>
      </c>
      <c r="U62" s="10">
        <v>9.7162510748065346E-3</v>
      </c>
      <c r="V62" s="10">
        <v>1.547721410146174E-2</v>
      </c>
      <c r="W62" s="10">
        <v>1.8400687876182289E-2</v>
      </c>
      <c r="X62" s="10">
        <v>6.3628546861564913E-3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0.50481513327601035</v>
      </c>
      <c r="T66" s="10">
        <v>0.6773860705073087</v>
      </c>
      <c r="U66" s="10">
        <v>0.85055889939810825</v>
      </c>
      <c r="V66" s="10">
        <v>1.082717110920034</v>
      </c>
      <c r="W66" s="10">
        <v>1.0040412725709369</v>
      </c>
      <c r="X66" s="10">
        <v>0.77927773000859846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1.2295786758383489E-2</v>
      </c>
      <c r="W69" s="10">
        <v>0.15021496130696471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0.72046431642304376</v>
      </c>
      <c r="O71" s="37">
        <f t="shared" si="22"/>
        <v>0.63447979363714524</v>
      </c>
      <c r="P71" s="37">
        <f t="shared" si="22"/>
        <v>0.70292347377472053</v>
      </c>
      <c r="Q71" s="37">
        <f t="shared" si="22"/>
        <v>0.58357695614789329</v>
      </c>
      <c r="R71" s="37">
        <f t="shared" si="22"/>
        <v>7.7300085984522787E-2</v>
      </c>
      <c r="S71" s="37">
        <f t="shared" si="22"/>
        <v>0.41883061049011178</v>
      </c>
      <c r="T71" s="37">
        <f t="shared" si="22"/>
        <v>6.6036113499570073E-2</v>
      </c>
      <c r="U71" s="37">
        <f t="shared" si="22"/>
        <v>0.14376612209802234</v>
      </c>
      <c r="V71" s="37">
        <f t="shared" si="22"/>
        <v>0.17386070507308685</v>
      </c>
      <c r="W71" s="37">
        <f t="shared" si="22"/>
        <v>0.44883920894239038</v>
      </c>
      <c r="X71" s="37">
        <f t="shared" ref="X71" si="23">SUM(X72:X73)</f>
        <v>0.2189165950128977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0.72046431642304376</v>
      </c>
      <c r="O72" s="10">
        <v>0.63447979363714524</v>
      </c>
      <c r="P72" s="10">
        <v>0.70292347377472053</v>
      </c>
      <c r="Q72" s="10">
        <v>0.57850386930352526</v>
      </c>
      <c r="R72" s="10">
        <v>4.2734307824591568E-2</v>
      </c>
      <c r="S72" s="10">
        <v>0.37687016337059331</v>
      </c>
      <c r="T72" s="10">
        <v>6.4660361134995695E-2</v>
      </c>
      <c r="U72" s="10">
        <v>0.13404987102321581</v>
      </c>
      <c r="V72" s="10">
        <v>0.1583834909716251</v>
      </c>
      <c r="W72" s="10">
        <v>0.43043852106620811</v>
      </c>
      <c r="X72" s="10">
        <v>0.21255374032674121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5.0730868443680131E-3</v>
      </c>
      <c r="R73" s="10">
        <v>3.4565778159931212E-2</v>
      </c>
      <c r="S73" s="10">
        <v>4.1960447119518483E-2</v>
      </c>
      <c r="T73" s="10">
        <v>1.375752364574377E-3</v>
      </c>
      <c r="U73" s="10">
        <v>9.7162510748065346E-3</v>
      </c>
      <c r="V73" s="10">
        <v>1.547721410146174E-2</v>
      </c>
      <c r="W73" s="10">
        <v>1.8400687876182289E-2</v>
      </c>
      <c r="X73" s="10">
        <v>6.3628546861564913E-3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3.507394668959587</v>
      </c>
      <c r="O75" s="37">
        <v>3.8788478073946679</v>
      </c>
      <c r="P75" s="37">
        <v>2.3679277730008601</v>
      </c>
      <c r="Q75" s="37">
        <v>3.8617368873602751</v>
      </c>
      <c r="R75" s="37">
        <v>1.679019776440241</v>
      </c>
      <c r="S75" s="37">
        <v>1.4880481513327599</v>
      </c>
      <c r="T75" s="37">
        <v>1.129320722269991</v>
      </c>
      <c r="U75" s="37">
        <v>4.8592433361994836</v>
      </c>
      <c r="V75" s="37">
        <v>3.1050730868443681</v>
      </c>
      <c r="W75" s="37">
        <v>4.8252794496990541</v>
      </c>
      <c r="X75" s="37">
        <v>12.74677558039553</v>
      </c>
    </row>
    <row r="76" spans="1:24" ht="11.25" customHeight="1" x14ac:dyDescent="0.2">
      <c r="A76" s="38" t="s">
        <v>139</v>
      </c>
      <c r="B76" s="39" t="s">
        <v>140</v>
      </c>
      <c r="C76" s="40">
        <v>1274.8065348237319</v>
      </c>
      <c r="D76" s="40">
        <v>1260.3611349957009</v>
      </c>
      <c r="E76" s="40">
        <v>1246.5176268271709</v>
      </c>
      <c r="F76" s="40">
        <v>1188.822012037833</v>
      </c>
      <c r="G76" s="40">
        <v>1187.8761822871879</v>
      </c>
      <c r="H76" s="40">
        <v>1024.6775580395531</v>
      </c>
      <c r="I76" s="40">
        <v>1168.271711092003</v>
      </c>
      <c r="J76" s="40">
        <v>1166.981943250215</v>
      </c>
      <c r="K76" s="40">
        <v>1487.446259673259</v>
      </c>
      <c r="L76" s="40">
        <v>1260.7050730868441</v>
      </c>
      <c r="M76" s="40">
        <v>1370.249355116079</v>
      </c>
      <c r="N76" s="40">
        <v>1135.6953568357701</v>
      </c>
      <c r="O76" s="40">
        <v>1128.9733447979361</v>
      </c>
      <c r="P76" s="40">
        <v>1124.222098022356</v>
      </c>
      <c r="Q76" s="40">
        <v>1077.028546861565</v>
      </c>
      <c r="R76" s="40">
        <v>1072.8767841788481</v>
      </c>
      <c r="S76" s="40">
        <v>1076.7098882201201</v>
      </c>
      <c r="T76" s="40">
        <v>1075.1088564058471</v>
      </c>
      <c r="U76" s="40">
        <v>1067.7497850386931</v>
      </c>
      <c r="V76" s="40">
        <v>1047.275408426483</v>
      </c>
      <c r="W76" s="40">
        <v>928.01702493551147</v>
      </c>
      <c r="X76" s="40">
        <v>992.86749785038694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1661.9959587274293</v>
      </c>
      <c r="D2" s="31">
        <f t="shared" si="0"/>
        <v>1816.7559759243329</v>
      </c>
      <c r="E2" s="31">
        <f t="shared" si="0"/>
        <v>1769.6053310404131</v>
      </c>
      <c r="F2" s="31">
        <f t="shared" si="0"/>
        <v>1744.2306104901113</v>
      </c>
      <c r="G2" s="31">
        <f t="shared" si="0"/>
        <v>1555.2276870163373</v>
      </c>
      <c r="H2" s="31">
        <f t="shared" si="0"/>
        <v>566.59527085124682</v>
      </c>
      <c r="I2" s="31">
        <f t="shared" si="0"/>
        <v>581.10163370593284</v>
      </c>
      <c r="J2" s="31">
        <f t="shared" si="0"/>
        <v>469.86766981943254</v>
      </c>
      <c r="K2" s="31">
        <f t="shared" si="0"/>
        <v>452.75554600171967</v>
      </c>
      <c r="L2" s="31">
        <f t="shared" si="0"/>
        <v>355.09045571797083</v>
      </c>
      <c r="M2" s="31">
        <f t="shared" si="0"/>
        <v>327.11857265692174</v>
      </c>
      <c r="N2" s="31">
        <f t="shared" si="0"/>
        <v>348.45038693035252</v>
      </c>
      <c r="O2" s="31">
        <f t="shared" si="0"/>
        <v>317.59638865004297</v>
      </c>
      <c r="P2" s="31">
        <f t="shared" si="0"/>
        <v>326.96947549441097</v>
      </c>
      <c r="Q2" s="31">
        <f t="shared" si="0"/>
        <v>299.7822012037833</v>
      </c>
      <c r="R2" s="31">
        <f t="shared" si="0"/>
        <v>297.03920894239036</v>
      </c>
      <c r="S2" s="31">
        <f t="shared" si="0"/>
        <v>306.58168529664658</v>
      </c>
      <c r="T2" s="31">
        <f t="shared" si="0"/>
        <v>325.59165950128977</v>
      </c>
      <c r="U2" s="31">
        <f t="shared" si="0"/>
        <v>276.15425623387785</v>
      </c>
      <c r="V2" s="31">
        <f t="shared" si="0"/>
        <v>252.99045571797078</v>
      </c>
      <c r="W2" s="31">
        <f t="shared" si="0"/>
        <v>200.07515047291491</v>
      </c>
      <c r="X2" s="31">
        <f t="shared" ref="X2" si="1">SUM(X3,X17,X22,X25,X26,X51,X52,X71,X74,X75,X76)</f>
        <v>249.08108340498706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1.241960447119518</v>
      </c>
      <c r="D3" s="34">
        <f t="shared" si="2"/>
        <v>0.62098022355975924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1.241960447119518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3.0782459157351671E-2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1.241960447119518</v>
      </c>
      <c r="D4" s="29">
        <f t="shared" si="4"/>
        <v>0.62098022355975924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1.241960447119518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1.241960447119518</v>
      </c>
      <c r="D7" s="10">
        <v>0.62098022355975924</v>
      </c>
      <c r="E7" s="10">
        <v>0</v>
      </c>
      <c r="F7" s="10">
        <v>0</v>
      </c>
      <c r="G7" s="10">
        <v>0</v>
      </c>
      <c r="H7" s="10">
        <v>1.241960447119518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3.0782459157351671E-2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3.0782459157351671E-2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110.46620808254514</v>
      </c>
      <c r="D26" s="37">
        <f t="shared" si="14"/>
        <v>111.73207222699912</v>
      </c>
      <c r="E26" s="37">
        <f t="shared" si="14"/>
        <v>72.941100601891662</v>
      </c>
      <c r="F26" s="37">
        <f t="shared" si="14"/>
        <v>74.225365434221843</v>
      </c>
      <c r="G26" s="37">
        <f t="shared" si="14"/>
        <v>71.468701633705933</v>
      </c>
      <c r="H26" s="37">
        <f t="shared" si="14"/>
        <v>54.500945829750634</v>
      </c>
      <c r="I26" s="37">
        <f t="shared" si="14"/>
        <v>48.1188306104901</v>
      </c>
      <c r="J26" s="37">
        <f t="shared" si="14"/>
        <v>39.539208942390374</v>
      </c>
      <c r="K26" s="37">
        <f t="shared" si="14"/>
        <v>37.752536543422181</v>
      </c>
      <c r="L26" s="37">
        <f t="shared" si="14"/>
        <v>23.555288048151329</v>
      </c>
      <c r="M26" s="37">
        <f t="shared" si="14"/>
        <v>19.590369733447979</v>
      </c>
      <c r="N26" s="37">
        <f t="shared" si="14"/>
        <v>17.056491831470336</v>
      </c>
      <c r="O26" s="37">
        <f t="shared" si="14"/>
        <v>20.254686156491829</v>
      </c>
      <c r="P26" s="37">
        <f t="shared" si="14"/>
        <v>25.270937231298365</v>
      </c>
      <c r="Q26" s="37">
        <f t="shared" si="14"/>
        <v>23.538349097162509</v>
      </c>
      <c r="R26" s="37">
        <f t="shared" si="14"/>
        <v>23.029836629406702</v>
      </c>
      <c r="S26" s="37">
        <f t="shared" si="14"/>
        <v>18.220894239036973</v>
      </c>
      <c r="T26" s="37">
        <f t="shared" si="14"/>
        <v>16.999914015477216</v>
      </c>
      <c r="U26" s="37">
        <f t="shared" si="14"/>
        <v>22.219346517626825</v>
      </c>
      <c r="V26" s="37">
        <f t="shared" si="14"/>
        <v>17.067067927773</v>
      </c>
      <c r="W26" s="37">
        <f t="shared" si="14"/>
        <v>13.862252794496991</v>
      </c>
      <c r="X26" s="37">
        <f t="shared" ref="X26" si="15">SUM(X27,X33)</f>
        <v>17.78804815133276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110.46620808254514</v>
      </c>
      <c r="D33" s="29">
        <f t="shared" si="18"/>
        <v>111.73207222699912</v>
      </c>
      <c r="E33" s="29">
        <f t="shared" si="18"/>
        <v>72.941100601891662</v>
      </c>
      <c r="F33" s="29">
        <f t="shared" si="18"/>
        <v>74.225365434221843</v>
      </c>
      <c r="G33" s="29">
        <f t="shared" si="18"/>
        <v>71.468701633705933</v>
      </c>
      <c r="H33" s="29">
        <f t="shared" si="18"/>
        <v>54.500945829750634</v>
      </c>
      <c r="I33" s="29">
        <f t="shared" si="18"/>
        <v>48.1188306104901</v>
      </c>
      <c r="J33" s="29">
        <f t="shared" si="18"/>
        <v>39.539208942390374</v>
      </c>
      <c r="K33" s="29">
        <f t="shared" si="18"/>
        <v>37.752536543422181</v>
      </c>
      <c r="L33" s="29">
        <f t="shared" si="18"/>
        <v>23.555288048151329</v>
      </c>
      <c r="M33" s="29">
        <f t="shared" si="18"/>
        <v>19.590369733447979</v>
      </c>
      <c r="N33" s="29">
        <f t="shared" si="18"/>
        <v>17.056491831470336</v>
      </c>
      <c r="O33" s="29">
        <f t="shared" si="18"/>
        <v>20.254686156491829</v>
      </c>
      <c r="P33" s="29">
        <f t="shared" si="18"/>
        <v>25.270937231298365</v>
      </c>
      <c r="Q33" s="29">
        <f t="shared" si="18"/>
        <v>23.538349097162509</v>
      </c>
      <c r="R33" s="29">
        <f t="shared" si="18"/>
        <v>23.029836629406702</v>
      </c>
      <c r="S33" s="29">
        <f t="shared" si="18"/>
        <v>18.220894239036973</v>
      </c>
      <c r="T33" s="29">
        <f t="shared" si="18"/>
        <v>16.999914015477216</v>
      </c>
      <c r="U33" s="29">
        <f t="shared" si="18"/>
        <v>22.219346517626825</v>
      </c>
      <c r="V33" s="29">
        <f t="shared" si="18"/>
        <v>17.067067927773</v>
      </c>
      <c r="W33" s="29">
        <f t="shared" si="18"/>
        <v>13.862252794496991</v>
      </c>
      <c r="X33" s="29">
        <f t="shared" ref="X33" si="19">SUM(X34:X50)</f>
        <v>17.78804815133276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29.373258813413582</v>
      </c>
      <c r="E36" s="10">
        <v>16.946087704213241</v>
      </c>
      <c r="F36" s="10">
        <v>12.085640584694749</v>
      </c>
      <c r="G36" s="10">
        <v>19.77644024075666</v>
      </c>
      <c r="H36" s="10">
        <v>8.7895098882201186</v>
      </c>
      <c r="I36" s="10">
        <v>12.085640584694749</v>
      </c>
      <c r="J36" s="10">
        <v>13.184264832330181</v>
      </c>
      <c r="K36" s="10">
        <v>13.184264832330181</v>
      </c>
      <c r="L36" s="10">
        <v>8.7895098882201186</v>
      </c>
      <c r="M36" s="10">
        <v>7.690799656061909</v>
      </c>
      <c r="N36" s="10">
        <v>4.3947549441100593</v>
      </c>
      <c r="O36" s="10">
        <v>8.7895098882201186</v>
      </c>
      <c r="P36" s="10">
        <v>14.28297506448839</v>
      </c>
      <c r="Q36" s="10">
        <v>13.184264832330181</v>
      </c>
      <c r="R36" s="10">
        <v>12.085640584694749</v>
      </c>
      <c r="S36" s="10">
        <v>7.690799656061909</v>
      </c>
      <c r="T36" s="10">
        <v>7.690799656061909</v>
      </c>
      <c r="U36" s="10">
        <v>6.3845227858985378</v>
      </c>
      <c r="V36" s="10">
        <v>7.1140154772141013</v>
      </c>
      <c r="W36" s="10">
        <v>5.8659501289767837</v>
      </c>
      <c r="X36" s="10">
        <v>8.2423903697334477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23.62184006878762</v>
      </c>
      <c r="D43" s="10">
        <v>21.56775580395529</v>
      </c>
      <c r="E43" s="10">
        <v>16.432588134135859</v>
      </c>
      <c r="F43" s="10">
        <v>16.280137575236459</v>
      </c>
      <c r="G43" s="10">
        <v>17.297592433361991</v>
      </c>
      <c r="H43" s="10">
        <v>13.22760103181427</v>
      </c>
      <c r="I43" s="10">
        <v>11.19260533104041</v>
      </c>
      <c r="J43" s="10">
        <v>9.1576096302665508</v>
      </c>
      <c r="K43" s="10">
        <v>11.19260533104041</v>
      </c>
      <c r="L43" s="10">
        <v>7.1225279449699048</v>
      </c>
      <c r="M43" s="10">
        <v>7.1225279449699048</v>
      </c>
      <c r="N43" s="10">
        <v>9.7955288048151328</v>
      </c>
      <c r="O43" s="10">
        <v>8.5989681857265694</v>
      </c>
      <c r="P43" s="10">
        <v>8.1217540842648326</v>
      </c>
      <c r="Q43" s="10">
        <v>7.487876182287188</v>
      </c>
      <c r="R43" s="10">
        <v>8.0779879621668105</v>
      </c>
      <c r="S43" s="10">
        <v>7.6638865004299221</v>
      </c>
      <c r="T43" s="10">
        <v>7.3982803095442824</v>
      </c>
      <c r="U43" s="10">
        <v>7.3403267411865851</v>
      </c>
      <c r="V43" s="10">
        <v>7.4756663800515897</v>
      </c>
      <c r="W43" s="10">
        <v>7.0991401547721411</v>
      </c>
      <c r="X43" s="10">
        <v>7.6424763542562344</v>
      </c>
    </row>
    <row r="44" spans="1:24" ht="11.25" customHeight="1" x14ac:dyDescent="0.2">
      <c r="A44" s="41" t="s">
        <v>75</v>
      </c>
      <c r="B44" s="9" t="s">
        <v>76</v>
      </c>
      <c r="C44" s="10">
        <v>86.844368013757517</v>
      </c>
      <c r="D44" s="10">
        <v>60.791057609630258</v>
      </c>
      <c r="E44" s="10">
        <v>39.562424763542559</v>
      </c>
      <c r="F44" s="10">
        <v>45.859587274290632</v>
      </c>
      <c r="G44" s="10">
        <v>34.394668959587271</v>
      </c>
      <c r="H44" s="10">
        <v>32.483834909716244</v>
      </c>
      <c r="I44" s="10">
        <v>24.840584694754941</v>
      </c>
      <c r="J44" s="10">
        <v>17.197334479793639</v>
      </c>
      <c r="K44" s="10">
        <v>13.375666380051589</v>
      </c>
      <c r="L44" s="10">
        <v>7.6432502149613066</v>
      </c>
      <c r="M44" s="10">
        <v>4.7770421324161649</v>
      </c>
      <c r="N44" s="10">
        <v>2.8662080825451421</v>
      </c>
      <c r="O44" s="10">
        <v>2.8662080825451421</v>
      </c>
      <c r="P44" s="10">
        <v>2.8662080825451421</v>
      </c>
      <c r="Q44" s="10">
        <v>2.8662080825451421</v>
      </c>
      <c r="R44" s="10">
        <v>2.8662080825451421</v>
      </c>
      <c r="S44" s="10">
        <v>2.8662080825451421</v>
      </c>
      <c r="T44" s="10">
        <v>1.910834049871023</v>
      </c>
      <c r="U44" s="10">
        <v>8.4944969905417018</v>
      </c>
      <c r="V44" s="10">
        <v>2.477386070507309</v>
      </c>
      <c r="W44" s="10">
        <v>0.89716251074806519</v>
      </c>
      <c r="X44" s="10">
        <v>1.903181427343078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1238.1639724849531</v>
      </c>
      <c r="D51" s="37">
        <v>1410.5078245915729</v>
      </c>
      <c r="E51" s="37">
        <v>1425.7269991401549</v>
      </c>
      <c r="F51" s="37">
        <v>1417.038779019776</v>
      </c>
      <c r="G51" s="37">
        <v>1240.8527085124681</v>
      </c>
      <c r="H51" s="37">
        <v>290.13009458297512</v>
      </c>
      <c r="I51" s="37">
        <v>326.69638865004288</v>
      </c>
      <c r="J51" s="37">
        <v>235.05760963026651</v>
      </c>
      <c r="K51" s="37">
        <v>237.1010318142734</v>
      </c>
      <c r="L51" s="37">
        <v>184.13379191745489</v>
      </c>
      <c r="M51" s="37">
        <v>156.3435081685297</v>
      </c>
      <c r="N51" s="37">
        <v>183.153826311264</v>
      </c>
      <c r="O51" s="37">
        <v>151.88357695614789</v>
      </c>
      <c r="P51" s="37">
        <v>156.57420464316419</v>
      </c>
      <c r="Q51" s="37">
        <v>135.24428202923471</v>
      </c>
      <c r="R51" s="37">
        <v>143.78435081685299</v>
      </c>
      <c r="S51" s="37">
        <v>155.02063628546861</v>
      </c>
      <c r="T51" s="37">
        <v>176.39337919174551</v>
      </c>
      <c r="U51" s="37">
        <v>113.2846947549441</v>
      </c>
      <c r="V51" s="37">
        <v>100.83069647463461</v>
      </c>
      <c r="W51" s="37">
        <v>68.121238177128106</v>
      </c>
      <c r="X51" s="37">
        <v>109.8873602751505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9.5528804815133275E-2</v>
      </c>
      <c r="J52" s="37">
        <f t="shared" si="20"/>
        <v>0</v>
      </c>
      <c r="K52" s="37">
        <f t="shared" si="20"/>
        <v>0</v>
      </c>
      <c r="L52" s="37">
        <f t="shared" si="20"/>
        <v>2.3903697334479789E-2</v>
      </c>
      <c r="M52" s="37">
        <f t="shared" si="20"/>
        <v>2.3903697334479789E-2</v>
      </c>
      <c r="N52" s="37">
        <f t="shared" si="20"/>
        <v>4.6087704213241619E-2</v>
      </c>
      <c r="O52" s="37">
        <f t="shared" si="20"/>
        <v>0</v>
      </c>
      <c r="P52" s="37">
        <f t="shared" si="20"/>
        <v>8.4952708512467751E-2</v>
      </c>
      <c r="Q52" s="37">
        <f t="shared" si="20"/>
        <v>9.9828030954428201E-2</v>
      </c>
      <c r="R52" s="37">
        <f t="shared" si="20"/>
        <v>3.7575236457437662E-2</v>
      </c>
      <c r="S52" s="37">
        <f t="shared" si="20"/>
        <v>0.14307824591573515</v>
      </c>
      <c r="T52" s="37">
        <f t="shared" si="20"/>
        <v>0.21470335339638869</v>
      </c>
      <c r="U52" s="37">
        <f t="shared" si="20"/>
        <v>0.16801375752364578</v>
      </c>
      <c r="V52" s="37">
        <f t="shared" si="20"/>
        <v>0.24118658641444543</v>
      </c>
      <c r="W52" s="37">
        <f t="shared" si="20"/>
        <v>0.22837489251934651</v>
      </c>
      <c r="X52" s="37">
        <f t="shared" ref="X52" si="21">SUM(X53:X70)</f>
        <v>0.28693035253654342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9.5528804815133275E-2</v>
      </c>
      <c r="J59" s="10">
        <v>0</v>
      </c>
      <c r="K59" s="10">
        <v>0</v>
      </c>
      <c r="L59" s="10">
        <v>2.3903697334479789E-2</v>
      </c>
      <c r="M59" s="10">
        <v>2.3903697334479789E-2</v>
      </c>
      <c r="N59" s="10">
        <v>4.6087704213241619E-2</v>
      </c>
      <c r="O59" s="10">
        <v>0</v>
      </c>
      <c r="P59" s="10">
        <v>8.4952708512467751E-2</v>
      </c>
      <c r="Q59" s="10">
        <v>9.9828030954428201E-2</v>
      </c>
      <c r="R59" s="10">
        <v>3.7575236457437662E-2</v>
      </c>
      <c r="S59" s="10">
        <v>8.6672398968185724E-2</v>
      </c>
      <c r="T59" s="10">
        <v>0.13190025795356841</v>
      </c>
      <c r="U59" s="10">
        <v>6.5606190885640583E-2</v>
      </c>
      <c r="V59" s="10">
        <v>0.1001719690455718</v>
      </c>
      <c r="W59" s="10">
        <v>0.1089423903697334</v>
      </c>
      <c r="X59" s="10">
        <v>0.15692175408426479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5.159071367153912E-4</v>
      </c>
      <c r="V62" s="10">
        <v>2.7171109200343942E-2</v>
      </c>
      <c r="W62" s="10">
        <v>6.0189165950128975E-4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5.6405846947549437E-2</v>
      </c>
      <c r="T66" s="10">
        <v>8.2803095442820288E-2</v>
      </c>
      <c r="U66" s="10">
        <v>0.1018916595012898</v>
      </c>
      <c r="V66" s="10">
        <v>0.1138435081685297</v>
      </c>
      <c r="W66" s="10">
        <v>0.1188306104901118</v>
      </c>
      <c r="X66" s="10">
        <v>0.13000859845227861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4.815133276010318E-3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8.856405846947548E-3</v>
      </c>
      <c r="S71" s="37">
        <f t="shared" si="22"/>
        <v>0.12003439380911431</v>
      </c>
      <c r="T71" s="37">
        <f t="shared" si="22"/>
        <v>0</v>
      </c>
      <c r="U71" s="37">
        <f t="shared" si="22"/>
        <v>3.576956147893378E-2</v>
      </c>
      <c r="V71" s="37">
        <f t="shared" si="22"/>
        <v>3.1040412725709374E-2</v>
      </c>
      <c r="W71" s="37">
        <f t="shared" si="22"/>
        <v>2.6483233018056749E-2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4.815133276010318E-3</v>
      </c>
      <c r="O72" s="10">
        <v>0</v>
      </c>
      <c r="P72" s="10">
        <v>0</v>
      </c>
      <c r="Q72" s="10">
        <v>0</v>
      </c>
      <c r="R72" s="10">
        <v>8.856405846947548E-3</v>
      </c>
      <c r="S72" s="10">
        <v>0.12003439380911431</v>
      </c>
      <c r="T72" s="10">
        <v>0</v>
      </c>
      <c r="U72" s="10">
        <v>3.5253654342218388E-2</v>
      </c>
      <c r="V72" s="10">
        <v>3.869303525365434E-3</v>
      </c>
      <c r="W72" s="10">
        <v>2.5881341358555458E-2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5.159071367153912E-4</v>
      </c>
      <c r="V73" s="10">
        <v>2.7171109200343942E-2</v>
      </c>
      <c r="W73" s="10">
        <v>6.0189165950128975E-4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2.732674118658641</v>
      </c>
      <c r="O75" s="37">
        <v>1.0282029234737751</v>
      </c>
      <c r="P75" s="37">
        <v>5.8177987962166808</v>
      </c>
      <c r="Q75" s="37">
        <v>4.2625107480653481</v>
      </c>
      <c r="R75" s="37">
        <v>0</v>
      </c>
      <c r="S75" s="37">
        <v>0.1043852106620808</v>
      </c>
      <c r="T75" s="37">
        <v>3.6801375752364571E-2</v>
      </c>
      <c r="U75" s="37">
        <v>8.7339638865004297</v>
      </c>
      <c r="V75" s="37">
        <v>9.1600171969045565</v>
      </c>
      <c r="W75" s="37">
        <v>8.441444539982804</v>
      </c>
      <c r="X75" s="37">
        <v>4.6928632846087703</v>
      </c>
    </row>
    <row r="76" spans="1:24" ht="11.25" customHeight="1" x14ac:dyDescent="0.2">
      <c r="A76" s="38" t="s">
        <v>139</v>
      </c>
      <c r="B76" s="39" t="s">
        <v>140</v>
      </c>
      <c r="C76" s="40">
        <v>312.12381771281167</v>
      </c>
      <c r="D76" s="40">
        <v>293.89509888220118</v>
      </c>
      <c r="E76" s="40">
        <v>270.93723129836633</v>
      </c>
      <c r="F76" s="40">
        <v>252.9664660361135</v>
      </c>
      <c r="G76" s="40">
        <v>242.9062768701634</v>
      </c>
      <c r="H76" s="40">
        <v>220.7222699914015</v>
      </c>
      <c r="I76" s="40">
        <v>206.1908856405847</v>
      </c>
      <c r="J76" s="40">
        <v>195.27085124677561</v>
      </c>
      <c r="K76" s="40">
        <v>177.9019776440241</v>
      </c>
      <c r="L76" s="40">
        <v>147.3774720550301</v>
      </c>
      <c r="M76" s="40">
        <v>151.1607910576096</v>
      </c>
      <c r="N76" s="40">
        <v>145.45649183147029</v>
      </c>
      <c r="O76" s="40">
        <v>144.42992261392951</v>
      </c>
      <c r="P76" s="40">
        <v>139.22158211521921</v>
      </c>
      <c r="Q76" s="40">
        <v>136.63723129836629</v>
      </c>
      <c r="R76" s="40">
        <v>130.17858985382631</v>
      </c>
      <c r="S76" s="40">
        <v>132.97265692175409</v>
      </c>
      <c r="T76" s="40">
        <v>131.94686156491829</v>
      </c>
      <c r="U76" s="40">
        <v>131.71246775580391</v>
      </c>
      <c r="V76" s="40">
        <v>125.6296646603611</v>
      </c>
      <c r="W76" s="40">
        <v>109.3953568357696</v>
      </c>
      <c r="X76" s="40">
        <v>116.4258813413585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1048.9203783319001</v>
      </c>
      <c r="D2" s="31">
        <f t="shared" si="0"/>
        <v>1081.6374892519345</v>
      </c>
      <c r="E2" s="31">
        <f t="shared" si="0"/>
        <v>1072.7238177128118</v>
      </c>
      <c r="F2" s="31">
        <f t="shared" si="0"/>
        <v>1118.6400687876182</v>
      </c>
      <c r="G2" s="31">
        <f t="shared" si="0"/>
        <v>1171.5633705932933</v>
      </c>
      <c r="H2" s="31">
        <f t="shared" si="0"/>
        <v>463.01771281169391</v>
      </c>
      <c r="I2" s="31">
        <f t="shared" si="0"/>
        <v>441.09174548581251</v>
      </c>
      <c r="J2" s="31">
        <f t="shared" si="0"/>
        <v>472.34256233877892</v>
      </c>
      <c r="K2" s="31">
        <f t="shared" si="0"/>
        <v>576.82975064488392</v>
      </c>
      <c r="L2" s="31">
        <f t="shared" si="0"/>
        <v>607.48538263112641</v>
      </c>
      <c r="M2" s="31">
        <f t="shared" si="0"/>
        <v>602.23456577815989</v>
      </c>
      <c r="N2" s="31">
        <f t="shared" si="0"/>
        <v>515.68280309544275</v>
      </c>
      <c r="O2" s="31">
        <f t="shared" si="0"/>
        <v>546.85391229578681</v>
      </c>
      <c r="P2" s="31">
        <f t="shared" si="0"/>
        <v>614.50627687016322</v>
      </c>
      <c r="Q2" s="31">
        <f t="shared" si="0"/>
        <v>542.42631126397248</v>
      </c>
      <c r="R2" s="31">
        <f t="shared" si="0"/>
        <v>594.09303525365431</v>
      </c>
      <c r="S2" s="31">
        <f t="shared" si="0"/>
        <v>611.96285468615645</v>
      </c>
      <c r="T2" s="31">
        <f t="shared" si="0"/>
        <v>572.36827171109201</v>
      </c>
      <c r="U2" s="31">
        <f t="shared" si="0"/>
        <v>676.19862424763528</v>
      </c>
      <c r="V2" s="31">
        <f t="shared" si="0"/>
        <v>584.19965606190897</v>
      </c>
      <c r="W2" s="31">
        <f t="shared" si="0"/>
        <v>534.0763542562338</v>
      </c>
      <c r="X2" s="31">
        <f t="shared" ref="X2" si="1">SUM(X3,X17,X22,X25,X26,X51,X52,X71,X74,X75,X76)</f>
        <v>666.5000859845228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25.428030954428198</v>
      </c>
      <c r="G26" s="37">
        <f t="shared" si="14"/>
        <v>17.517282889079965</v>
      </c>
      <c r="H26" s="37">
        <f t="shared" si="14"/>
        <v>35.684178847807395</v>
      </c>
      <c r="I26" s="37">
        <f t="shared" si="14"/>
        <v>40.977128116938943</v>
      </c>
      <c r="J26" s="37">
        <f t="shared" si="14"/>
        <v>46.246259673258812</v>
      </c>
      <c r="K26" s="37">
        <f t="shared" si="14"/>
        <v>36.969217540842642</v>
      </c>
      <c r="L26" s="37">
        <f t="shared" si="14"/>
        <v>27.773516766981949</v>
      </c>
      <c r="M26" s="37">
        <f t="shared" si="14"/>
        <v>26.61272570937231</v>
      </c>
      <c r="N26" s="37">
        <f t="shared" si="14"/>
        <v>25.603439380911436</v>
      </c>
      <c r="O26" s="37">
        <f t="shared" si="14"/>
        <v>21.800171969045575</v>
      </c>
      <c r="P26" s="37">
        <f t="shared" si="14"/>
        <v>19.228116938950986</v>
      </c>
      <c r="Q26" s="37">
        <f t="shared" si="14"/>
        <v>22.811349957007739</v>
      </c>
      <c r="R26" s="37">
        <f t="shared" si="14"/>
        <v>22.563284608770417</v>
      </c>
      <c r="S26" s="37">
        <f t="shared" si="14"/>
        <v>26.444883920894235</v>
      </c>
      <c r="T26" s="37">
        <f t="shared" si="14"/>
        <v>32.22175408426483</v>
      </c>
      <c r="U26" s="37">
        <f t="shared" si="14"/>
        <v>31.996646603611353</v>
      </c>
      <c r="V26" s="37">
        <f t="shared" si="14"/>
        <v>24.751848667239898</v>
      </c>
      <c r="W26" s="37">
        <f t="shared" si="14"/>
        <v>25.636715391229579</v>
      </c>
      <c r="X26" s="37">
        <f t="shared" ref="X26" si="15">SUM(X27,X33)</f>
        <v>29.021840068787611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25.428030954428198</v>
      </c>
      <c r="G33" s="29">
        <f t="shared" si="18"/>
        <v>17.517282889079965</v>
      </c>
      <c r="H33" s="29">
        <f t="shared" si="18"/>
        <v>35.684178847807395</v>
      </c>
      <c r="I33" s="29">
        <f t="shared" si="18"/>
        <v>40.977128116938943</v>
      </c>
      <c r="J33" s="29">
        <f t="shared" si="18"/>
        <v>46.246259673258812</v>
      </c>
      <c r="K33" s="29">
        <f t="shared" si="18"/>
        <v>36.969217540842642</v>
      </c>
      <c r="L33" s="29">
        <f t="shared" si="18"/>
        <v>27.773516766981949</v>
      </c>
      <c r="M33" s="29">
        <f t="shared" si="18"/>
        <v>26.61272570937231</v>
      </c>
      <c r="N33" s="29">
        <f t="shared" si="18"/>
        <v>25.603439380911436</v>
      </c>
      <c r="O33" s="29">
        <f t="shared" si="18"/>
        <v>21.800171969045575</v>
      </c>
      <c r="P33" s="29">
        <f t="shared" si="18"/>
        <v>19.228116938950986</v>
      </c>
      <c r="Q33" s="29">
        <f t="shared" si="18"/>
        <v>22.811349957007739</v>
      </c>
      <c r="R33" s="29">
        <f t="shared" si="18"/>
        <v>22.563284608770417</v>
      </c>
      <c r="S33" s="29">
        <f t="shared" si="18"/>
        <v>26.444883920894235</v>
      </c>
      <c r="T33" s="29">
        <f t="shared" si="18"/>
        <v>32.22175408426483</v>
      </c>
      <c r="U33" s="29">
        <f t="shared" si="18"/>
        <v>31.996646603611353</v>
      </c>
      <c r="V33" s="29">
        <f t="shared" si="18"/>
        <v>24.751848667239898</v>
      </c>
      <c r="W33" s="29">
        <f t="shared" si="18"/>
        <v>25.636715391229579</v>
      </c>
      <c r="X33" s="29">
        <f t="shared" ref="X33" si="19">SUM(X34:X50)</f>
        <v>29.021840068787611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6.592175408426483</v>
      </c>
      <c r="G36" s="10">
        <v>5.4934651762682716</v>
      </c>
      <c r="H36" s="10">
        <v>7.690799656061909</v>
      </c>
      <c r="I36" s="10">
        <v>8.7895098882201186</v>
      </c>
      <c r="J36" s="10">
        <v>12.085640584694749</v>
      </c>
      <c r="K36" s="10">
        <v>8.7895098882201186</v>
      </c>
      <c r="L36" s="10">
        <v>6.592175408426483</v>
      </c>
      <c r="M36" s="10">
        <v>5.4934651762682716</v>
      </c>
      <c r="N36" s="10">
        <v>5.4934651762682716</v>
      </c>
      <c r="O36" s="10">
        <v>4.3947549441100593</v>
      </c>
      <c r="P36" s="10">
        <v>3.2960447119518479</v>
      </c>
      <c r="Q36" s="10">
        <v>5.4934651762682716</v>
      </c>
      <c r="R36" s="10">
        <v>4.3947549441100593</v>
      </c>
      <c r="S36" s="10">
        <v>5.4934651762682716</v>
      </c>
      <c r="T36" s="10">
        <v>7.690799656061909</v>
      </c>
      <c r="U36" s="10">
        <v>6.1658641444539981</v>
      </c>
      <c r="V36" s="10">
        <v>4.9177128116938942</v>
      </c>
      <c r="W36" s="10">
        <v>6.4240756663800518</v>
      </c>
      <c r="X36" s="10">
        <v>6.7855546001719684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11.19260533104041</v>
      </c>
      <c r="G43" s="10">
        <v>9.1576096302665508</v>
      </c>
      <c r="H43" s="10">
        <v>20.35012897678418</v>
      </c>
      <c r="I43" s="10">
        <v>26.455202063628541</v>
      </c>
      <c r="J43" s="10">
        <v>27.472742906276871</v>
      </c>
      <c r="K43" s="10">
        <v>23.402665520206359</v>
      </c>
      <c r="L43" s="10">
        <v>18.315133276010322</v>
      </c>
      <c r="M43" s="10">
        <v>17.297592433361991</v>
      </c>
      <c r="N43" s="10">
        <v>18.199140154772142</v>
      </c>
      <c r="O43" s="10">
        <v>15.494582975064491</v>
      </c>
      <c r="P43" s="10">
        <v>14.976698194325021</v>
      </c>
      <c r="Q43" s="10">
        <v>16.36251074806535</v>
      </c>
      <c r="R43" s="10">
        <v>17.21315563198624</v>
      </c>
      <c r="S43" s="10">
        <v>18.085210662080819</v>
      </c>
      <c r="T43" s="10">
        <v>21.664746345657779</v>
      </c>
      <c r="U43" s="10">
        <v>23.69165950128977</v>
      </c>
      <c r="V43" s="10">
        <v>18.86251074806535</v>
      </c>
      <c r="W43" s="10">
        <v>18.197076526225281</v>
      </c>
      <c r="X43" s="10">
        <v>21.292347377472051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7.6432502149613066</v>
      </c>
      <c r="G44" s="10">
        <v>2.8662080825451421</v>
      </c>
      <c r="H44" s="10">
        <v>7.6432502149613066</v>
      </c>
      <c r="I44" s="10">
        <v>5.7324161650902843</v>
      </c>
      <c r="J44" s="10">
        <v>6.6878761822871882</v>
      </c>
      <c r="K44" s="10">
        <v>4.7770421324161649</v>
      </c>
      <c r="L44" s="10">
        <v>2.8662080825451421</v>
      </c>
      <c r="M44" s="10">
        <v>3.821668099742046</v>
      </c>
      <c r="N44" s="10">
        <v>1.910834049871023</v>
      </c>
      <c r="O44" s="10">
        <v>1.910834049871023</v>
      </c>
      <c r="P44" s="10">
        <v>0.95537403267411869</v>
      </c>
      <c r="Q44" s="10">
        <v>0.95537403267411869</v>
      </c>
      <c r="R44" s="10">
        <v>0.95537403267411869</v>
      </c>
      <c r="S44" s="10">
        <v>2.8662080825451421</v>
      </c>
      <c r="T44" s="10">
        <v>2.8662080825451421</v>
      </c>
      <c r="U44" s="10">
        <v>2.1391229578675839</v>
      </c>
      <c r="V44" s="10">
        <v>0.97162510748065345</v>
      </c>
      <c r="W44" s="10">
        <v>1.015563198624247</v>
      </c>
      <c r="X44" s="10">
        <v>0.94393809114359406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76.375322441960449</v>
      </c>
      <c r="L51" s="37">
        <v>57.480051590713671</v>
      </c>
      <c r="M51" s="37">
        <v>59.910576096302663</v>
      </c>
      <c r="N51" s="37">
        <v>76.582803095442813</v>
      </c>
      <c r="O51" s="37">
        <v>80.902665520206355</v>
      </c>
      <c r="P51" s="37">
        <v>74.099570077386062</v>
      </c>
      <c r="Q51" s="37">
        <v>65.533705932932065</v>
      </c>
      <c r="R51" s="37">
        <v>68.789681857265691</v>
      </c>
      <c r="S51" s="37">
        <v>57.320550300945833</v>
      </c>
      <c r="T51" s="37">
        <v>67.394153052450548</v>
      </c>
      <c r="U51" s="37">
        <v>71.227171109200341</v>
      </c>
      <c r="V51" s="37">
        <v>63.16431642304385</v>
      </c>
      <c r="W51" s="37">
        <v>48.242906276870173</v>
      </c>
      <c r="X51" s="37">
        <v>65.399828030954424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863.451762682717</v>
      </c>
      <c r="D52" s="37">
        <f t="shared" si="20"/>
        <v>892.04161650902824</v>
      </c>
      <c r="E52" s="37">
        <f t="shared" si="20"/>
        <v>886.30937231298367</v>
      </c>
      <c r="F52" s="37">
        <f t="shared" si="20"/>
        <v>902.24041272570935</v>
      </c>
      <c r="G52" s="37">
        <f t="shared" si="20"/>
        <v>958.34531384350817</v>
      </c>
      <c r="H52" s="37">
        <f t="shared" si="20"/>
        <v>231.6327601031814</v>
      </c>
      <c r="I52" s="37">
        <f t="shared" si="20"/>
        <v>202.35021496130699</v>
      </c>
      <c r="J52" s="37">
        <f t="shared" si="20"/>
        <v>228.93379191745481</v>
      </c>
      <c r="K52" s="37">
        <f t="shared" si="20"/>
        <v>253.51100601891659</v>
      </c>
      <c r="L52" s="37">
        <f t="shared" si="20"/>
        <v>338.39690455717971</v>
      </c>
      <c r="M52" s="37">
        <f t="shared" si="20"/>
        <v>322.41805674978502</v>
      </c>
      <c r="N52" s="37">
        <f t="shared" si="20"/>
        <v>225.79965606190879</v>
      </c>
      <c r="O52" s="37">
        <f t="shared" si="20"/>
        <v>244.92312983662941</v>
      </c>
      <c r="P52" s="37">
        <f t="shared" si="20"/>
        <v>317.47377472055018</v>
      </c>
      <c r="Q52" s="37">
        <f t="shared" si="20"/>
        <v>262.41470335339642</v>
      </c>
      <c r="R52" s="37">
        <f t="shared" si="20"/>
        <v>307.92949269131549</v>
      </c>
      <c r="S52" s="37">
        <f t="shared" si="20"/>
        <v>333.7294926913155</v>
      </c>
      <c r="T52" s="37">
        <f t="shared" si="20"/>
        <v>277.49724849527087</v>
      </c>
      <c r="U52" s="37">
        <f t="shared" si="20"/>
        <v>377.28976784178843</v>
      </c>
      <c r="V52" s="37">
        <f t="shared" si="20"/>
        <v>293.34161650902843</v>
      </c>
      <c r="W52" s="37">
        <f t="shared" si="20"/>
        <v>277.11659501289762</v>
      </c>
      <c r="X52" s="37">
        <f t="shared" ref="X52" si="21">SUM(X53:X70)</f>
        <v>352.51006018916598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863.451762682717</v>
      </c>
      <c r="D59" s="10">
        <v>892.04161650902824</v>
      </c>
      <c r="E59" s="10">
        <v>886.30937231298367</v>
      </c>
      <c r="F59" s="10">
        <v>902.24041272570935</v>
      </c>
      <c r="G59" s="10">
        <v>958.34531384350817</v>
      </c>
      <c r="H59" s="10">
        <v>231.6327601031814</v>
      </c>
      <c r="I59" s="10">
        <v>202.35021496130699</v>
      </c>
      <c r="J59" s="10">
        <v>228.93379191745481</v>
      </c>
      <c r="K59" s="10">
        <v>253.51100601891659</v>
      </c>
      <c r="L59" s="10">
        <v>338.39690455717971</v>
      </c>
      <c r="M59" s="10">
        <v>322.41805674978502</v>
      </c>
      <c r="N59" s="10">
        <v>225.79965606190879</v>
      </c>
      <c r="O59" s="10">
        <v>244.92312983662941</v>
      </c>
      <c r="P59" s="10">
        <v>317.47377472055018</v>
      </c>
      <c r="Q59" s="10">
        <v>262.41470335339642</v>
      </c>
      <c r="R59" s="10">
        <v>307.92949269131549</v>
      </c>
      <c r="S59" s="10">
        <v>333.39294926913152</v>
      </c>
      <c r="T59" s="10">
        <v>276.82975064488392</v>
      </c>
      <c r="U59" s="10">
        <v>376.31203783319</v>
      </c>
      <c r="V59" s="10">
        <v>292.49845227858992</v>
      </c>
      <c r="W59" s="10">
        <v>276.3528804815133</v>
      </c>
      <c r="X59" s="10">
        <v>351.62390369733453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1.547721410146173E-3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0.33654342218400679</v>
      </c>
      <c r="T66" s="10">
        <v>0.66749785038693032</v>
      </c>
      <c r="U66" s="10">
        <v>0.97773000859845227</v>
      </c>
      <c r="V66" s="10">
        <v>0.84161650902837482</v>
      </c>
      <c r="W66" s="10">
        <v>0.76371453138435075</v>
      </c>
      <c r="X66" s="10">
        <v>0.88615649183147016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0.47119518486672402</v>
      </c>
      <c r="V71" s="37">
        <f t="shared" si="22"/>
        <v>1.4101461736887363E-2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0.47119518486672402</v>
      </c>
      <c r="V72" s="10">
        <v>1.255374032674119E-2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1.547721410146173E-3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6.5204643164230429</v>
      </c>
      <c r="P75" s="37">
        <v>13.433447979363709</v>
      </c>
      <c r="Q75" s="37">
        <v>6.5754944110060194</v>
      </c>
      <c r="R75" s="37">
        <v>6.2324161650902834</v>
      </c>
      <c r="S75" s="37">
        <v>8.5038693035253647</v>
      </c>
      <c r="T75" s="37">
        <v>8.3812553740326745</v>
      </c>
      <c r="U75" s="37">
        <v>5.2578675838349094</v>
      </c>
      <c r="V75" s="37">
        <v>5.7203783319002577</v>
      </c>
      <c r="W75" s="37">
        <v>0.41754084264832331</v>
      </c>
      <c r="X75" s="37">
        <v>16.86311263972485</v>
      </c>
    </row>
    <row r="76" spans="1:24" ht="11.25" customHeight="1" x14ac:dyDescent="0.2">
      <c r="A76" s="38" t="s">
        <v>139</v>
      </c>
      <c r="B76" s="39" t="s">
        <v>140</v>
      </c>
      <c r="C76" s="40">
        <v>185.46861564918311</v>
      </c>
      <c r="D76" s="40">
        <v>189.59587274290629</v>
      </c>
      <c r="E76" s="40">
        <v>186.414445399828</v>
      </c>
      <c r="F76" s="40">
        <v>190.97162510748061</v>
      </c>
      <c r="G76" s="40">
        <v>195.70077386070511</v>
      </c>
      <c r="H76" s="40">
        <v>195.70077386070511</v>
      </c>
      <c r="I76" s="40">
        <v>197.76440240756659</v>
      </c>
      <c r="J76" s="40">
        <v>197.1625107480653</v>
      </c>
      <c r="K76" s="40">
        <v>209.9742046431642</v>
      </c>
      <c r="L76" s="40">
        <v>183.8349097162511</v>
      </c>
      <c r="M76" s="40">
        <v>193.29320722269989</v>
      </c>
      <c r="N76" s="40">
        <v>187.69690455717969</v>
      </c>
      <c r="O76" s="40">
        <v>192.70748065348241</v>
      </c>
      <c r="P76" s="40">
        <v>190.27136715391231</v>
      </c>
      <c r="Q76" s="40">
        <v>185.09105760963021</v>
      </c>
      <c r="R76" s="40">
        <v>188.57815993121241</v>
      </c>
      <c r="S76" s="40">
        <v>185.9640584694755</v>
      </c>
      <c r="T76" s="40">
        <v>186.8738607050731</v>
      </c>
      <c r="U76" s="40">
        <v>189.95597592433359</v>
      </c>
      <c r="V76" s="40">
        <v>197.20739466895961</v>
      </c>
      <c r="W76" s="40">
        <v>182.6625967325881</v>
      </c>
      <c r="X76" s="40">
        <v>202.70524505588989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236.57128116938947</v>
      </c>
      <c r="D2" s="31">
        <f t="shared" si="0"/>
        <v>247.50627687016339</v>
      </c>
      <c r="E2" s="31">
        <f t="shared" si="0"/>
        <v>206.66844368013756</v>
      </c>
      <c r="F2" s="31">
        <f t="shared" si="0"/>
        <v>274.34505588993989</v>
      </c>
      <c r="G2" s="31">
        <f t="shared" si="0"/>
        <v>306.89570077386065</v>
      </c>
      <c r="H2" s="31">
        <f t="shared" si="0"/>
        <v>331.60361134995696</v>
      </c>
      <c r="I2" s="31">
        <f t="shared" si="0"/>
        <v>344.67386070507308</v>
      </c>
      <c r="J2" s="31">
        <f t="shared" si="0"/>
        <v>317.10369733447982</v>
      </c>
      <c r="K2" s="31">
        <f t="shared" si="0"/>
        <v>206.63525365434222</v>
      </c>
      <c r="L2" s="31">
        <f t="shared" si="0"/>
        <v>245.62141014617373</v>
      </c>
      <c r="M2" s="31">
        <f t="shared" si="0"/>
        <v>252.56380051590716</v>
      </c>
      <c r="N2" s="31">
        <f t="shared" si="0"/>
        <v>533.90739466895945</v>
      </c>
      <c r="O2" s="31">
        <f t="shared" si="0"/>
        <v>504.49148753224421</v>
      </c>
      <c r="P2" s="31">
        <f t="shared" si="0"/>
        <v>471.198366294067</v>
      </c>
      <c r="Q2" s="31">
        <f t="shared" si="0"/>
        <v>456.13447979363707</v>
      </c>
      <c r="R2" s="31">
        <f t="shared" si="0"/>
        <v>433.10283748925184</v>
      </c>
      <c r="S2" s="31">
        <f t="shared" si="0"/>
        <v>437.66079105760957</v>
      </c>
      <c r="T2" s="31">
        <f t="shared" si="0"/>
        <v>424.74625967325875</v>
      </c>
      <c r="U2" s="31">
        <f t="shared" si="0"/>
        <v>401.08581255374031</v>
      </c>
      <c r="V2" s="31">
        <f t="shared" si="0"/>
        <v>388.07024935511595</v>
      </c>
      <c r="W2" s="31">
        <f t="shared" si="0"/>
        <v>402.51066208082545</v>
      </c>
      <c r="X2" s="31">
        <f t="shared" ref="X2" si="1">SUM(X3,X17,X22,X25,X26,X51,X52,X71,X74,X75,X76)</f>
        <v>405.96818572656912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4.8867583834909718</v>
      </c>
      <c r="D26" s="37">
        <f t="shared" si="14"/>
        <v>23.989681857265687</v>
      </c>
      <c r="E26" s="37">
        <f t="shared" si="14"/>
        <v>14.643594153052451</v>
      </c>
      <c r="F26" s="37">
        <f t="shared" si="14"/>
        <v>93.519776440240761</v>
      </c>
      <c r="G26" s="37">
        <f t="shared" si="14"/>
        <v>101.43516766981942</v>
      </c>
      <c r="H26" s="37">
        <f t="shared" si="14"/>
        <v>112.61341358555461</v>
      </c>
      <c r="I26" s="37">
        <f t="shared" si="14"/>
        <v>137.10025795356839</v>
      </c>
      <c r="J26" s="37">
        <f t="shared" si="14"/>
        <v>125.7311263972485</v>
      </c>
      <c r="K26" s="37">
        <f t="shared" si="14"/>
        <v>124.63241616509031</v>
      </c>
      <c r="L26" s="37">
        <f t="shared" si="14"/>
        <v>122.5782459157352</v>
      </c>
      <c r="M26" s="37">
        <f t="shared" si="14"/>
        <v>126.54316423043855</v>
      </c>
      <c r="N26" s="37">
        <f t="shared" si="14"/>
        <v>214.90283748925188</v>
      </c>
      <c r="O26" s="37">
        <f t="shared" si="14"/>
        <v>204.68228718830613</v>
      </c>
      <c r="P26" s="37">
        <f t="shared" si="14"/>
        <v>192.91066208082546</v>
      </c>
      <c r="Q26" s="37">
        <f t="shared" si="14"/>
        <v>183.2571797076526</v>
      </c>
      <c r="R26" s="37">
        <f t="shared" si="14"/>
        <v>191.96036113499568</v>
      </c>
      <c r="S26" s="37">
        <f t="shared" si="14"/>
        <v>190.40868443680137</v>
      </c>
      <c r="T26" s="37">
        <f t="shared" si="14"/>
        <v>187.88710232158209</v>
      </c>
      <c r="U26" s="37">
        <f t="shared" si="14"/>
        <v>188.92149613069648</v>
      </c>
      <c r="V26" s="37">
        <f t="shared" si="14"/>
        <v>179.68736027515038</v>
      </c>
      <c r="W26" s="37">
        <f t="shared" si="14"/>
        <v>190.58770421324158</v>
      </c>
      <c r="X26" s="37">
        <f t="shared" ref="X26" si="15">SUM(X27,X33)</f>
        <v>184.49595872742901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4.8867583834909718</v>
      </c>
      <c r="D33" s="29">
        <f t="shared" si="18"/>
        <v>23.989681857265687</v>
      </c>
      <c r="E33" s="29">
        <f t="shared" si="18"/>
        <v>14.643594153052451</v>
      </c>
      <c r="F33" s="29">
        <f t="shared" si="18"/>
        <v>93.519776440240761</v>
      </c>
      <c r="G33" s="29">
        <f t="shared" si="18"/>
        <v>101.43516766981942</v>
      </c>
      <c r="H33" s="29">
        <f t="shared" si="18"/>
        <v>112.61341358555461</v>
      </c>
      <c r="I33" s="29">
        <f t="shared" si="18"/>
        <v>137.10025795356839</v>
      </c>
      <c r="J33" s="29">
        <f t="shared" si="18"/>
        <v>125.7311263972485</v>
      </c>
      <c r="K33" s="29">
        <f t="shared" si="18"/>
        <v>124.63241616509031</v>
      </c>
      <c r="L33" s="29">
        <f t="shared" si="18"/>
        <v>122.5782459157352</v>
      </c>
      <c r="M33" s="29">
        <f t="shared" si="18"/>
        <v>126.54316423043855</v>
      </c>
      <c r="N33" s="29">
        <f t="shared" si="18"/>
        <v>214.90283748925188</v>
      </c>
      <c r="O33" s="29">
        <f t="shared" si="18"/>
        <v>204.68228718830613</v>
      </c>
      <c r="P33" s="29">
        <f t="shared" si="18"/>
        <v>192.91066208082546</v>
      </c>
      <c r="Q33" s="29">
        <f t="shared" si="18"/>
        <v>183.2571797076526</v>
      </c>
      <c r="R33" s="29">
        <f t="shared" si="18"/>
        <v>191.96036113499568</v>
      </c>
      <c r="S33" s="29">
        <f t="shared" si="18"/>
        <v>190.40868443680137</v>
      </c>
      <c r="T33" s="29">
        <f t="shared" si="18"/>
        <v>187.88710232158209</v>
      </c>
      <c r="U33" s="29">
        <f t="shared" si="18"/>
        <v>188.92149613069648</v>
      </c>
      <c r="V33" s="29">
        <f t="shared" si="18"/>
        <v>179.68736027515038</v>
      </c>
      <c r="W33" s="29">
        <f t="shared" si="18"/>
        <v>190.58770421324158</v>
      </c>
      <c r="X33" s="29">
        <f t="shared" ref="X33" si="19">SUM(X34:X50)</f>
        <v>184.49595872742901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6.7784178847807386</v>
      </c>
      <c r="E36" s="10">
        <v>5.6486672398968194</v>
      </c>
      <c r="F36" s="10">
        <v>5.4934651762682716</v>
      </c>
      <c r="G36" s="10">
        <v>15.3816852966466</v>
      </c>
      <c r="H36" s="10">
        <v>13.184264832330181</v>
      </c>
      <c r="I36" s="10">
        <v>21.97386070507309</v>
      </c>
      <c r="J36" s="10">
        <v>15.3816852966466</v>
      </c>
      <c r="K36" s="10">
        <v>14.28297506448839</v>
      </c>
      <c r="L36" s="10">
        <v>13.184264832330181</v>
      </c>
      <c r="M36" s="10">
        <v>14.28297506448839</v>
      </c>
      <c r="N36" s="10">
        <v>13.184264832330181</v>
      </c>
      <c r="O36" s="10">
        <v>12.085640584694749</v>
      </c>
      <c r="P36" s="10">
        <v>7.690799656061909</v>
      </c>
      <c r="Q36" s="10">
        <v>4.3947549441100593</v>
      </c>
      <c r="R36" s="10">
        <v>17.579019776440241</v>
      </c>
      <c r="S36" s="10">
        <v>17.579019776440241</v>
      </c>
      <c r="T36" s="10">
        <v>18.677730008598449</v>
      </c>
      <c r="U36" s="10">
        <v>17.690025795356831</v>
      </c>
      <c r="V36" s="10">
        <v>17.5384350816853</v>
      </c>
      <c r="W36" s="10">
        <v>17.537317282889081</v>
      </c>
      <c r="X36" s="10">
        <v>16.792433361994838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13.351504729148751</v>
      </c>
      <c r="E43" s="10">
        <v>5.135167669819432</v>
      </c>
      <c r="F43" s="10">
        <v>80.383061049011175</v>
      </c>
      <c r="G43" s="10">
        <v>79.365606190885643</v>
      </c>
      <c r="H43" s="10">
        <v>79.365606190885643</v>
      </c>
      <c r="I43" s="10">
        <v>101.7507308684437</v>
      </c>
      <c r="J43" s="10">
        <v>101.7507308684437</v>
      </c>
      <c r="K43" s="10">
        <v>101.7507308684437</v>
      </c>
      <c r="L43" s="10">
        <v>101.7507308684437</v>
      </c>
      <c r="M43" s="10">
        <v>101.7507308684437</v>
      </c>
      <c r="N43" s="10">
        <v>194.0753224419604</v>
      </c>
      <c r="O43" s="10">
        <v>185.90877042132419</v>
      </c>
      <c r="P43" s="10">
        <v>181.39819432502151</v>
      </c>
      <c r="Q43" s="10">
        <v>175.04075666380049</v>
      </c>
      <c r="R43" s="10">
        <v>171.51513327601029</v>
      </c>
      <c r="S43" s="10">
        <v>170.91883061049009</v>
      </c>
      <c r="T43" s="10">
        <v>166.3431642304385</v>
      </c>
      <c r="U43" s="10">
        <v>171.0938950988822</v>
      </c>
      <c r="V43" s="10">
        <v>161.58426483233009</v>
      </c>
      <c r="W43" s="10">
        <v>172.78194325021491</v>
      </c>
      <c r="X43" s="10">
        <v>167.70352536543419</v>
      </c>
    </row>
    <row r="44" spans="1:24" ht="11.25" customHeight="1" x14ac:dyDescent="0.2">
      <c r="A44" s="41" t="s">
        <v>75</v>
      </c>
      <c r="B44" s="9" t="s">
        <v>76</v>
      </c>
      <c r="C44" s="10">
        <v>3.8597592433362</v>
      </c>
      <c r="D44" s="10">
        <v>3.8597592433362</v>
      </c>
      <c r="E44" s="10">
        <v>3.8597592433362</v>
      </c>
      <c r="F44" s="10">
        <v>7.6432502149613066</v>
      </c>
      <c r="G44" s="10">
        <v>6.6878761822871882</v>
      </c>
      <c r="H44" s="10">
        <v>20.063542562338782</v>
      </c>
      <c r="I44" s="10">
        <v>13.375666380051589</v>
      </c>
      <c r="J44" s="10">
        <v>8.5987102321582114</v>
      </c>
      <c r="K44" s="10">
        <v>8.5987102321582114</v>
      </c>
      <c r="L44" s="10">
        <v>7.6432502149613066</v>
      </c>
      <c r="M44" s="10">
        <v>10.50945829750645</v>
      </c>
      <c r="N44" s="10">
        <v>7.6432502149613066</v>
      </c>
      <c r="O44" s="10">
        <v>6.6878761822871882</v>
      </c>
      <c r="P44" s="10">
        <v>3.821668099742046</v>
      </c>
      <c r="Q44" s="10">
        <v>3.821668099742046</v>
      </c>
      <c r="R44" s="10">
        <v>2.8662080825451421</v>
      </c>
      <c r="S44" s="10">
        <v>1.910834049871023</v>
      </c>
      <c r="T44" s="10">
        <v>2.8662080825451421</v>
      </c>
      <c r="U44" s="10">
        <v>0.13757523645743769</v>
      </c>
      <c r="V44" s="10">
        <v>0.56466036113499563</v>
      </c>
      <c r="W44" s="10">
        <v>0.26844368013757519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69.517712811693883</v>
      </c>
      <c r="D51" s="37">
        <v>69.002407566637999</v>
      </c>
      <c r="E51" s="37">
        <v>40.176182287188297</v>
      </c>
      <c r="F51" s="37">
        <v>37.403095442820288</v>
      </c>
      <c r="G51" s="37">
        <v>59.114875322441947</v>
      </c>
      <c r="H51" s="37">
        <v>41.938521066208082</v>
      </c>
      <c r="I51" s="37">
        <v>36.478761822871881</v>
      </c>
      <c r="J51" s="37">
        <v>31.899914015477211</v>
      </c>
      <c r="K51" s="37">
        <v>13.26302665520206</v>
      </c>
      <c r="L51" s="37">
        <v>60.532416165090282</v>
      </c>
      <c r="M51" s="37">
        <v>58.212295786758382</v>
      </c>
      <c r="N51" s="37">
        <v>137.99019776440241</v>
      </c>
      <c r="O51" s="37">
        <v>115.9947549441101</v>
      </c>
      <c r="P51" s="37">
        <v>105.9237317282889</v>
      </c>
      <c r="Q51" s="37">
        <v>105.816852966466</v>
      </c>
      <c r="R51" s="37">
        <v>79.276612209802224</v>
      </c>
      <c r="S51" s="37">
        <v>82.125967325881334</v>
      </c>
      <c r="T51" s="37">
        <v>66.694840928632843</v>
      </c>
      <c r="U51" s="37">
        <v>41.767325881341357</v>
      </c>
      <c r="V51" s="37">
        <v>43.892175408426482</v>
      </c>
      <c r="W51" s="37">
        <v>53.120120378331897</v>
      </c>
      <c r="X51" s="37">
        <v>60.796818572656917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34.919260533104037</v>
      </c>
      <c r="I52" s="37">
        <f t="shared" si="20"/>
        <v>31.455975924333622</v>
      </c>
      <c r="J52" s="37">
        <f t="shared" si="20"/>
        <v>16.910318142734312</v>
      </c>
      <c r="K52" s="37">
        <f t="shared" si="20"/>
        <v>10.27033533963886</v>
      </c>
      <c r="L52" s="37">
        <f t="shared" si="20"/>
        <v>15.04729148753224</v>
      </c>
      <c r="M52" s="37">
        <f t="shared" si="20"/>
        <v>18.367239896818571</v>
      </c>
      <c r="N52" s="37">
        <f t="shared" si="20"/>
        <v>15.93998280309544</v>
      </c>
      <c r="O52" s="37">
        <f t="shared" si="20"/>
        <v>18.283662940670681</v>
      </c>
      <c r="P52" s="37">
        <f t="shared" si="20"/>
        <v>8.074892519346518</v>
      </c>
      <c r="Q52" s="37">
        <f t="shared" si="20"/>
        <v>8.1400687876182278</v>
      </c>
      <c r="R52" s="37">
        <f t="shared" si="20"/>
        <v>11.707738607050731</v>
      </c>
      <c r="S52" s="37">
        <f t="shared" si="20"/>
        <v>17.009630266552019</v>
      </c>
      <c r="T52" s="37">
        <f t="shared" si="20"/>
        <v>18.710920034393808</v>
      </c>
      <c r="U52" s="37">
        <f t="shared" si="20"/>
        <v>21.530610490111783</v>
      </c>
      <c r="V52" s="37">
        <f t="shared" si="20"/>
        <v>21.794325021496128</v>
      </c>
      <c r="W52" s="37">
        <f t="shared" si="20"/>
        <v>20.817024935511608</v>
      </c>
      <c r="X52" s="37">
        <f t="shared" ref="X52" si="21">SUM(X53:X70)</f>
        <v>19.029664660361135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34.919260533104037</v>
      </c>
      <c r="I59" s="10">
        <v>31.455975924333622</v>
      </c>
      <c r="J59" s="10">
        <v>16.910318142734312</v>
      </c>
      <c r="K59" s="10">
        <v>10.27033533963886</v>
      </c>
      <c r="L59" s="10">
        <v>15.04729148753224</v>
      </c>
      <c r="M59" s="10">
        <v>18.367239896818571</v>
      </c>
      <c r="N59" s="10">
        <v>15.93998280309544</v>
      </c>
      <c r="O59" s="10">
        <v>18.283662940670681</v>
      </c>
      <c r="P59" s="10">
        <v>8.074892519346518</v>
      </c>
      <c r="Q59" s="10">
        <v>8.1400687876182278</v>
      </c>
      <c r="R59" s="10">
        <v>6.3631126397248492</v>
      </c>
      <c r="S59" s="10">
        <v>3.4944969905417018</v>
      </c>
      <c r="T59" s="10">
        <v>3.7825451418744618</v>
      </c>
      <c r="U59" s="10">
        <v>2.9785898538263109</v>
      </c>
      <c r="V59" s="10">
        <v>2.0683576956147891</v>
      </c>
      <c r="W59" s="10">
        <v>2.1081685296646602</v>
      </c>
      <c r="X59" s="10">
        <v>1.6777300085984519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5.3446259673258814</v>
      </c>
      <c r="S61" s="10">
        <v>8.1390369733447976</v>
      </c>
      <c r="T61" s="10">
        <v>6.6917454858125538</v>
      </c>
      <c r="U61" s="10">
        <v>7.2044711951848663</v>
      </c>
      <c r="V61" s="10">
        <v>7.5183147033533961</v>
      </c>
      <c r="W61" s="10">
        <v>6.5069647463456572</v>
      </c>
      <c r="X61" s="10">
        <v>4.9609630266552012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8.5124677558039551E-3</v>
      </c>
      <c r="V62" s="10">
        <v>7.222699914015477E-3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5.3760963026655197</v>
      </c>
      <c r="T66" s="10">
        <v>8.2366294067067916</v>
      </c>
      <c r="U66" s="10">
        <v>11.3390369733448</v>
      </c>
      <c r="V66" s="10">
        <v>12.20042992261393</v>
      </c>
      <c r="W66" s="10">
        <v>12.201891659501291</v>
      </c>
      <c r="X66" s="10">
        <v>12.390971625107481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2.668787618228718</v>
      </c>
      <c r="O71" s="37">
        <f t="shared" si="22"/>
        <v>4.1533963886500427</v>
      </c>
      <c r="P71" s="37">
        <f t="shared" si="22"/>
        <v>4.9261392949269123</v>
      </c>
      <c r="Q71" s="37">
        <f t="shared" si="22"/>
        <v>3.358383490971625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2.4935511607910577E-2</v>
      </c>
      <c r="V71" s="37">
        <f t="shared" si="22"/>
        <v>2.0980223559759238E-2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2.668787618228718</v>
      </c>
      <c r="O72" s="10">
        <v>4.1533963886500427</v>
      </c>
      <c r="P72" s="10">
        <v>4.9261392949269123</v>
      </c>
      <c r="Q72" s="10">
        <v>3.358383490971625</v>
      </c>
      <c r="R72" s="10">
        <v>0</v>
      </c>
      <c r="S72" s="10">
        <v>0</v>
      </c>
      <c r="T72" s="10">
        <v>0</v>
      </c>
      <c r="U72" s="10">
        <v>1.642304385210662E-2</v>
      </c>
      <c r="V72" s="10">
        <v>1.3757523645743759E-2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8.5124677558039551E-3</v>
      </c>
      <c r="V73" s="10">
        <v>7.222699914015477E-3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9.4306964746345656</v>
      </c>
      <c r="O75" s="37">
        <v>8.9920894239036961</v>
      </c>
      <c r="P75" s="37">
        <v>6.5051590713671539</v>
      </c>
      <c r="Q75" s="37">
        <v>5.8613929492691321</v>
      </c>
      <c r="R75" s="37">
        <v>6.6310404127257092</v>
      </c>
      <c r="S75" s="37">
        <v>8.4592433361994832</v>
      </c>
      <c r="T75" s="37">
        <v>8.7153052450558892</v>
      </c>
      <c r="U75" s="37">
        <v>7.8038693035253646</v>
      </c>
      <c r="V75" s="37">
        <v>8.5664660361134999</v>
      </c>
      <c r="W75" s="37">
        <v>8.7644883920894223</v>
      </c>
      <c r="X75" s="37">
        <v>3.8025795356835759</v>
      </c>
    </row>
    <row r="76" spans="1:24" ht="11.25" customHeight="1" x14ac:dyDescent="0.2">
      <c r="A76" s="38" t="s">
        <v>139</v>
      </c>
      <c r="B76" s="39" t="s">
        <v>140</v>
      </c>
      <c r="C76" s="40">
        <v>162.1668099742046</v>
      </c>
      <c r="D76" s="40">
        <v>154.51418744625971</v>
      </c>
      <c r="E76" s="40">
        <v>151.8486672398968</v>
      </c>
      <c r="F76" s="40">
        <v>143.42218400687881</v>
      </c>
      <c r="G76" s="40">
        <v>146.3456577815993</v>
      </c>
      <c r="H76" s="40">
        <v>142.13241616509029</v>
      </c>
      <c r="I76" s="40">
        <v>139.63886500429919</v>
      </c>
      <c r="J76" s="40">
        <v>142.5623387790198</v>
      </c>
      <c r="K76" s="40">
        <v>58.469475494411</v>
      </c>
      <c r="L76" s="40">
        <v>47.46345657781599</v>
      </c>
      <c r="M76" s="40">
        <v>49.441100601891662</v>
      </c>
      <c r="N76" s="40">
        <v>152.9748925193465</v>
      </c>
      <c r="O76" s="40">
        <v>152.38529664660359</v>
      </c>
      <c r="P76" s="40">
        <v>152.85778159931209</v>
      </c>
      <c r="Q76" s="40">
        <v>149.70060189165949</v>
      </c>
      <c r="R76" s="40">
        <v>143.52708512467751</v>
      </c>
      <c r="S76" s="40">
        <v>139.6572656921754</v>
      </c>
      <c r="T76" s="40">
        <v>142.73809114359409</v>
      </c>
      <c r="U76" s="40">
        <v>141.0375752364574</v>
      </c>
      <c r="V76" s="40">
        <v>134.10894239036969</v>
      </c>
      <c r="W76" s="40">
        <v>129.2213241616509</v>
      </c>
      <c r="X76" s="40">
        <v>137.8431642304385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1138.7374032674118</v>
      </c>
      <c r="D2" s="31">
        <f t="shared" si="0"/>
        <v>1329.3754084264835</v>
      </c>
      <c r="E2" s="31">
        <f t="shared" si="0"/>
        <v>1762.0183147033526</v>
      </c>
      <c r="F2" s="31">
        <f t="shared" si="0"/>
        <v>1707.5916595012895</v>
      </c>
      <c r="G2" s="31">
        <f t="shared" si="0"/>
        <v>1625.641100601892</v>
      </c>
      <c r="H2" s="31">
        <f t="shared" si="0"/>
        <v>1557.5759243336204</v>
      </c>
      <c r="I2" s="31">
        <f t="shared" si="0"/>
        <v>1409.270507308685</v>
      </c>
      <c r="J2" s="31">
        <f t="shared" si="0"/>
        <v>1260.561392949269</v>
      </c>
      <c r="K2" s="31">
        <f t="shared" si="0"/>
        <v>1375.9203783319003</v>
      </c>
      <c r="L2" s="31">
        <f t="shared" si="0"/>
        <v>1066.9368013757523</v>
      </c>
      <c r="M2" s="31">
        <f t="shared" si="0"/>
        <v>1126.5550300945829</v>
      </c>
      <c r="N2" s="31">
        <f t="shared" si="0"/>
        <v>1469.0214961306961</v>
      </c>
      <c r="O2" s="31">
        <f t="shared" si="0"/>
        <v>1460.5858125537402</v>
      </c>
      <c r="P2" s="31">
        <f t="shared" si="0"/>
        <v>1470.7370593293203</v>
      </c>
      <c r="Q2" s="31">
        <f t="shared" si="0"/>
        <v>1408.6770421324161</v>
      </c>
      <c r="R2" s="31">
        <f t="shared" si="0"/>
        <v>1421.7816852966464</v>
      </c>
      <c r="S2" s="31">
        <f t="shared" si="0"/>
        <v>1445.8115219260533</v>
      </c>
      <c r="T2" s="31">
        <f t="shared" si="0"/>
        <v>1424.7429062768701</v>
      </c>
      <c r="U2" s="31">
        <f t="shared" si="0"/>
        <v>1500.3141014617368</v>
      </c>
      <c r="V2" s="31">
        <f t="shared" si="0"/>
        <v>1544.7154772141012</v>
      </c>
      <c r="W2" s="31">
        <f t="shared" si="0"/>
        <v>1370.6710232158212</v>
      </c>
      <c r="X2" s="31">
        <f t="shared" ref="X2" si="1">SUM(X3,X17,X22,X25,X26,X51,X52,X71,X74,X75,X76)</f>
        <v>1597.5804815133274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910.68598452278582</v>
      </c>
      <c r="D26" s="37">
        <f t="shared" si="14"/>
        <v>1098.8726569217542</v>
      </c>
      <c r="E26" s="37">
        <f t="shared" si="14"/>
        <v>1492.285296646603</v>
      </c>
      <c r="F26" s="37">
        <f t="shared" si="14"/>
        <v>1409.2477214101459</v>
      </c>
      <c r="G26" s="37">
        <f t="shared" si="14"/>
        <v>1298.339466895959</v>
      </c>
      <c r="H26" s="37">
        <f t="shared" si="14"/>
        <v>1195.5711951848671</v>
      </c>
      <c r="I26" s="37">
        <f t="shared" si="14"/>
        <v>1170.133533963887</v>
      </c>
      <c r="J26" s="37">
        <f t="shared" si="14"/>
        <v>958.49200343938094</v>
      </c>
      <c r="K26" s="37">
        <f t="shared" si="14"/>
        <v>824.18099742046434</v>
      </c>
      <c r="L26" s="37">
        <f t="shared" si="14"/>
        <v>642.04720550300942</v>
      </c>
      <c r="M26" s="37">
        <f t="shared" si="14"/>
        <v>575.90920034393798</v>
      </c>
      <c r="N26" s="37">
        <f t="shared" si="14"/>
        <v>945.30507308684423</v>
      </c>
      <c r="O26" s="37">
        <f t="shared" si="14"/>
        <v>924.33628546861564</v>
      </c>
      <c r="P26" s="37">
        <f t="shared" si="14"/>
        <v>928.29028374892505</v>
      </c>
      <c r="Q26" s="37">
        <f t="shared" si="14"/>
        <v>910.279449699054</v>
      </c>
      <c r="R26" s="37">
        <f t="shared" si="14"/>
        <v>899.05425623387782</v>
      </c>
      <c r="S26" s="37">
        <f t="shared" si="14"/>
        <v>871.99570077386056</v>
      </c>
      <c r="T26" s="37">
        <f t="shared" si="14"/>
        <v>876.50730868443679</v>
      </c>
      <c r="U26" s="37">
        <f t="shared" si="14"/>
        <v>906.62863284608773</v>
      </c>
      <c r="V26" s="37">
        <f t="shared" si="14"/>
        <v>922.93585554600168</v>
      </c>
      <c r="W26" s="37">
        <f t="shared" si="14"/>
        <v>872.37016337059322</v>
      </c>
      <c r="X26" s="37">
        <f t="shared" ref="X26" si="15">SUM(X27,X33)</f>
        <v>908.07635425623369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910.68598452278582</v>
      </c>
      <c r="D33" s="29">
        <f t="shared" si="18"/>
        <v>1098.8726569217542</v>
      </c>
      <c r="E33" s="29">
        <f t="shared" si="18"/>
        <v>1492.285296646603</v>
      </c>
      <c r="F33" s="29">
        <f t="shared" si="18"/>
        <v>1409.2477214101459</v>
      </c>
      <c r="G33" s="29">
        <f t="shared" si="18"/>
        <v>1298.339466895959</v>
      </c>
      <c r="H33" s="29">
        <f t="shared" si="18"/>
        <v>1195.5711951848671</v>
      </c>
      <c r="I33" s="29">
        <f t="shared" si="18"/>
        <v>1170.133533963887</v>
      </c>
      <c r="J33" s="29">
        <f t="shared" si="18"/>
        <v>958.49200343938094</v>
      </c>
      <c r="K33" s="29">
        <f t="shared" si="18"/>
        <v>824.18099742046434</v>
      </c>
      <c r="L33" s="29">
        <f t="shared" si="18"/>
        <v>642.04720550300942</v>
      </c>
      <c r="M33" s="29">
        <f t="shared" si="18"/>
        <v>575.90920034393798</v>
      </c>
      <c r="N33" s="29">
        <f t="shared" si="18"/>
        <v>945.30507308684423</v>
      </c>
      <c r="O33" s="29">
        <f t="shared" si="18"/>
        <v>924.33628546861564</v>
      </c>
      <c r="P33" s="29">
        <f t="shared" si="18"/>
        <v>928.29028374892505</v>
      </c>
      <c r="Q33" s="29">
        <f t="shared" si="18"/>
        <v>910.279449699054</v>
      </c>
      <c r="R33" s="29">
        <f t="shared" si="18"/>
        <v>899.05425623387782</v>
      </c>
      <c r="S33" s="29">
        <f t="shared" si="18"/>
        <v>871.99570077386056</v>
      </c>
      <c r="T33" s="29">
        <f t="shared" si="18"/>
        <v>876.50730868443679</v>
      </c>
      <c r="U33" s="29">
        <f t="shared" si="18"/>
        <v>906.62863284608773</v>
      </c>
      <c r="V33" s="29">
        <f t="shared" si="18"/>
        <v>922.93585554600168</v>
      </c>
      <c r="W33" s="29">
        <f t="shared" si="18"/>
        <v>872.37016337059322</v>
      </c>
      <c r="X33" s="29">
        <f t="shared" ref="X33" si="19">SUM(X34:X50)</f>
        <v>908.07635425623369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24.276698194325022</v>
      </c>
      <c r="V36" s="10">
        <v>25.016079105760959</v>
      </c>
      <c r="W36" s="10">
        <v>21.839810834049871</v>
      </c>
      <c r="X36" s="10">
        <v>24.646947549441101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810.33250214961299</v>
      </c>
      <c r="D43" s="10">
        <v>1066.064746345658</v>
      </c>
      <c r="E43" s="10">
        <v>1492.285296646603</v>
      </c>
      <c r="F43" s="10">
        <v>1409.2477214101459</v>
      </c>
      <c r="G43" s="10">
        <v>1298.339466895959</v>
      </c>
      <c r="H43" s="10">
        <v>1195.5711951848671</v>
      </c>
      <c r="I43" s="10">
        <v>1170.133533963887</v>
      </c>
      <c r="J43" s="10">
        <v>958.49200343938094</v>
      </c>
      <c r="K43" s="10">
        <v>824.18099742046434</v>
      </c>
      <c r="L43" s="10">
        <v>642.04720550300942</v>
      </c>
      <c r="M43" s="10">
        <v>575.90920034393798</v>
      </c>
      <c r="N43" s="10">
        <v>945.30507308684423</v>
      </c>
      <c r="O43" s="10">
        <v>924.33628546861564</v>
      </c>
      <c r="P43" s="10">
        <v>928.29028374892505</v>
      </c>
      <c r="Q43" s="10">
        <v>910.279449699054</v>
      </c>
      <c r="R43" s="10">
        <v>899.05425623387782</v>
      </c>
      <c r="S43" s="10">
        <v>871.99570077386056</v>
      </c>
      <c r="T43" s="10">
        <v>876.50730868443679</v>
      </c>
      <c r="U43" s="10">
        <v>882.35193465176269</v>
      </c>
      <c r="V43" s="10">
        <v>897.91977644024075</v>
      </c>
      <c r="W43" s="10">
        <v>850.53035253654332</v>
      </c>
      <c r="X43" s="10">
        <v>883.42940670679263</v>
      </c>
    </row>
    <row r="44" spans="1:24" ht="11.25" customHeight="1" x14ac:dyDescent="0.2">
      <c r="A44" s="41" t="s">
        <v>75</v>
      </c>
      <c r="B44" s="9" t="s">
        <v>76</v>
      </c>
      <c r="C44" s="10">
        <v>100.3534823731728</v>
      </c>
      <c r="D44" s="10">
        <v>32.807910576096297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99.418572656921754</v>
      </c>
      <c r="D51" s="37">
        <v>98.688478073946683</v>
      </c>
      <c r="E51" s="37">
        <v>144.45356835769559</v>
      </c>
      <c r="F51" s="37">
        <v>161.88650042992259</v>
      </c>
      <c r="G51" s="37">
        <v>185.42717110920029</v>
      </c>
      <c r="H51" s="37">
        <v>187.12175408426481</v>
      </c>
      <c r="I51" s="37">
        <v>57.007394668959577</v>
      </c>
      <c r="J51" s="37">
        <v>123.49389509888221</v>
      </c>
      <c r="K51" s="37">
        <v>333.42467755803949</v>
      </c>
      <c r="L51" s="37">
        <v>261.60498710232162</v>
      </c>
      <c r="M51" s="37">
        <v>359.0333619948409</v>
      </c>
      <c r="N51" s="37">
        <v>151.80421324161651</v>
      </c>
      <c r="O51" s="37">
        <v>149.3222699914015</v>
      </c>
      <c r="P51" s="37">
        <v>155.8378331900258</v>
      </c>
      <c r="Q51" s="37">
        <v>152.8140154772141</v>
      </c>
      <c r="R51" s="37">
        <v>188.2595012897678</v>
      </c>
      <c r="S51" s="37">
        <v>210.64643164230441</v>
      </c>
      <c r="T51" s="37">
        <v>172.83748925193461</v>
      </c>
      <c r="U51" s="37">
        <v>195.30025795356829</v>
      </c>
      <c r="V51" s="37">
        <v>201.89509888220121</v>
      </c>
      <c r="W51" s="37">
        <v>108.54204643164231</v>
      </c>
      <c r="X51" s="37">
        <v>253.7189165950129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25.699828030954428</v>
      </c>
      <c r="I52" s="37">
        <f t="shared" si="20"/>
        <v>22.28435081685296</v>
      </c>
      <c r="J52" s="37">
        <f t="shared" si="20"/>
        <v>10.38976784178848</v>
      </c>
      <c r="K52" s="37">
        <f t="shared" si="20"/>
        <v>0</v>
      </c>
      <c r="L52" s="37">
        <f t="shared" si="20"/>
        <v>0</v>
      </c>
      <c r="M52" s="37">
        <f t="shared" si="20"/>
        <v>2.487274290627687</v>
      </c>
      <c r="N52" s="37">
        <f t="shared" si="20"/>
        <v>0.52708512467755797</v>
      </c>
      <c r="O52" s="37">
        <f t="shared" si="20"/>
        <v>0</v>
      </c>
      <c r="P52" s="37">
        <f t="shared" si="20"/>
        <v>0.1068787618228719</v>
      </c>
      <c r="Q52" s="37">
        <f t="shared" si="20"/>
        <v>0.79226139294926901</v>
      </c>
      <c r="R52" s="37">
        <f t="shared" si="20"/>
        <v>0.80214961306964749</v>
      </c>
      <c r="S52" s="37">
        <f t="shared" si="20"/>
        <v>27.14866723989682</v>
      </c>
      <c r="T52" s="37">
        <f t="shared" si="20"/>
        <v>42.303783319002576</v>
      </c>
      <c r="U52" s="37">
        <f t="shared" si="20"/>
        <v>56.321754084264832</v>
      </c>
      <c r="V52" s="37">
        <f t="shared" si="20"/>
        <v>64.121926053310403</v>
      </c>
      <c r="W52" s="37">
        <f t="shared" si="20"/>
        <v>58.399312123817708</v>
      </c>
      <c r="X52" s="37">
        <f t="shared" ref="X52" si="21">SUM(X53:X70)</f>
        <v>64.209630266552011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25.699828030954428</v>
      </c>
      <c r="I59" s="10">
        <v>22.28435081685296</v>
      </c>
      <c r="J59" s="10">
        <v>10.38976784178848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2.3215821152192599E-3</v>
      </c>
      <c r="S59" s="10">
        <v>0</v>
      </c>
      <c r="T59" s="10">
        <v>1.8830610490111779E-2</v>
      </c>
      <c r="U59" s="10">
        <v>2.2355975924333621E-3</v>
      </c>
      <c r="V59" s="10">
        <v>2.2355975924333621E-3</v>
      </c>
      <c r="W59" s="10">
        <v>1.031814273430782E-2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0.2323301805674978</v>
      </c>
      <c r="R61" s="10">
        <v>0.28306104901117801</v>
      </c>
      <c r="S61" s="10">
        <v>0.70636285468615645</v>
      </c>
      <c r="T61" s="10">
        <v>0.81797076526225276</v>
      </c>
      <c r="U61" s="10">
        <v>1.014703353396389</v>
      </c>
      <c r="V61" s="10">
        <v>0.84797936371453131</v>
      </c>
      <c r="W61" s="10">
        <v>0.91186586414445392</v>
      </c>
      <c r="X61" s="10">
        <v>0.9229578675838348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2.487274290627687</v>
      </c>
      <c r="N62" s="10">
        <v>0.52708512467755797</v>
      </c>
      <c r="O62" s="10">
        <v>0</v>
      </c>
      <c r="P62" s="10">
        <v>0.1068787618228719</v>
      </c>
      <c r="Q62" s="10">
        <v>0.55993121238177124</v>
      </c>
      <c r="R62" s="10">
        <v>0.51676698194325021</v>
      </c>
      <c r="S62" s="10">
        <v>0.59656061908856395</v>
      </c>
      <c r="T62" s="10">
        <v>0.4502149613069647</v>
      </c>
      <c r="U62" s="10">
        <v>0.5675838349097162</v>
      </c>
      <c r="V62" s="10">
        <v>0</v>
      </c>
      <c r="W62" s="10">
        <v>0.59200343938091138</v>
      </c>
      <c r="X62" s="10">
        <v>0.26732588134135848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25.845743766122101</v>
      </c>
      <c r="T66" s="10">
        <v>41.016766981943249</v>
      </c>
      <c r="U66" s="10">
        <v>54.737231298366297</v>
      </c>
      <c r="V66" s="10">
        <v>63.271711092003443</v>
      </c>
      <c r="W66" s="10">
        <v>56.885124677558032</v>
      </c>
      <c r="X66" s="10">
        <v>63.019346517626822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2.6247635425623388</v>
      </c>
      <c r="N71" s="37">
        <f t="shared" si="22"/>
        <v>0.55081685296646599</v>
      </c>
      <c r="O71" s="37">
        <f t="shared" si="22"/>
        <v>0</v>
      </c>
      <c r="P71" s="37">
        <f t="shared" si="22"/>
        <v>0.1068787618228719</v>
      </c>
      <c r="Q71" s="37">
        <f t="shared" si="22"/>
        <v>0.55993121238177124</v>
      </c>
      <c r="R71" s="37">
        <f t="shared" si="22"/>
        <v>0.59312123817712814</v>
      </c>
      <c r="S71" s="37">
        <f t="shared" si="22"/>
        <v>0.59656061908856395</v>
      </c>
      <c r="T71" s="37">
        <f t="shared" si="22"/>
        <v>0.4502149613069647</v>
      </c>
      <c r="U71" s="37">
        <f t="shared" si="22"/>
        <v>0.5675838349097162</v>
      </c>
      <c r="V71" s="37">
        <f t="shared" si="22"/>
        <v>0</v>
      </c>
      <c r="W71" s="37">
        <f t="shared" si="22"/>
        <v>0.59200343938091138</v>
      </c>
      <c r="X71" s="37">
        <f t="shared" ref="X71" si="23">SUM(X72:X73)</f>
        <v>0.26732588134135848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0.13748925193465181</v>
      </c>
      <c r="N72" s="10">
        <v>2.3731728288907999E-2</v>
      </c>
      <c r="O72" s="10">
        <v>0</v>
      </c>
      <c r="P72" s="10">
        <v>0</v>
      </c>
      <c r="Q72" s="10">
        <v>0</v>
      </c>
      <c r="R72" s="10">
        <v>7.6354256233877899E-2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2.487274290627687</v>
      </c>
      <c r="N73" s="10">
        <v>0.52708512467755797</v>
      </c>
      <c r="O73" s="10">
        <v>0</v>
      </c>
      <c r="P73" s="10">
        <v>0.1068787618228719</v>
      </c>
      <c r="Q73" s="10">
        <v>0.55993121238177124</v>
      </c>
      <c r="R73" s="10">
        <v>0.51676698194325021</v>
      </c>
      <c r="S73" s="10">
        <v>0.59656061908856395</v>
      </c>
      <c r="T73" s="10">
        <v>0.4502149613069647</v>
      </c>
      <c r="U73" s="10">
        <v>0.5675838349097162</v>
      </c>
      <c r="V73" s="10">
        <v>0</v>
      </c>
      <c r="W73" s="10">
        <v>0.59200343938091138</v>
      </c>
      <c r="X73" s="10">
        <v>0.26732588134135848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128.63284608770419</v>
      </c>
      <c r="D76" s="40">
        <v>131.81427343078249</v>
      </c>
      <c r="E76" s="40">
        <v>125.2794496990542</v>
      </c>
      <c r="F76" s="40">
        <v>136.45743766122101</v>
      </c>
      <c r="G76" s="40">
        <v>141.8744625967326</v>
      </c>
      <c r="H76" s="40">
        <v>149.18314703353391</v>
      </c>
      <c r="I76" s="40">
        <v>159.8452278589854</v>
      </c>
      <c r="J76" s="40">
        <v>168.18572656921751</v>
      </c>
      <c r="K76" s="40">
        <v>218.3147033533964</v>
      </c>
      <c r="L76" s="40">
        <v>163.2846087704213</v>
      </c>
      <c r="M76" s="40">
        <v>186.5004299226139</v>
      </c>
      <c r="N76" s="40">
        <v>370.83430782459152</v>
      </c>
      <c r="O76" s="40">
        <v>386.92725709372309</v>
      </c>
      <c r="P76" s="40">
        <v>386.39518486672392</v>
      </c>
      <c r="Q76" s="40">
        <v>344.23138435081682</v>
      </c>
      <c r="R76" s="40">
        <v>333.07265692175412</v>
      </c>
      <c r="S76" s="40">
        <v>335.42416165090282</v>
      </c>
      <c r="T76" s="40">
        <v>332.64411006018912</v>
      </c>
      <c r="U76" s="40">
        <v>341.49587274290627</v>
      </c>
      <c r="V76" s="40">
        <v>355.76259673258812</v>
      </c>
      <c r="W76" s="40">
        <v>330.76749785038692</v>
      </c>
      <c r="X76" s="40">
        <v>371.30825451418741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2635.4176268271708</v>
      </c>
      <c r="D2" s="31">
        <f t="shared" si="0"/>
        <v>2771.3136715391229</v>
      </c>
      <c r="E2" s="31">
        <f t="shared" si="0"/>
        <v>1756.1798796216681</v>
      </c>
      <c r="F2" s="31">
        <f t="shared" si="0"/>
        <v>1692.5244196044709</v>
      </c>
      <c r="G2" s="31">
        <f t="shared" si="0"/>
        <v>1804.9347377472059</v>
      </c>
      <c r="H2" s="31">
        <f t="shared" si="0"/>
        <v>5424.9791917454859</v>
      </c>
      <c r="I2" s="31">
        <f t="shared" si="0"/>
        <v>4951.6825451418745</v>
      </c>
      <c r="J2" s="31">
        <f t="shared" si="0"/>
        <v>6482.9896818572652</v>
      </c>
      <c r="K2" s="31">
        <f t="shared" si="0"/>
        <v>6166.5172828890782</v>
      </c>
      <c r="L2" s="31">
        <f t="shared" si="0"/>
        <v>3774.9854686156496</v>
      </c>
      <c r="M2" s="31">
        <f t="shared" si="0"/>
        <v>4351.0507308684437</v>
      </c>
      <c r="N2" s="31">
        <f t="shared" si="0"/>
        <v>1330.0225279449696</v>
      </c>
      <c r="O2" s="31">
        <f t="shared" si="0"/>
        <v>1381.6334479793636</v>
      </c>
      <c r="P2" s="31">
        <f t="shared" si="0"/>
        <v>1359.954170249355</v>
      </c>
      <c r="Q2" s="31">
        <f t="shared" si="0"/>
        <v>1305.9693035253654</v>
      </c>
      <c r="R2" s="31">
        <f t="shared" si="0"/>
        <v>1329.9875322441958</v>
      </c>
      <c r="S2" s="31">
        <f t="shared" si="0"/>
        <v>1360.5470335339637</v>
      </c>
      <c r="T2" s="31">
        <f t="shared" si="0"/>
        <v>1358.5536543422186</v>
      </c>
      <c r="U2" s="31">
        <f t="shared" si="0"/>
        <v>1229.6845227858985</v>
      </c>
      <c r="V2" s="31">
        <f t="shared" si="0"/>
        <v>1180.0523645743765</v>
      </c>
      <c r="W2" s="31">
        <f t="shared" si="0"/>
        <v>916.16603611349944</v>
      </c>
      <c r="X2" s="31">
        <f t="shared" ref="X2" si="1">SUM(X3,X17,X22,X25,X26,X51,X52,X71,X74,X75,X76)</f>
        <v>1071.5118658641443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979.29208942390358</v>
      </c>
      <c r="D3" s="34">
        <f t="shared" si="2"/>
        <v>934.91444539982797</v>
      </c>
      <c r="E3" s="34">
        <f t="shared" si="2"/>
        <v>10.580825451418743</v>
      </c>
      <c r="F3" s="34">
        <f t="shared" si="2"/>
        <v>21.328890799656058</v>
      </c>
      <c r="G3" s="34">
        <f t="shared" si="2"/>
        <v>16.241530524505588</v>
      </c>
      <c r="H3" s="34">
        <f t="shared" si="2"/>
        <v>14.61736887360275</v>
      </c>
      <c r="I3" s="34">
        <f t="shared" si="2"/>
        <v>15.023387790197759</v>
      </c>
      <c r="J3" s="34">
        <f t="shared" si="2"/>
        <v>20.7079105760963</v>
      </c>
      <c r="K3" s="34">
        <f t="shared" si="2"/>
        <v>27.204557179707649</v>
      </c>
      <c r="L3" s="34">
        <f t="shared" si="2"/>
        <v>20.7079105760963</v>
      </c>
      <c r="M3" s="34">
        <f t="shared" si="2"/>
        <v>21.1140154772141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676.88925193465172</v>
      </c>
      <c r="D4" s="29">
        <f t="shared" si="4"/>
        <v>581.25537403267413</v>
      </c>
      <c r="E4" s="29">
        <f t="shared" si="4"/>
        <v>1.241960447119518</v>
      </c>
      <c r="F4" s="29">
        <f t="shared" si="4"/>
        <v>0.62098022355975924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676.88925193465172</v>
      </c>
      <c r="D7" s="10">
        <v>581.25537403267413</v>
      </c>
      <c r="E7" s="10">
        <v>1.241960447119518</v>
      </c>
      <c r="F7" s="10">
        <v>0.62098022355975924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21.520034393809109</v>
      </c>
      <c r="D8" s="29">
        <f t="shared" si="6"/>
        <v>23.95623387790198</v>
      </c>
      <c r="E8" s="29">
        <f t="shared" si="6"/>
        <v>9.3388650042992261</v>
      </c>
      <c r="F8" s="29">
        <f t="shared" si="6"/>
        <v>20.7079105760963</v>
      </c>
      <c r="G8" s="29">
        <f t="shared" si="6"/>
        <v>16.241530524505588</v>
      </c>
      <c r="H8" s="29">
        <f t="shared" si="6"/>
        <v>14.61736887360275</v>
      </c>
      <c r="I8" s="29">
        <f t="shared" si="6"/>
        <v>15.023387790197759</v>
      </c>
      <c r="J8" s="29">
        <f t="shared" si="6"/>
        <v>20.7079105760963</v>
      </c>
      <c r="K8" s="29">
        <f t="shared" si="6"/>
        <v>27.204557179707649</v>
      </c>
      <c r="L8" s="29">
        <f t="shared" si="6"/>
        <v>20.7079105760963</v>
      </c>
      <c r="M8" s="29">
        <f t="shared" si="6"/>
        <v>21.1140154772141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21.520034393809109</v>
      </c>
      <c r="D10" s="10">
        <v>23.95623387790198</v>
      </c>
      <c r="E10" s="10">
        <v>9.3388650042992261</v>
      </c>
      <c r="F10" s="10">
        <v>20.7079105760963</v>
      </c>
      <c r="G10" s="10">
        <v>16.241530524505588</v>
      </c>
      <c r="H10" s="10">
        <v>14.61736887360275</v>
      </c>
      <c r="I10" s="10">
        <v>15.023387790197759</v>
      </c>
      <c r="J10" s="10">
        <v>20.7079105760963</v>
      </c>
      <c r="K10" s="10">
        <v>27.204557179707649</v>
      </c>
      <c r="L10" s="10">
        <v>20.7079105760963</v>
      </c>
      <c r="M10" s="10">
        <v>21.1140154772141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280.8828030954428</v>
      </c>
      <c r="D11" s="29">
        <f t="shared" si="8"/>
        <v>329.70283748925192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280.8828030954428</v>
      </c>
      <c r="D13" s="10">
        <v>329.70283748925192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27.55803955288048</v>
      </c>
      <c r="D17" s="37">
        <f t="shared" si="10"/>
        <v>24.376612209802229</v>
      </c>
      <c r="E17" s="37">
        <f t="shared" si="10"/>
        <v>3.0094582975064492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27.55803955288048</v>
      </c>
      <c r="D19" s="10">
        <v>24.376612209802229</v>
      </c>
      <c r="E19" s="10">
        <v>3.0094582975064492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468.20963026655204</v>
      </c>
      <c r="D26" s="37">
        <f t="shared" si="14"/>
        <v>575.93147033533955</v>
      </c>
      <c r="E26" s="37">
        <f t="shared" si="14"/>
        <v>374.64178847807398</v>
      </c>
      <c r="F26" s="37">
        <f t="shared" si="14"/>
        <v>257.78366294067064</v>
      </c>
      <c r="G26" s="37">
        <f t="shared" si="14"/>
        <v>245.95588993981082</v>
      </c>
      <c r="H26" s="37">
        <f t="shared" si="14"/>
        <v>224.16827171109199</v>
      </c>
      <c r="I26" s="37">
        <f t="shared" si="14"/>
        <v>303.13998280309539</v>
      </c>
      <c r="J26" s="37">
        <f t="shared" si="14"/>
        <v>280.34006878761818</v>
      </c>
      <c r="K26" s="37">
        <f t="shared" si="14"/>
        <v>227.07196904557179</v>
      </c>
      <c r="L26" s="37">
        <f t="shared" si="14"/>
        <v>362.41607910576096</v>
      </c>
      <c r="M26" s="37">
        <f t="shared" si="14"/>
        <v>263.99226139294922</v>
      </c>
      <c r="N26" s="37">
        <f t="shared" si="14"/>
        <v>69.208254514187431</v>
      </c>
      <c r="O26" s="37">
        <f t="shared" si="14"/>
        <v>64.065434221840064</v>
      </c>
      <c r="P26" s="37">
        <f t="shared" si="14"/>
        <v>80.078847807394652</v>
      </c>
      <c r="Q26" s="37">
        <f t="shared" si="14"/>
        <v>56.471539122957864</v>
      </c>
      <c r="R26" s="37">
        <f t="shared" si="14"/>
        <v>65.463886500429908</v>
      </c>
      <c r="S26" s="37">
        <f t="shared" si="14"/>
        <v>62.758469475494401</v>
      </c>
      <c r="T26" s="37">
        <f t="shared" si="14"/>
        <v>124.30713671539122</v>
      </c>
      <c r="U26" s="37">
        <f t="shared" si="14"/>
        <v>124.96380051590712</v>
      </c>
      <c r="V26" s="37">
        <f t="shared" si="14"/>
        <v>85.989939810834045</v>
      </c>
      <c r="W26" s="37">
        <f t="shared" si="14"/>
        <v>73.868959587274276</v>
      </c>
      <c r="X26" s="37">
        <f t="shared" ref="X26" si="15">SUM(X27,X33)</f>
        <v>82.862682717110914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24.076784178847799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24.076784178847799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468.20963026655204</v>
      </c>
      <c r="D33" s="29">
        <f t="shared" si="18"/>
        <v>575.93147033533955</v>
      </c>
      <c r="E33" s="29">
        <f t="shared" si="18"/>
        <v>374.64178847807398</v>
      </c>
      <c r="F33" s="29">
        <f t="shared" si="18"/>
        <v>257.78366294067064</v>
      </c>
      <c r="G33" s="29">
        <f t="shared" si="18"/>
        <v>245.95588993981082</v>
      </c>
      <c r="H33" s="29">
        <f t="shared" si="18"/>
        <v>224.16827171109199</v>
      </c>
      <c r="I33" s="29">
        <f t="shared" si="18"/>
        <v>303.13998280309539</v>
      </c>
      <c r="J33" s="29">
        <f t="shared" si="18"/>
        <v>280.34006878761818</v>
      </c>
      <c r="K33" s="29">
        <f t="shared" si="18"/>
        <v>227.07196904557179</v>
      </c>
      <c r="L33" s="29">
        <f t="shared" si="18"/>
        <v>362.41607910576096</v>
      </c>
      <c r="M33" s="29">
        <f t="shared" si="18"/>
        <v>263.99226139294922</v>
      </c>
      <c r="N33" s="29">
        <f t="shared" si="18"/>
        <v>69.208254514187431</v>
      </c>
      <c r="O33" s="29">
        <f t="shared" si="18"/>
        <v>64.065434221840064</v>
      </c>
      <c r="P33" s="29">
        <f t="shared" si="18"/>
        <v>80.078847807394652</v>
      </c>
      <c r="Q33" s="29">
        <f t="shared" si="18"/>
        <v>56.471539122957864</v>
      </c>
      <c r="R33" s="29">
        <f t="shared" si="18"/>
        <v>65.463886500429908</v>
      </c>
      <c r="S33" s="29">
        <f t="shared" si="18"/>
        <v>62.758469475494401</v>
      </c>
      <c r="T33" s="29">
        <f t="shared" si="18"/>
        <v>124.30713671539122</v>
      </c>
      <c r="U33" s="29">
        <f t="shared" si="18"/>
        <v>124.96380051590712</v>
      </c>
      <c r="V33" s="29">
        <f t="shared" si="18"/>
        <v>85.989939810834045</v>
      </c>
      <c r="W33" s="29">
        <f t="shared" si="18"/>
        <v>73.868959587274276</v>
      </c>
      <c r="X33" s="29">
        <f t="shared" ref="X33" si="19">SUM(X34:X50)</f>
        <v>58.785898538263112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0.32510748065348238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124.2715391229579</v>
      </c>
      <c r="D36" s="10">
        <v>58.746517626827163</v>
      </c>
      <c r="E36" s="10">
        <v>59.876268271711091</v>
      </c>
      <c r="F36" s="10">
        <v>37.355460017196897</v>
      </c>
      <c r="G36" s="10">
        <v>38.454170249355109</v>
      </c>
      <c r="H36" s="10">
        <v>37.355460017196897</v>
      </c>
      <c r="I36" s="10">
        <v>37.355460017196897</v>
      </c>
      <c r="J36" s="10">
        <v>37.355460017196897</v>
      </c>
      <c r="K36" s="10">
        <v>38.454170249355109</v>
      </c>
      <c r="L36" s="10">
        <v>24.171195184866718</v>
      </c>
      <c r="M36" s="10">
        <v>23.072484952708511</v>
      </c>
      <c r="N36" s="10">
        <v>26.368615649183141</v>
      </c>
      <c r="O36" s="10">
        <v>21.97386070507309</v>
      </c>
      <c r="P36" s="10">
        <v>28.56595012897678</v>
      </c>
      <c r="Q36" s="10">
        <v>19.77644024075666</v>
      </c>
      <c r="R36" s="10">
        <v>26.368615649183141</v>
      </c>
      <c r="S36" s="10">
        <v>26.368615649183141</v>
      </c>
      <c r="T36" s="10">
        <v>27.467239896818569</v>
      </c>
      <c r="U36" s="10">
        <v>20.871797076526221</v>
      </c>
      <c r="V36" s="10">
        <v>22.058383490971622</v>
      </c>
      <c r="W36" s="10">
        <v>36.870937231298363</v>
      </c>
      <c r="X36" s="10">
        <v>31.42037833190026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92.433361994840922</v>
      </c>
      <c r="D43" s="10">
        <v>59.568185726569219</v>
      </c>
      <c r="E43" s="10">
        <v>46.216680997420461</v>
      </c>
      <c r="F43" s="10">
        <v>48.840326741186587</v>
      </c>
      <c r="G43" s="10">
        <v>46.805331040412717</v>
      </c>
      <c r="H43" s="10">
        <v>39.682803095442821</v>
      </c>
      <c r="I43" s="10">
        <v>43.752794496990539</v>
      </c>
      <c r="J43" s="10">
        <v>42.735339638865</v>
      </c>
      <c r="K43" s="10">
        <v>25.437661220980221</v>
      </c>
      <c r="L43" s="10">
        <v>16.280137575236459</v>
      </c>
      <c r="M43" s="10">
        <v>18.315133276010322</v>
      </c>
      <c r="N43" s="10">
        <v>29.463972484952709</v>
      </c>
      <c r="O43" s="10">
        <v>23.93886500429922</v>
      </c>
      <c r="P43" s="10">
        <v>37.181771281169382</v>
      </c>
      <c r="Q43" s="10">
        <v>29.051848667239899</v>
      </c>
      <c r="R43" s="10">
        <v>28.585812553740318</v>
      </c>
      <c r="S43" s="10">
        <v>27.791143594153048</v>
      </c>
      <c r="T43" s="10">
        <v>35.499828030954433</v>
      </c>
      <c r="U43" s="10">
        <v>49.082545141874462</v>
      </c>
      <c r="V43" s="10">
        <v>39.191315563198621</v>
      </c>
      <c r="W43" s="10">
        <v>25.22811693895099</v>
      </c>
      <c r="X43" s="10">
        <v>20.754084264832329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40.127085124677563</v>
      </c>
      <c r="G44" s="10">
        <v>35.350042992261393</v>
      </c>
      <c r="H44" s="10">
        <v>40.127085124677563</v>
      </c>
      <c r="I44" s="10">
        <v>24.840584694754941</v>
      </c>
      <c r="J44" s="10">
        <v>34.394668959587271</v>
      </c>
      <c r="K44" s="10">
        <v>24.840584694754941</v>
      </c>
      <c r="L44" s="10">
        <v>20.063542562338782</v>
      </c>
      <c r="M44" s="10">
        <v>12.420292347377471</v>
      </c>
      <c r="N44" s="10">
        <v>13.375666380051589</v>
      </c>
      <c r="O44" s="10">
        <v>18.152708512467751</v>
      </c>
      <c r="P44" s="10">
        <v>14.331126397248489</v>
      </c>
      <c r="Q44" s="10">
        <v>7.6432502149613066</v>
      </c>
      <c r="R44" s="10">
        <v>10.50945829750645</v>
      </c>
      <c r="S44" s="10">
        <v>8.5987102321582114</v>
      </c>
      <c r="T44" s="10">
        <v>61.340068787618222</v>
      </c>
      <c r="U44" s="10">
        <v>55.009458297506441</v>
      </c>
      <c r="V44" s="10">
        <v>24.740240756663798</v>
      </c>
      <c r="W44" s="10">
        <v>11.444797936371449</v>
      </c>
      <c r="X44" s="10">
        <v>6.6114359415305248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251.5047291487532</v>
      </c>
      <c r="D48" s="10">
        <v>183.97102321582111</v>
      </c>
      <c r="E48" s="10">
        <v>155.2498710232158</v>
      </c>
      <c r="F48" s="10">
        <v>131.46079105760961</v>
      </c>
      <c r="G48" s="10">
        <v>125.3463456577816</v>
      </c>
      <c r="H48" s="10">
        <v>107.0029234737747</v>
      </c>
      <c r="I48" s="10">
        <v>197.191143594153</v>
      </c>
      <c r="J48" s="10">
        <v>165.854600171969</v>
      </c>
      <c r="K48" s="10">
        <v>138.33955288048151</v>
      </c>
      <c r="L48" s="10">
        <v>301.90120378331898</v>
      </c>
      <c r="M48" s="10">
        <v>210.18435081685291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273.64574376612211</v>
      </c>
      <c r="E50" s="10">
        <v>113.29896818572659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309.54101461736877</v>
      </c>
      <c r="D51" s="37">
        <v>319.66809974204642</v>
      </c>
      <c r="E51" s="37">
        <v>529.77067927772998</v>
      </c>
      <c r="F51" s="37">
        <v>320.20464316423039</v>
      </c>
      <c r="G51" s="37">
        <v>366.21109200343932</v>
      </c>
      <c r="H51" s="37">
        <v>3567.2865004299219</v>
      </c>
      <c r="I51" s="37">
        <v>3576.0337919174549</v>
      </c>
      <c r="J51" s="37">
        <v>3836.1141874462601</v>
      </c>
      <c r="K51" s="37">
        <v>4065.841616509028</v>
      </c>
      <c r="L51" s="37">
        <v>1768.7680137575239</v>
      </c>
      <c r="M51" s="37">
        <v>2952.211951848667</v>
      </c>
      <c r="N51" s="37">
        <v>496.88761822871879</v>
      </c>
      <c r="O51" s="37">
        <v>477.41410146173678</v>
      </c>
      <c r="P51" s="37">
        <v>469.5981083404987</v>
      </c>
      <c r="Q51" s="37">
        <v>488.46534823731719</v>
      </c>
      <c r="R51" s="37">
        <v>496.69742046431639</v>
      </c>
      <c r="S51" s="37">
        <v>508.32467755803953</v>
      </c>
      <c r="T51" s="37">
        <v>457.59991401547722</v>
      </c>
      <c r="U51" s="37">
        <v>347.44625967325879</v>
      </c>
      <c r="V51" s="37">
        <v>335.13585554600172</v>
      </c>
      <c r="W51" s="37">
        <v>173.46216680997421</v>
      </c>
      <c r="X51" s="37">
        <v>275.95717970765259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11.942304385210663</v>
      </c>
      <c r="I52" s="37">
        <f t="shared" si="20"/>
        <v>11.655631986242472</v>
      </c>
      <c r="J52" s="37">
        <f t="shared" si="20"/>
        <v>12.611006018916592</v>
      </c>
      <c r="K52" s="37">
        <f t="shared" si="20"/>
        <v>35.826913155631985</v>
      </c>
      <c r="L52" s="37">
        <f t="shared" si="20"/>
        <v>32.984608770421325</v>
      </c>
      <c r="M52" s="37">
        <f t="shared" si="20"/>
        <v>30.333447979363715</v>
      </c>
      <c r="N52" s="37">
        <f t="shared" si="20"/>
        <v>37.369303525365439</v>
      </c>
      <c r="O52" s="37">
        <f t="shared" si="20"/>
        <v>36.588048151332742</v>
      </c>
      <c r="P52" s="37">
        <f t="shared" si="20"/>
        <v>37.168185726569213</v>
      </c>
      <c r="Q52" s="37">
        <f t="shared" si="20"/>
        <v>35.63164230438521</v>
      </c>
      <c r="R52" s="37">
        <f t="shared" si="20"/>
        <v>36.098968185726569</v>
      </c>
      <c r="S52" s="37">
        <f t="shared" si="20"/>
        <v>35.227515047291469</v>
      </c>
      <c r="T52" s="37">
        <f t="shared" si="20"/>
        <v>14.610748065348236</v>
      </c>
      <c r="U52" s="37">
        <f t="shared" si="20"/>
        <v>28.772742906276864</v>
      </c>
      <c r="V52" s="37">
        <f t="shared" si="20"/>
        <v>24.774806534823735</v>
      </c>
      <c r="W52" s="37">
        <f t="shared" si="20"/>
        <v>20.152536543422183</v>
      </c>
      <c r="X52" s="37">
        <f t="shared" ref="X52" si="21">SUM(X53:X70)</f>
        <v>19.567411865864145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7.1625107480653469E-2</v>
      </c>
      <c r="I57" s="10">
        <v>7.1625107480653469E-2</v>
      </c>
      <c r="J57" s="10">
        <v>7.1625107480653469E-2</v>
      </c>
      <c r="K57" s="10">
        <v>9.5528804815133275E-2</v>
      </c>
      <c r="L57" s="10">
        <v>0.1194325021496131</v>
      </c>
      <c r="M57" s="10">
        <v>0.1194325021496131</v>
      </c>
      <c r="N57" s="10">
        <v>0.20300945829750641</v>
      </c>
      <c r="O57" s="10">
        <v>0.17970765262252791</v>
      </c>
      <c r="P57" s="10">
        <v>0.24823731728288909</v>
      </c>
      <c r="Q57" s="10">
        <v>0.41134995700773858</v>
      </c>
      <c r="R57" s="10">
        <v>0.45141874462596732</v>
      </c>
      <c r="S57" s="10">
        <v>0.46233877901977638</v>
      </c>
      <c r="T57" s="10">
        <v>0.52889079965606189</v>
      </c>
      <c r="U57" s="10">
        <v>0.98589853826311247</v>
      </c>
      <c r="V57" s="10">
        <v>1.2677558039552881</v>
      </c>
      <c r="W57" s="10">
        <v>1.333104041272571</v>
      </c>
      <c r="X57" s="10">
        <v>2.0176268271711089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11.870679277730011</v>
      </c>
      <c r="I59" s="10">
        <v>11.584006878761819</v>
      </c>
      <c r="J59" s="10">
        <v>12.53938091143594</v>
      </c>
      <c r="K59" s="10">
        <v>35.731384350816853</v>
      </c>
      <c r="L59" s="10">
        <v>32.865176268271711</v>
      </c>
      <c r="M59" s="10">
        <v>30.214015477214101</v>
      </c>
      <c r="N59" s="10">
        <v>37.16629406706793</v>
      </c>
      <c r="O59" s="10">
        <v>36.408340498710217</v>
      </c>
      <c r="P59" s="10">
        <v>36.919948409286327</v>
      </c>
      <c r="Q59" s="10">
        <v>35.220292347377473</v>
      </c>
      <c r="R59" s="10">
        <v>35.647549441100601</v>
      </c>
      <c r="S59" s="10">
        <v>34.682803095442807</v>
      </c>
      <c r="T59" s="10">
        <v>13.960103181427341</v>
      </c>
      <c r="U59" s="10">
        <v>27.619862424763539</v>
      </c>
      <c r="V59" s="10">
        <v>23.318486672398969</v>
      </c>
      <c r="W59" s="10">
        <v>18.61865864144454</v>
      </c>
      <c r="X59" s="10">
        <v>17.21049011177988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0.13809114359415309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3.439380911435941E-4</v>
      </c>
      <c r="U62" s="10">
        <v>1.8916595012897679E-3</v>
      </c>
      <c r="V62" s="10">
        <v>2.0980223559759242E-2</v>
      </c>
      <c r="W62" s="10">
        <v>2.9234737747205499E-2</v>
      </c>
      <c r="X62" s="10">
        <v>6.0447119518486657E-2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8.2373172828890798E-2</v>
      </c>
      <c r="T66" s="10">
        <v>0.1214101461736887</v>
      </c>
      <c r="U66" s="10">
        <v>0.1650902837489252</v>
      </c>
      <c r="V66" s="10">
        <v>0.16758383490971621</v>
      </c>
      <c r="W66" s="10">
        <v>0.17153912295786761</v>
      </c>
      <c r="X66" s="10">
        <v>0.14075666380051591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2.1840068787618232E-2</v>
      </c>
      <c r="O71" s="37">
        <f t="shared" si="22"/>
        <v>0.18177128116938951</v>
      </c>
      <c r="P71" s="37">
        <f t="shared" si="22"/>
        <v>0</v>
      </c>
      <c r="Q71" s="37">
        <f t="shared" si="22"/>
        <v>0</v>
      </c>
      <c r="R71" s="37">
        <f t="shared" si="22"/>
        <v>0.12545141874462601</v>
      </c>
      <c r="S71" s="37">
        <f t="shared" si="22"/>
        <v>0.10799656061908861</v>
      </c>
      <c r="T71" s="37">
        <f t="shared" si="22"/>
        <v>2.0378331900257955E-2</v>
      </c>
      <c r="U71" s="37">
        <f t="shared" si="22"/>
        <v>1.1177987962166808E-2</v>
      </c>
      <c r="V71" s="37">
        <f t="shared" si="22"/>
        <v>0.47532244196044704</v>
      </c>
      <c r="W71" s="37">
        <f t="shared" si="22"/>
        <v>0.57704213241616509</v>
      </c>
      <c r="X71" s="37">
        <f t="shared" ref="X71" si="23">SUM(X72:X73)</f>
        <v>0.40103181427343071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2.1840068787618232E-2</v>
      </c>
      <c r="O72" s="10">
        <v>0.18177128116938951</v>
      </c>
      <c r="P72" s="10">
        <v>0</v>
      </c>
      <c r="Q72" s="10">
        <v>0</v>
      </c>
      <c r="R72" s="10">
        <v>0.12545141874462601</v>
      </c>
      <c r="S72" s="10">
        <v>0.10799656061908861</v>
      </c>
      <c r="T72" s="10">
        <v>2.003439380911436E-2</v>
      </c>
      <c r="U72" s="10">
        <v>9.2863284608770413E-3</v>
      </c>
      <c r="V72" s="10">
        <v>0.45434221840068778</v>
      </c>
      <c r="W72" s="10">
        <v>0.54780739466895956</v>
      </c>
      <c r="X72" s="10">
        <v>0.34058469475494407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3.439380911435941E-4</v>
      </c>
      <c r="U73" s="10">
        <v>1.8916595012897679E-3</v>
      </c>
      <c r="V73" s="10">
        <v>2.0980223559759242E-2</v>
      </c>
      <c r="W73" s="10">
        <v>2.9234737747205499E-2</v>
      </c>
      <c r="X73" s="10">
        <v>6.0447119518486657E-2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1392.373860705073</v>
      </c>
      <c r="K75" s="37">
        <v>1512.1199484092861</v>
      </c>
      <c r="L75" s="37">
        <v>1322.181083404987</v>
      </c>
      <c r="M75" s="37">
        <v>791.65356835769558</v>
      </c>
      <c r="N75" s="37">
        <v>69.087102321582108</v>
      </c>
      <c r="O75" s="37">
        <v>82.172055030094569</v>
      </c>
      <c r="P75" s="37">
        <v>54.417970765262247</v>
      </c>
      <c r="Q75" s="37">
        <v>43.003009458297512</v>
      </c>
      <c r="R75" s="37">
        <v>38.382287188306101</v>
      </c>
      <c r="S75" s="37">
        <v>39.194496990541701</v>
      </c>
      <c r="T75" s="37">
        <v>46.507222699914017</v>
      </c>
      <c r="U75" s="37">
        <v>43.037661220980219</v>
      </c>
      <c r="V75" s="37">
        <v>45.773946689595867</v>
      </c>
      <c r="W75" s="37">
        <v>33.993293207222699</v>
      </c>
      <c r="X75" s="37">
        <v>39.512123817712812</v>
      </c>
    </row>
    <row r="76" spans="1:24" ht="11.25" customHeight="1" x14ac:dyDescent="0.2">
      <c r="A76" s="38" t="s">
        <v>139</v>
      </c>
      <c r="B76" s="39" t="s">
        <v>140</v>
      </c>
      <c r="C76" s="40">
        <v>850.81685296646594</v>
      </c>
      <c r="D76" s="40">
        <v>916.4230438521065</v>
      </c>
      <c r="E76" s="40">
        <v>838.17712811693889</v>
      </c>
      <c r="F76" s="40">
        <v>1093.2072226999139</v>
      </c>
      <c r="G76" s="40">
        <v>1176.52622527945</v>
      </c>
      <c r="H76" s="40">
        <v>1606.9647463456581</v>
      </c>
      <c r="I76" s="40">
        <v>1045.8297506448839</v>
      </c>
      <c r="J76" s="40">
        <v>940.84264832330177</v>
      </c>
      <c r="K76" s="40">
        <v>298.45227858985379</v>
      </c>
      <c r="L76" s="40">
        <v>267.92777300085982</v>
      </c>
      <c r="M76" s="40">
        <v>291.74548581255368</v>
      </c>
      <c r="N76" s="40">
        <v>657.44840928632846</v>
      </c>
      <c r="O76" s="40">
        <v>721.21203783318992</v>
      </c>
      <c r="P76" s="40">
        <v>718.69105760963021</v>
      </c>
      <c r="Q76" s="40">
        <v>682.39776440240757</v>
      </c>
      <c r="R76" s="40">
        <v>693.21951848667231</v>
      </c>
      <c r="S76" s="40">
        <v>714.93387790197767</v>
      </c>
      <c r="T76" s="40">
        <v>715.50825451418746</v>
      </c>
      <c r="U76" s="40">
        <v>685.45288048151326</v>
      </c>
      <c r="V76" s="40">
        <v>687.90249355116066</v>
      </c>
      <c r="W76" s="40">
        <v>614.1120378331899</v>
      </c>
      <c r="X76" s="40">
        <v>653.21143594153045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45229.3877107062</v>
      </c>
      <c r="D2" s="31">
        <f t="shared" si="0"/>
        <v>45789.047539322732</v>
      </c>
      <c r="E2" s="31">
        <f t="shared" si="0"/>
        <v>45750.967668211175</v>
      </c>
      <c r="F2" s="31">
        <f t="shared" si="0"/>
        <v>44851.927096801512</v>
      </c>
      <c r="G2" s="31">
        <f t="shared" si="0"/>
        <v>44933.372853094566</v>
      </c>
      <c r="H2" s="31">
        <f t="shared" si="0"/>
        <v>44375.011744342373</v>
      </c>
      <c r="I2" s="31">
        <f t="shared" si="0"/>
        <v>44566.173444276159</v>
      </c>
      <c r="J2" s="31">
        <f t="shared" si="0"/>
        <v>44971.909946364125</v>
      </c>
      <c r="K2" s="31">
        <f t="shared" si="0"/>
        <v>43881.587909446607</v>
      </c>
      <c r="L2" s="31">
        <f t="shared" si="0"/>
        <v>43547.619129588107</v>
      </c>
      <c r="M2" s="31">
        <f t="shared" si="0"/>
        <v>43571.605617641399</v>
      </c>
      <c r="N2" s="31">
        <f t="shared" si="0"/>
        <v>45154.825531025002</v>
      </c>
      <c r="O2" s="31">
        <f t="shared" si="0"/>
        <v>45024.774861449681</v>
      </c>
      <c r="P2" s="31">
        <f t="shared" si="0"/>
        <v>44719.155429539787</v>
      </c>
      <c r="Q2" s="31">
        <f t="shared" si="0"/>
        <v>44992.652715135679</v>
      </c>
      <c r="R2" s="31">
        <f t="shared" si="0"/>
        <v>45476.245018815745</v>
      </c>
      <c r="S2" s="31">
        <f t="shared" si="0"/>
        <v>45634.946631884748</v>
      </c>
      <c r="T2" s="31">
        <f t="shared" si="0"/>
        <v>46017.018061066017</v>
      </c>
      <c r="U2" s="31">
        <f t="shared" si="0"/>
        <v>45135.598541468898</v>
      </c>
      <c r="V2" s="31">
        <f t="shared" si="0"/>
        <v>45079.672461219881</v>
      </c>
      <c r="W2" s="31">
        <f t="shared" ref="W2:X2" si="1">SUM(W3,W17,W22,W25,W26,W51,W52,W71,W74,W75,W76)</f>
        <v>38056.208844081659</v>
      </c>
      <c r="X2" s="31">
        <f t="shared" si="1"/>
        <v>42737.901082665107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44093.316938950993</v>
      </c>
      <c r="D26" s="37">
        <f t="shared" si="14"/>
        <v>44630.03490971624</v>
      </c>
      <c r="E26" s="37">
        <f t="shared" si="14"/>
        <v>44565.271625107474</v>
      </c>
      <c r="F26" s="37">
        <f t="shared" si="14"/>
        <v>43677.883576956141</v>
      </c>
      <c r="G26" s="37">
        <f t="shared" si="14"/>
        <v>43708.569991401557</v>
      </c>
      <c r="H26" s="37">
        <f t="shared" si="14"/>
        <v>42922.891659501292</v>
      </c>
      <c r="I26" s="37">
        <f t="shared" si="14"/>
        <v>42975.516251074798</v>
      </c>
      <c r="J26" s="37">
        <f t="shared" si="14"/>
        <v>42655.862338779021</v>
      </c>
      <c r="K26" s="37">
        <f t="shared" si="14"/>
        <v>40657.779535683585</v>
      </c>
      <c r="L26" s="37">
        <f t="shared" si="14"/>
        <v>40185.53585554599</v>
      </c>
      <c r="M26" s="37">
        <f t="shared" si="14"/>
        <v>40253.620378331892</v>
      </c>
      <c r="N26" s="37">
        <f t="shared" si="14"/>
        <v>41726.560619088566</v>
      </c>
      <c r="O26" s="37">
        <f t="shared" si="14"/>
        <v>41326.567067927775</v>
      </c>
      <c r="P26" s="37">
        <f t="shared" si="14"/>
        <v>40989.94935511607</v>
      </c>
      <c r="Q26" s="37">
        <f t="shared" si="14"/>
        <v>41013.474806534818</v>
      </c>
      <c r="R26" s="37">
        <f t="shared" si="14"/>
        <v>41437.990197764404</v>
      </c>
      <c r="S26" s="37">
        <f t="shared" si="14"/>
        <v>41608.360189165942</v>
      </c>
      <c r="T26" s="37">
        <f t="shared" si="14"/>
        <v>41817.567755803953</v>
      </c>
      <c r="U26" s="37">
        <f t="shared" si="14"/>
        <v>40946.602407566628</v>
      </c>
      <c r="V26" s="37">
        <f t="shared" si="14"/>
        <v>40865.375494411004</v>
      </c>
      <c r="W26" s="37">
        <f t="shared" ref="W26:X26" si="15">SUM(W27,W33)</f>
        <v>34472.495786758387</v>
      </c>
      <c r="X26" s="37">
        <f t="shared" si="15"/>
        <v>38675.156577815986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44093.316938950993</v>
      </c>
      <c r="D33" s="29">
        <f t="shared" si="18"/>
        <v>44630.03490971624</v>
      </c>
      <c r="E33" s="29">
        <f t="shared" si="18"/>
        <v>44565.271625107474</v>
      </c>
      <c r="F33" s="29">
        <f t="shared" si="18"/>
        <v>43677.883576956141</v>
      </c>
      <c r="G33" s="29">
        <f t="shared" si="18"/>
        <v>43708.569991401557</v>
      </c>
      <c r="H33" s="29">
        <f t="shared" si="18"/>
        <v>42922.891659501292</v>
      </c>
      <c r="I33" s="29">
        <f t="shared" si="18"/>
        <v>42975.516251074798</v>
      </c>
      <c r="J33" s="29">
        <f t="shared" si="18"/>
        <v>42655.862338779021</v>
      </c>
      <c r="K33" s="29">
        <f t="shared" si="18"/>
        <v>40657.779535683585</v>
      </c>
      <c r="L33" s="29">
        <f t="shared" si="18"/>
        <v>40185.53585554599</v>
      </c>
      <c r="M33" s="29">
        <f t="shared" si="18"/>
        <v>40253.620378331892</v>
      </c>
      <c r="N33" s="29">
        <f t="shared" si="18"/>
        <v>41726.560619088566</v>
      </c>
      <c r="O33" s="29">
        <f t="shared" si="18"/>
        <v>41326.567067927775</v>
      </c>
      <c r="P33" s="29">
        <f t="shared" si="18"/>
        <v>40989.94935511607</v>
      </c>
      <c r="Q33" s="29">
        <f t="shared" si="18"/>
        <v>41013.474806534818</v>
      </c>
      <c r="R33" s="29">
        <f t="shared" si="18"/>
        <v>41437.990197764404</v>
      </c>
      <c r="S33" s="29">
        <f t="shared" si="18"/>
        <v>41608.360189165942</v>
      </c>
      <c r="T33" s="29">
        <f t="shared" si="18"/>
        <v>41817.567755803953</v>
      </c>
      <c r="U33" s="29">
        <f t="shared" si="18"/>
        <v>40946.602407566628</v>
      </c>
      <c r="V33" s="29">
        <f t="shared" si="18"/>
        <v>40865.375494411004</v>
      </c>
      <c r="W33" s="29">
        <f t="shared" ref="W33:X33" si="19">SUM(W34:W50)</f>
        <v>34472.495786758387</v>
      </c>
      <c r="X33" s="29">
        <f t="shared" si="19"/>
        <v>38675.156577815986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245.153826311264</v>
      </c>
      <c r="D36" s="10">
        <f>FC_TRA_RAIL_E!D36+FC_TRA_ROAD_E!D36+FC_TRA_DAVI_E!D36+FC_TRA_DNAVI_E!D36+FC_TRA_PIPE_E!D36</f>
        <v>237.24565778159931</v>
      </c>
      <c r="E36" s="10">
        <f>FC_TRA_RAIL_E!E36+FC_TRA_ROAD_E!E36+FC_TRA_DAVI_E!E36+FC_TRA_DNAVI_E!E36+FC_TRA_PIPE_E!E36</f>
        <v>212.39131556319859</v>
      </c>
      <c r="F36" s="10">
        <f>FC_TRA_RAIL_E!F36+FC_TRA_ROAD_E!F36+FC_TRA_DAVI_E!F36+FC_TRA_DNAVI_E!F36+FC_TRA_PIPE_E!F36</f>
        <v>182.38271711092</v>
      </c>
      <c r="G36" s="10">
        <f>FC_TRA_RAIL_E!G36+FC_TRA_ROAD_E!G36+FC_TRA_DAVI_E!G36+FC_TRA_DNAVI_E!G36+FC_TRA_PIPE_E!G36</f>
        <v>165.90232158211521</v>
      </c>
      <c r="H36" s="10">
        <f>FC_TRA_RAIL_E!H36+FC_TRA_ROAD_E!H36+FC_TRA_DAVI_E!H36+FC_TRA_DNAVI_E!H36+FC_TRA_PIPE_E!H36</f>
        <v>152.71805674978501</v>
      </c>
      <c r="I36" s="10">
        <f>FC_TRA_RAIL_E!I36+FC_TRA_ROAD_E!I36+FC_TRA_DAVI_E!I36+FC_TRA_DNAVI_E!I36+FC_TRA_PIPE_E!I36</f>
        <v>142.82983662940671</v>
      </c>
      <c r="J36" s="10">
        <f>FC_TRA_RAIL_E!J36+FC_TRA_ROAD_E!J36+FC_TRA_DAVI_E!J36+FC_TRA_DNAVI_E!J36+FC_TRA_PIPE_E!J36</f>
        <v>129.64557179707651</v>
      </c>
      <c r="K36" s="10">
        <f>FC_TRA_RAIL_E!K36+FC_TRA_ROAD_E!K36+FC_TRA_DAVI_E!K36+FC_TRA_DNAVI_E!K36+FC_TRA_PIPE_E!K36</f>
        <v>121.9546861564918</v>
      </c>
      <c r="L36" s="10">
        <f>FC_TRA_RAIL_E!L36+FC_TRA_ROAD_E!L36+FC_TRA_DAVI_E!L36+FC_TRA_DNAVI_E!L36+FC_TRA_PIPE_E!L36</f>
        <v>108.7704213241616</v>
      </c>
      <c r="M36" s="10">
        <f>FC_TRA_RAIL_E!M36+FC_TRA_ROAD_E!M36+FC_TRA_DAVI_E!M36+FC_TRA_DNAVI_E!M36+FC_TRA_PIPE_E!M36</f>
        <v>126.34944110060189</v>
      </c>
      <c r="N36" s="10">
        <f>FC_TRA_RAIL_E!N36+FC_TRA_ROAD_E!N36+FC_TRA_DAVI_E!N36+FC_TRA_DNAVI_E!N36+FC_TRA_PIPE_E!N36</f>
        <v>139.53379191745489</v>
      </c>
      <c r="O36" s="10">
        <f>FC_TRA_RAIL_E!O36+FC_TRA_ROAD_E!O36+FC_TRA_DAVI_E!O36+FC_TRA_DNAVI_E!O36+FC_TRA_PIPE_E!O36</f>
        <v>126.34944110060189</v>
      </c>
      <c r="P36" s="10">
        <f>FC_TRA_RAIL_E!P36+FC_TRA_ROAD_E!P36+FC_TRA_DAVI_E!P36+FC_TRA_DNAVI_E!P36+FC_TRA_PIPE_E!P36</f>
        <v>112.0664660361135</v>
      </c>
      <c r="Q36" s="10">
        <f>FC_TRA_RAIL_E!Q36+FC_TRA_ROAD_E!Q36+FC_TRA_DAVI_E!Q36+FC_TRA_DNAVI_E!Q36+FC_TRA_PIPE_E!Q36</f>
        <v>99.980911435941522</v>
      </c>
      <c r="R36" s="10">
        <f>FC_TRA_RAIL_E!R36+FC_TRA_ROAD_E!R36+FC_TRA_DAVI_E!R36+FC_TRA_DNAVI_E!R36+FC_TRA_PIPE_E!R36</f>
        <v>88.993981083404975</v>
      </c>
      <c r="S36" s="10">
        <f>FC_TRA_RAIL_E!S36+FC_TRA_ROAD_E!S36+FC_TRA_DAVI_E!S36+FC_TRA_DNAVI_E!S36+FC_TRA_PIPE_E!S36</f>
        <v>79.105760963026654</v>
      </c>
      <c r="T36" s="10">
        <f>FC_TRA_RAIL_E!T36+FC_TRA_ROAD_E!T36+FC_TRA_DAVI_E!T36+FC_TRA_DNAVI_E!T36+FC_TRA_PIPE_E!T36</f>
        <v>70.31625107480653</v>
      </c>
      <c r="U36" s="10">
        <f>FC_TRA_RAIL_E!U36+FC_TRA_ROAD_E!U36+FC_TRA_DAVI_E!U36+FC_TRA_DNAVI_E!U36+FC_TRA_PIPE_E!U36</f>
        <v>63.686758383490968</v>
      </c>
      <c r="V36" s="10">
        <f>FC_TRA_RAIL_E!V36+FC_TRA_ROAD_E!V36+FC_TRA_DAVI_E!V36+FC_TRA_DNAVI_E!V36+FC_TRA_PIPE_E!V36</f>
        <v>57.814187446259673</v>
      </c>
      <c r="W36" s="10">
        <f>FC_TRA_RAIL_E!W36+FC_TRA_ROAD_E!W36+FC_TRA_DAVI_E!W36+FC_TRA_DNAVI_E!W36+FC_TRA_PIPE_E!W36</f>
        <v>39.040928632846082</v>
      </c>
      <c r="X36" s="10">
        <f>FC_TRA_RAIL_E!X36+FC_TRA_ROAD_E!X36+FC_TRA_DAVI_E!X36+FC_TRA_DNAVI_E!X36+FC_TRA_PIPE_E!X36</f>
        <v>54.713757523645739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14458.76319862425</v>
      </c>
      <c r="D37" s="10">
        <f>FC_TRA_RAIL_E!D37+FC_TRA_ROAD_E!D37+FC_TRA_DAVI_E!D37+FC_TRA_DNAVI_E!D37+FC_TRA_PIPE_E!D37</f>
        <v>14058.806190885634</v>
      </c>
      <c r="E37" s="10">
        <f>FC_TRA_RAIL_E!E37+FC_TRA_ROAD_E!E37+FC_TRA_DAVI_E!E37+FC_TRA_DNAVI_E!E37+FC_TRA_PIPE_E!E37</f>
        <v>13561.505159071359</v>
      </c>
      <c r="F37" s="10">
        <f>FC_TRA_RAIL_E!F37+FC_TRA_ROAD_E!F37+FC_TRA_DAVI_E!F37+FC_TRA_DNAVI_E!F37+FC_TRA_PIPE_E!F37</f>
        <v>12627.591057609628</v>
      </c>
      <c r="G37" s="10">
        <f>FC_TRA_RAIL_E!G37+FC_TRA_ROAD_E!G37+FC_TRA_DAVI_E!G37+FC_TRA_DNAVI_E!G37+FC_TRA_PIPE_E!G37</f>
        <v>12000.204987102323</v>
      </c>
      <c r="H37" s="10">
        <f>FC_TRA_RAIL_E!H37+FC_TRA_ROAD_E!H37+FC_TRA_DAVI_E!H37+FC_TRA_DNAVI_E!H37+FC_TRA_PIPE_E!H37</f>
        <v>11198.369733447984</v>
      </c>
      <c r="I37" s="10">
        <f>FC_TRA_RAIL_E!I37+FC_TRA_ROAD_E!I37+FC_TRA_DAVI_E!I37+FC_TRA_DNAVI_E!I37+FC_TRA_PIPE_E!I37</f>
        <v>10462.741100601885</v>
      </c>
      <c r="J37" s="10">
        <f>FC_TRA_RAIL_E!J37+FC_TRA_ROAD_E!J37+FC_TRA_DAVI_E!J37+FC_TRA_DNAVI_E!J37+FC_TRA_PIPE_E!J37</f>
        <v>9725.0106620808237</v>
      </c>
      <c r="K37" s="10">
        <f>FC_TRA_RAIL_E!K37+FC_TRA_ROAD_E!K37+FC_TRA_DAVI_E!K37+FC_TRA_DNAVI_E!K37+FC_TRA_PIPE_E!K37</f>
        <v>8674.1126397248499</v>
      </c>
      <c r="L37" s="10">
        <f>FC_TRA_RAIL_E!L37+FC_TRA_ROAD_E!L37+FC_TRA_DAVI_E!L37+FC_TRA_DNAVI_E!L37+FC_TRA_PIPE_E!L37</f>
        <v>8357.7922613929477</v>
      </c>
      <c r="M37" s="10">
        <f>FC_TRA_RAIL_E!M37+FC_TRA_ROAD_E!M37+FC_TRA_DAVI_E!M37+FC_TRA_DNAVI_E!M37+FC_TRA_PIPE_E!M37</f>
        <v>7712.5408426483236</v>
      </c>
      <c r="N37" s="10">
        <f>FC_TRA_RAIL_E!N37+FC_TRA_ROAD_E!N37+FC_TRA_DAVI_E!N37+FC_TRA_DNAVI_E!N37+FC_TRA_PIPE_E!N37</f>
        <v>7585.582459157351</v>
      </c>
      <c r="O37" s="10">
        <f>FC_TRA_RAIL_E!O37+FC_TRA_ROAD_E!O37+FC_TRA_DAVI_E!O37+FC_TRA_DNAVI_E!O37+FC_TRA_PIPE_E!O37</f>
        <v>7151.0578675838351</v>
      </c>
      <c r="P37" s="10">
        <f>FC_TRA_RAIL_E!P37+FC_TRA_ROAD_E!P37+FC_TRA_DAVI_E!P37+FC_TRA_DNAVI_E!P37+FC_TRA_PIPE_E!P37</f>
        <v>6924.1170249355109</v>
      </c>
      <c r="Q37" s="10">
        <f>FC_TRA_RAIL_E!Q37+FC_TRA_ROAD_E!Q37+FC_TRA_DAVI_E!Q37+FC_TRA_DNAVI_E!Q37+FC_TRA_PIPE_E!Q37</f>
        <v>6964.0954428202913</v>
      </c>
      <c r="R37" s="10">
        <f>FC_TRA_RAIL_E!R37+FC_TRA_ROAD_E!R37+FC_TRA_DAVI_E!R37+FC_TRA_DNAVI_E!R37+FC_TRA_PIPE_E!R37</f>
        <v>7051.5384350816848</v>
      </c>
      <c r="S37" s="10">
        <f>FC_TRA_RAIL_E!S37+FC_TRA_ROAD_E!S37+FC_TRA_DAVI_E!S37+FC_TRA_DNAVI_E!S37+FC_TRA_PIPE_E!S37</f>
        <v>7210.0952708512468</v>
      </c>
      <c r="T37" s="10">
        <f>FC_TRA_RAIL_E!T37+FC_TRA_ROAD_E!T37+FC_TRA_DAVI_E!T37+FC_TRA_DNAVI_E!T37+FC_TRA_PIPE_E!T37</f>
        <v>7444.5547721410139</v>
      </c>
      <c r="U37" s="10">
        <f>FC_TRA_RAIL_E!U37+FC_TRA_ROAD_E!U37+FC_TRA_DAVI_E!U37+FC_TRA_DNAVI_E!U37+FC_TRA_PIPE_E!U37</f>
        <v>7664.077558039553</v>
      </c>
      <c r="V37" s="10">
        <f>FC_TRA_RAIL_E!V37+FC_TRA_ROAD_E!V37+FC_TRA_DAVI_E!V37+FC_TRA_DNAVI_E!V37+FC_TRA_PIPE_E!V37</f>
        <v>8172.0865864144444</v>
      </c>
      <c r="W37" s="10">
        <f>FC_TRA_RAIL_E!W37+FC_TRA_ROAD_E!W37+FC_TRA_DAVI_E!W37+FC_TRA_DNAVI_E!W37+FC_TRA_PIPE_E!W37</f>
        <v>6986.82312983663</v>
      </c>
      <c r="X37" s="10">
        <f>FC_TRA_RAIL_E!X37+FC_TRA_ROAD_E!X37+FC_TRA_DAVI_E!X37+FC_TRA_DNAVI_E!X37+FC_TRA_PIPE_E!X37</f>
        <v>8233.0138435081681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27.510232158211515</v>
      </c>
      <c r="D38" s="10">
        <f>FC_TRA_RAIL_E!D38+FC_TRA_ROAD_E!D38+FC_TRA_DAVI_E!D38+FC_TRA_DNAVI_E!D38+FC_TRA_PIPE_E!D38</f>
        <v>26.452192605331039</v>
      </c>
      <c r="E38" s="10">
        <f>FC_TRA_RAIL_E!E38+FC_TRA_ROAD_E!E38+FC_TRA_DAVI_E!E38+FC_TRA_DNAVI_E!E38+FC_TRA_PIPE_E!E38</f>
        <v>25.394067067927779</v>
      </c>
      <c r="F38" s="10">
        <f>FC_TRA_RAIL_E!F38+FC_TRA_ROAD_E!F38+FC_TRA_DAVI_E!F38+FC_TRA_DNAVI_E!F38+FC_TRA_PIPE_E!F38</f>
        <v>22.068873602751498</v>
      </c>
      <c r="G38" s="10">
        <f>FC_TRA_RAIL_E!G38+FC_TRA_ROAD_E!G38+FC_TRA_DAVI_E!G38+FC_TRA_DNAVI_E!G38+FC_TRA_PIPE_E!G38</f>
        <v>22.068873602751495</v>
      </c>
      <c r="H38" s="10">
        <f>FC_TRA_RAIL_E!H38+FC_TRA_ROAD_E!H38+FC_TRA_DAVI_E!H38+FC_TRA_DNAVI_E!H38+FC_TRA_PIPE_E!H38</f>
        <v>23.119776440240752</v>
      </c>
      <c r="I38" s="10">
        <f>FC_TRA_RAIL_E!I38+FC_TRA_ROAD_E!I38+FC_TRA_DAVI_E!I38+FC_TRA_DNAVI_E!I38+FC_TRA_PIPE_E!I38</f>
        <v>23.119776440240749</v>
      </c>
      <c r="J38" s="10">
        <f>FC_TRA_RAIL_E!J38+FC_TRA_ROAD_E!J38+FC_TRA_DAVI_E!J38+FC_TRA_DNAVI_E!J38+FC_TRA_PIPE_E!J38</f>
        <v>23.119776440240752</v>
      </c>
      <c r="K38" s="10">
        <f>FC_TRA_RAIL_E!K38+FC_TRA_ROAD_E!K38+FC_TRA_DAVI_E!K38+FC_TRA_DNAVI_E!K38+FC_TRA_PIPE_E!K38</f>
        <v>21.017970765262252</v>
      </c>
      <c r="L38" s="10">
        <f>FC_TRA_RAIL_E!L38+FC_TRA_ROAD_E!L38+FC_TRA_DAVI_E!L38+FC_TRA_DNAVI_E!L38+FC_TRA_PIPE_E!L38</f>
        <v>26.27248495270851</v>
      </c>
      <c r="M38" s="10">
        <f>FC_TRA_RAIL_E!M38+FC_TRA_ROAD_E!M38+FC_TRA_DAVI_E!M38+FC_TRA_DNAVI_E!M38+FC_TRA_PIPE_E!M38</f>
        <v>22.068873602751498</v>
      </c>
      <c r="N38" s="10">
        <f>FC_TRA_RAIL_E!N38+FC_TRA_ROAD_E!N38+FC_TRA_DAVI_E!N38+FC_TRA_DNAVI_E!N38+FC_TRA_PIPE_E!N38</f>
        <v>27.323387790197764</v>
      </c>
      <c r="O38" s="10">
        <f>FC_TRA_RAIL_E!O38+FC_TRA_ROAD_E!O38+FC_TRA_DAVI_E!O38+FC_TRA_DNAVI_E!O38+FC_TRA_PIPE_E!O38</f>
        <v>23.119776440240749</v>
      </c>
      <c r="P38" s="10">
        <f>FC_TRA_RAIL_E!P38+FC_TRA_ROAD_E!P38+FC_TRA_DAVI_E!P38+FC_TRA_DNAVI_E!P38+FC_TRA_PIPE_E!P38</f>
        <v>23.119776440240749</v>
      </c>
      <c r="Q38" s="10">
        <f>FC_TRA_RAIL_E!Q38+FC_TRA_ROAD_E!Q38+FC_TRA_DAVI_E!Q38+FC_TRA_DNAVI_E!Q38+FC_TRA_PIPE_E!Q38</f>
        <v>18.916165090283751</v>
      </c>
      <c r="R38" s="10">
        <f>FC_TRA_RAIL_E!R38+FC_TRA_ROAD_E!R38+FC_TRA_DAVI_E!R38+FC_TRA_DNAVI_E!R38+FC_TRA_PIPE_E!R38</f>
        <v>19.967067927773002</v>
      </c>
      <c r="S38" s="10">
        <f>FC_TRA_RAIL_E!S38+FC_TRA_ROAD_E!S38+FC_TRA_DAVI_E!S38+FC_TRA_DNAVI_E!S38+FC_TRA_PIPE_E!S38</f>
        <v>17.865262252794491</v>
      </c>
      <c r="T38" s="10">
        <f>FC_TRA_RAIL_E!T38+FC_TRA_ROAD_E!T38+FC_TRA_DAVI_E!T38+FC_TRA_DNAVI_E!T38+FC_TRA_PIPE_E!T38</f>
        <v>17.865262252794491</v>
      </c>
      <c r="U38" s="10">
        <f>FC_TRA_RAIL_E!U38+FC_TRA_ROAD_E!U38+FC_TRA_DAVI_E!U38+FC_TRA_DNAVI_E!U38+FC_TRA_PIPE_E!U38</f>
        <v>17.54368013757523</v>
      </c>
      <c r="V38" s="10">
        <f>FC_TRA_RAIL_E!V38+FC_TRA_ROAD_E!V38+FC_TRA_DAVI_E!V38+FC_TRA_DNAVI_E!V38+FC_TRA_PIPE_E!V38</f>
        <v>17.410232158211521</v>
      </c>
      <c r="W38" s="10">
        <f>FC_TRA_RAIL_E!W38+FC_TRA_ROAD_E!W38+FC_TRA_DAVI_E!W38+FC_TRA_DNAVI_E!W38+FC_TRA_PIPE_E!W38</f>
        <v>15.63319002579536</v>
      </c>
      <c r="X38" s="10">
        <f>FC_TRA_RAIL_E!X38+FC_TRA_ROAD_E!X38+FC_TRA_DAVI_E!X38+FC_TRA_DNAVI_E!X38+FC_TRA_PIPE_E!X38</f>
        <v>20.370593293207222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1028.0309544282029</v>
      </c>
      <c r="D40" s="10">
        <f>FC_TRA_RAIL_E!D40+FC_TRA_ROAD_E!D40+FC_TRA_DAVI_E!D40+FC_TRA_DNAVI_E!D40+FC_TRA_PIPE_E!D40</f>
        <v>1050.1504729148751</v>
      </c>
      <c r="E40" s="10">
        <f>FC_TRA_RAIL_E!E40+FC_TRA_ROAD_E!E40+FC_TRA_DAVI_E!E40+FC_TRA_DNAVI_E!E40+FC_TRA_PIPE_E!E40</f>
        <v>978.52536543422173</v>
      </c>
      <c r="F40" s="10">
        <f>FC_TRA_RAIL_E!F40+FC_TRA_ROAD_E!F40+FC_TRA_DAVI_E!F40+FC_TRA_DNAVI_E!F40+FC_TRA_PIPE_E!F40</f>
        <v>906.83181427343072</v>
      </c>
      <c r="G40" s="10">
        <f>FC_TRA_RAIL_E!G40+FC_TRA_ROAD_E!G40+FC_TRA_DAVI_E!G40+FC_TRA_DNAVI_E!G40+FC_TRA_PIPE_E!G40</f>
        <v>864.72519346517629</v>
      </c>
      <c r="H40" s="10">
        <f>FC_TRA_RAIL_E!H40+FC_TRA_ROAD_E!H40+FC_TRA_DAVI_E!H40+FC_TRA_DNAVI_E!H40+FC_TRA_PIPE_E!H40</f>
        <v>856.5092863284608</v>
      </c>
      <c r="I40" s="10">
        <f>FC_TRA_RAIL_E!I40+FC_TRA_ROAD_E!I40+FC_TRA_DAVI_E!I40+FC_TRA_DNAVI_E!I40+FC_TRA_PIPE_E!I40</f>
        <v>854.45537403267417</v>
      </c>
      <c r="J40" s="10">
        <f>FC_TRA_RAIL_E!J40+FC_TRA_ROAD_E!J40+FC_TRA_DAVI_E!J40+FC_TRA_DNAVI_E!J40+FC_TRA_PIPE_E!J40</f>
        <v>854.45537403267429</v>
      </c>
      <c r="K40" s="10">
        <f>FC_TRA_RAIL_E!K40+FC_TRA_ROAD_E!K40+FC_TRA_DAVI_E!K40+FC_TRA_DNAVI_E!K40+FC_TRA_PIPE_E!K40</f>
        <v>857.53628546861569</v>
      </c>
      <c r="L40" s="10">
        <f>FC_TRA_RAIL_E!L40+FC_TRA_ROAD_E!L40+FC_TRA_DAVI_E!L40+FC_TRA_DNAVI_E!L40+FC_TRA_PIPE_E!L40</f>
        <v>808.24084264832322</v>
      </c>
      <c r="M40" s="10">
        <f>FC_TRA_RAIL_E!M40+FC_TRA_ROAD_E!M40+FC_TRA_DAVI_E!M40+FC_TRA_DNAVI_E!M40+FC_TRA_PIPE_E!M40</f>
        <v>785.64703353396385</v>
      </c>
      <c r="N40" s="10">
        <f>FC_TRA_RAIL_E!N40+FC_TRA_ROAD_E!N40+FC_TRA_DAVI_E!N40+FC_TRA_DNAVI_E!N40+FC_TRA_PIPE_E!N40</f>
        <v>1473.04815133276</v>
      </c>
      <c r="O40" s="10">
        <f>FC_TRA_RAIL_E!O40+FC_TRA_ROAD_E!O40+FC_TRA_DAVI_E!O40+FC_TRA_DNAVI_E!O40+FC_TRA_PIPE_E!O40</f>
        <v>1481.9582975064491</v>
      </c>
      <c r="P40" s="10">
        <f>FC_TRA_RAIL_E!P40+FC_TRA_ROAD_E!P40+FC_TRA_DAVI_E!P40+FC_TRA_DNAVI_E!P40+FC_TRA_PIPE_E!P40</f>
        <v>1462.260619088564</v>
      </c>
      <c r="Q40" s="10">
        <f>FC_TRA_RAIL_E!Q40+FC_TRA_ROAD_E!Q40+FC_TRA_DAVI_E!Q40+FC_TRA_DNAVI_E!Q40+FC_TRA_PIPE_E!Q40</f>
        <v>1403.860877042132</v>
      </c>
      <c r="R40" s="10">
        <f>FC_TRA_RAIL_E!R40+FC_TRA_ROAD_E!R40+FC_TRA_DAVI_E!R40+FC_TRA_DNAVI_E!R40+FC_TRA_PIPE_E!R40</f>
        <v>1400.9349957007739</v>
      </c>
      <c r="S40" s="10">
        <f>FC_TRA_RAIL_E!S40+FC_TRA_ROAD_E!S40+FC_TRA_DAVI_E!S40+FC_TRA_DNAVI_E!S40+FC_TRA_PIPE_E!S40</f>
        <v>1447.4514187446259</v>
      </c>
      <c r="T40" s="10">
        <f>FC_TRA_RAIL_E!T40+FC_TRA_ROAD_E!T40+FC_TRA_DAVI_E!T40+FC_TRA_DNAVI_E!T40+FC_TRA_PIPE_E!T40</f>
        <v>1496.895872742906</v>
      </c>
      <c r="U40" s="10">
        <f>FC_TRA_RAIL_E!U40+FC_TRA_ROAD_E!U40+FC_TRA_DAVI_E!U40+FC_TRA_DNAVI_E!U40+FC_TRA_PIPE_E!U40</f>
        <v>1575.709114359415</v>
      </c>
      <c r="V40" s="10">
        <f>FC_TRA_RAIL_E!V40+FC_TRA_ROAD_E!V40+FC_TRA_DAVI_E!V40+FC_TRA_DNAVI_E!V40+FC_TRA_PIPE_E!V40</f>
        <v>1601.87162510748</v>
      </c>
      <c r="W40" s="10">
        <f>FC_TRA_RAIL_E!W40+FC_TRA_ROAD_E!W40+FC_TRA_DAVI_E!W40+FC_TRA_DNAVI_E!W40+FC_TRA_PIPE_E!W40</f>
        <v>980.99793637145308</v>
      </c>
      <c r="X40" s="10">
        <f>FC_TRA_RAIL_E!X40+FC_TRA_ROAD_E!X40+FC_TRA_DAVI_E!X40+FC_TRA_DNAVI_E!X40+FC_TRA_PIPE_E!X40</f>
        <v>1207.084522785899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28237.365004299227</v>
      </c>
      <c r="D43" s="10">
        <f>FC_TRA_RAIL_E!D43+FC_TRA_ROAD_E!D43+FC_TRA_DAVI_E!D43+FC_TRA_DNAVI_E!D43+FC_TRA_PIPE_E!D43</f>
        <v>29180.185382631127</v>
      </c>
      <c r="E43" s="10">
        <f>FC_TRA_RAIL_E!E43+FC_TRA_ROAD_E!E43+FC_TRA_DAVI_E!E43+FC_TRA_DNAVI_E!E43+FC_TRA_PIPE_E!E43</f>
        <v>29712.190627687018</v>
      </c>
      <c r="F43" s="10">
        <f>FC_TRA_RAIL_E!F43+FC_TRA_ROAD_E!F43+FC_TRA_DAVI_E!F43+FC_TRA_DNAVI_E!F43+FC_TRA_PIPE_E!F43</f>
        <v>29858.754858125532</v>
      </c>
      <c r="G43" s="10">
        <f>FC_TRA_RAIL_E!G43+FC_TRA_ROAD_E!G43+FC_TRA_DAVI_E!G43+FC_TRA_DNAVI_E!G43+FC_TRA_PIPE_E!G43</f>
        <v>30564.904901117807</v>
      </c>
      <c r="H43" s="10">
        <f>FC_TRA_RAIL_E!H43+FC_TRA_ROAD_E!H43+FC_TRA_DAVI_E!H43+FC_TRA_DNAVI_E!H43+FC_TRA_PIPE_E!H43</f>
        <v>30599.500257953565</v>
      </c>
      <c r="I43" s="10">
        <f>FC_TRA_RAIL_E!I43+FC_TRA_ROAD_E!I43+FC_TRA_DAVI_E!I43+FC_TRA_DNAVI_E!I43+FC_TRA_PIPE_E!I43</f>
        <v>31406.383490971624</v>
      </c>
      <c r="J43" s="10">
        <f>FC_TRA_RAIL_E!J43+FC_TRA_ROAD_E!J43+FC_TRA_DAVI_E!J43+FC_TRA_DNAVI_E!J43+FC_TRA_PIPE_E!J43</f>
        <v>31819.491573516767</v>
      </c>
      <c r="K43" s="10">
        <f>FC_TRA_RAIL_E!K43+FC_TRA_ROAD_E!K43+FC_TRA_DAVI_E!K43+FC_TRA_DNAVI_E!K43+FC_TRA_PIPE_E!K43</f>
        <v>30905.76990541703</v>
      </c>
      <c r="L43" s="10">
        <f>FC_TRA_RAIL_E!L43+FC_TRA_ROAD_E!L43+FC_TRA_DAVI_E!L43+FC_TRA_DNAVI_E!L43+FC_TRA_PIPE_E!L43</f>
        <v>30807.071797076514</v>
      </c>
      <c r="M43" s="10">
        <f>FC_TRA_RAIL_E!M43+FC_TRA_ROAD_E!M43+FC_TRA_DAVI_E!M43+FC_TRA_DNAVI_E!M43+FC_TRA_PIPE_E!M43</f>
        <v>31531.536973344791</v>
      </c>
      <c r="N43" s="10">
        <f>FC_TRA_RAIL_E!N43+FC_TRA_ROAD_E!N43+FC_TRA_DAVI_E!N43+FC_TRA_DNAVI_E!N43+FC_TRA_PIPE_E!N43</f>
        <v>32479.639208942393</v>
      </c>
      <c r="O43" s="10">
        <f>FC_TRA_RAIL_E!O43+FC_TRA_ROAD_E!O43+FC_TRA_DAVI_E!O43+FC_TRA_DNAVI_E!O43+FC_TRA_PIPE_E!O43</f>
        <v>32522.724505588994</v>
      </c>
      <c r="P43" s="10">
        <f>FC_TRA_RAIL_E!P43+FC_TRA_ROAD_E!P43+FC_TRA_DAVI_E!P43+FC_TRA_DNAVI_E!P43+FC_TRA_PIPE_E!P43</f>
        <v>32445.702149613062</v>
      </c>
      <c r="Q43" s="10">
        <f>FC_TRA_RAIL_E!Q43+FC_TRA_ROAD_E!Q43+FC_TRA_DAVI_E!Q43+FC_TRA_DNAVI_E!Q43+FC_TRA_PIPE_E!Q43</f>
        <v>32506.221582115217</v>
      </c>
      <c r="R43" s="10">
        <f>FC_TRA_RAIL_E!R43+FC_TRA_ROAD_E!R43+FC_TRA_DAVI_E!R43+FC_TRA_DNAVI_E!R43+FC_TRA_PIPE_E!R43</f>
        <v>32856.208426483237</v>
      </c>
      <c r="S43" s="10">
        <f>FC_TRA_RAIL_E!S43+FC_TRA_ROAD_E!S43+FC_TRA_DAVI_E!S43+FC_TRA_DNAVI_E!S43+FC_TRA_PIPE_E!S43</f>
        <v>32840.781083404981</v>
      </c>
      <c r="T43" s="10">
        <f>FC_TRA_RAIL_E!T43+FC_TRA_ROAD_E!T43+FC_TRA_DAVI_E!T43+FC_TRA_DNAVI_E!T43+FC_TRA_PIPE_E!T43</f>
        <v>32775.080567497847</v>
      </c>
      <c r="U43" s="10">
        <f>FC_TRA_RAIL_E!U43+FC_TRA_ROAD_E!U43+FC_TRA_DAVI_E!U43+FC_TRA_DNAVI_E!U43+FC_TRA_PIPE_E!U43</f>
        <v>31611.231212381761</v>
      </c>
      <c r="V43" s="10">
        <f>FC_TRA_RAIL_E!V43+FC_TRA_ROAD_E!V43+FC_TRA_DAVI_E!V43+FC_TRA_DNAVI_E!V43+FC_TRA_PIPE_E!V43</f>
        <v>31004.874118658641</v>
      </c>
      <c r="W43" s="10">
        <f>FC_TRA_RAIL_E!W43+FC_TRA_ROAD_E!W43+FC_TRA_DAVI_E!W43+FC_TRA_DNAVI_E!W43+FC_TRA_PIPE_E!W43</f>
        <v>26442.132846087705</v>
      </c>
      <c r="X43" s="10">
        <f>FC_TRA_RAIL_E!X43+FC_TRA_ROAD_E!X43+FC_TRA_DAVI_E!X43+FC_TRA_DNAVI_E!X43+FC_TRA_PIPE_E!X43</f>
        <v>29150.165606190876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96.493723129836638</v>
      </c>
      <c r="D44" s="10">
        <f>FC_TRA_RAIL_E!D44+FC_TRA_ROAD_E!D44+FC_TRA_DAVI_E!D44+FC_TRA_DNAVI_E!D44+FC_TRA_PIPE_E!D44</f>
        <v>77.19501289767841</v>
      </c>
      <c r="E44" s="10">
        <f>FC_TRA_RAIL_E!E44+FC_TRA_ROAD_E!E44+FC_TRA_DAVI_E!E44+FC_TRA_DNAVI_E!E44+FC_TRA_PIPE_E!E44</f>
        <v>75.265090283748918</v>
      </c>
      <c r="F44" s="10">
        <f>FC_TRA_RAIL_E!F44+FC_TRA_ROAD_E!F44+FC_TRA_DAVI_E!F44+FC_TRA_DNAVI_E!F44+FC_TRA_PIPE_E!F44</f>
        <v>80.254256233877896</v>
      </c>
      <c r="G44" s="10">
        <f>FC_TRA_RAIL_E!G44+FC_TRA_ROAD_E!G44+FC_TRA_DAVI_E!G44+FC_TRA_DNAVI_E!G44+FC_TRA_PIPE_E!G44</f>
        <v>90.763714531384352</v>
      </c>
      <c r="H44" s="10">
        <f>FC_TRA_RAIL_E!H44+FC_TRA_ROAD_E!H44+FC_TRA_DAVI_E!H44+FC_TRA_DNAVI_E!H44+FC_TRA_PIPE_E!H44</f>
        <v>92.67454858125538</v>
      </c>
      <c r="I44" s="10">
        <f>FC_TRA_RAIL_E!I44+FC_TRA_ROAD_E!I44+FC_TRA_DAVI_E!I44+FC_TRA_DNAVI_E!I44+FC_TRA_PIPE_E!I44</f>
        <v>85.986672398968182</v>
      </c>
      <c r="J44" s="10">
        <f>FC_TRA_RAIL_E!J44+FC_TRA_ROAD_E!J44+FC_TRA_DAVI_E!J44+FC_TRA_DNAVI_E!J44+FC_TRA_PIPE_E!J44</f>
        <v>104.13938091143588</v>
      </c>
      <c r="K44" s="10">
        <f>FC_TRA_RAIL_E!K44+FC_TRA_ROAD_E!K44+FC_TRA_DAVI_E!K44+FC_TRA_DNAVI_E!K44+FC_TRA_PIPE_E!K44</f>
        <v>77.388048151332754</v>
      </c>
      <c r="L44" s="10">
        <f>FC_TRA_RAIL_E!L44+FC_TRA_ROAD_E!L44+FC_TRA_DAVI_E!L44+FC_TRA_DNAVI_E!L44+FC_TRA_PIPE_E!L44</f>
        <v>77.388048151332754</v>
      </c>
      <c r="M44" s="10">
        <f>FC_TRA_RAIL_E!M44+FC_TRA_ROAD_E!M44+FC_TRA_DAVI_E!M44+FC_TRA_DNAVI_E!M44+FC_TRA_PIPE_E!M44</f>
        <v>75.477214101461726</v>
      </c>
      <c r="N44" s="10">
        <f>FC_TRA_RAIL_E!N44+FC_TRA_ROAD_E!N44+FC_TRA_DAVI_E!N44+FC_TRA_DNAVI_E!N44+FC_TRA_PIPE_E!N44</f>
        <v>21.43361994840928</v>
      </c>
      <c r="O44" s="10">
        <f>FC_TRA_RAIL_E!O44+FC_TRA_ROAD_E!O44+FC_TRA_DAVI_E!O44+FC_TRA_DNAVI_E!O44+FC_TRA_PIPE_E!O44</f>
        <v>21.35717970765262</v>
      </c>
      <c r="P44" s="10">
        <f>FC_TRA_RAIL_E!P44+FC_TRA_ROAD_E!P44+FC_TRA_DAVI_E!P44+FC_TRA_DNAVI_E!P44+FC_TRA_PIPE_E!P44</f>
        <v>22.68331900257953</v>
      </c>
      <c r="Q44" s="10">
        <f>FC_TRA_RAIL_E!Q44+FC_TRA_ROAD_E!Q44+FC_TRA_DAVI_E!Q44+FC_TRA_DNAVI_E!Q44+FC_TRA_PIPE_E!Q44</f>
        <v>20.399828030954431</v>
      </c>
      <c r="R44" s="10">
        <f>FC_TRA_RAIL_E!R44+FC_TRA_ROAD_E!R44+FC_TRA_DAVI_E!R44+FC_TRA_DNAVI_E!R44+FC_TRA_PIPE_E!R44</f>
        <v>20.347291487532239</v>
      </c>
      <c r="S44" s="10">
        <f>FC_TRA_RAIL_E!S44+FC_TRA_ROAD_E!S44+FC_TRA_DAVI_E!S44+FC_TRA_DNAVI_E!S44+FC_TRA_PIPE_E!S44</f>
        <v>13.061392949269131</v>
      </c>
      <c r="T44" s="10">
        <f>FC_TRA_RAIL_E!T44+FC_TRA_ROAD_E!T44+FC_TRA_DAVI_E!T44+FC_TRA_DNAVI_E!T44+FC_TRA_PIPE_E!T44</f>
        <v>12.855030094582968</v>
      </c>
      <c r="U44" s="10">
        <f>FC_TRA_RAIL_E!U44+FC_TRA_ROAD_E!U44+FC_TRA_DAVI_E!U44+FC_TRA_DNAVI_E!U44+FC_TRA_PIPE_E!U44</f>
        <v>14.354084264832331</v>
      </c>
      <c r="V44" s="10">
        <f>FC_TRA_RAIL_E!V44+FC_TRA_ROAD_E!V44+FC_TRA_DAVI_E!V44+FC_TRA_DNAVI_E!V44+FC_TRA_PIPE_E!V44</f>
        <v>11.318744625967321</v>
      </c>
      <c r="W44" s="10">
        <f>FC_TRA_RAIL_E!W44+FC_TRA_ROAD_E!W44+FC_TRA_DAVI_E!W44+FC_TRA_DNAVI_E!W44+FC_TRA_PIPE_E!W44</f>
        <v>7.8677558039552862</v>
      </c>
      <c r="X44" s="10">
        <f>FC_TRA_RAIL_E!X44+FC_TRA_ROAD_E!X44+FC_TRA_DAVI_E!X44+FC_TRA_DNAVI_E!X44+FC_TRA_PIPE_E!X44</f>
        <v>9.8082545141874427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0.64488392089423896</v>
      </c>
      <c r="D51" s="37">
        <f>FC_TRA_RAIL_E!D51+FC_TRA_ROAD_E!D51+FC_TRA_DAVI_E!D51+FC_TRA_DNAVI_E!D51+FC_TRA_PIPE_E!D51</f>
        <v>8.0395528804815122</v>
      </c>
      <c r="E51" s="37">
        <f>FC_TRA_RAIL_E!E51+FC_TRA_ROAD_E!E51+FC_TRA_DAVI_E!E51+FC_TRA_DNAVI_E!E51+FC_TRA_PIPE_E!E51</f>
        <v>9.3723129836629404</v>
      </c>
      <c r="F51" s="37">
        <f>FC_TRA_RAIL_E!F51+FC_TRA_ROAD_E!F51+FC_TRA_DAVI_E!F51+FC_TRA_DNAVI_E!F51+FC_TRA_PIPE_E!F51</f>
        <v>13.13404987102321</v>
      </c>
      <c r="G51" s="37">
        <f>FC_TRA_RAIL_E!G51+FC_TRA_ROAD_E!G51+FC_TRA_DAVI_E!G51+FC_TRA_DNAVI_E!G51+FC_TRA_PIPE_E!G51</f>
        <v>14.72493551160791</v>
      </c>
      <c r="H51" s="37">
        <f>FC_TRA_RAIL_E!H51+FC_TRA_ROAD_E!H51+FC_TRA_DAVI_E!H51+FC_TRA_DNAVI_E!H51+FC_TRA_PIPE_E!H51</f>
        <v>16.2079105760963</v>
      </c>
      <c r="I51" s="37">
        <f>FC_TRA_RAIL_E!I51+FC_TRA_ROAD_E!I51+FC_TRA_DAVI_E!I51+FC_TRA_DNAVI_E!I51+FC_TRA_PIPE_E!I51</f>
        <v>21.43155631986242</v>
      </c>
      <c r="J51" s="37">
        <f>FC_TRA_RAIL_E!J51+FC_TRA_ROAD_E!J51+FC_TRA_DAVI_E!J51+FC_TRA_DNAVI_E!J51+FC_TRA_PIPE_E!J51</f>
        <v>24.096904557179709</v>
      </c>
      <c r="K51" s="37">
        <f>FC_TRA_RAIL_E!K51+FC_TRA_ROAD_E!K51+FC_TRA_DAVI_E!K51+FC_TRA_DNAVI_E!K51+FC_TRA_PIPE_E!K51</f>
        <v>29.471023215821148</v>
      </c>
      <c r="L51" s="37">
        <f>FC_TRA_RAIL_E!L51+FC_TRA_ROAD_E!L51+FC_TRA_DAVI_E!L51+FC_TRA_DNAVI_E!L51+FC_TRA_PIPE_E!L51</f>
        <v>29.857781599312123</v>
      </c>
      <c r="M51" s="37">
        <f>FC_TRA_RAIL_E!M51+FC_TRA_ROAD_E!M51+FC_TRA_DAVI_E!M51+FC_TRA_DNAVI_E!M51+FC_TRA_PIPE_E!M51</f>
        <v>32.395098882201204</v>
      </c>
      <c r="N51" s="37">
        <f>FC_TRA_RAIL_E!N51+FC_TRA_ROAD_E!N51+FC_TRA_DAVI_E!N51+FC_TRA_DNAVI_E!N51+FC_TRA_PIPE_E!N51</f>
        <v>88.977815993121226</v>
      </c>
      <c r="O51" s="37">
        <f>FC_TRA_RAIL_E!O51+FC_TRA_ROAD_E!O51+FC_TRA_DAVI_E!O51+FC_TRA_DNAVI_E!O51+FC_TRA_PIPE_E!O51</f>
        <v>97.093121238177119</v>
      </c>
      <c r="P51" s="37">
        <f>FC_TRA_RAIL_E!P51+FC_TRA_ROAD_E!P51+FC_TRA_DAVI_E!P51+FC_TRA_DNAVI_E!P51+FC_TRA_PIPE_E!P51</f>
        <v>106.68254514187446</v>
      </c>
      <c r="Q51" s="37">
        <f>FC_TRA_RAIL_E!Q51+FC_TRA_ROAD_E!Q51+FC_TRA_DAVI_E!Q51+FC_TRA_DNAVI_E!Q51+FC_TRA_PIPE_E!Q51</f>
        <v>114.2474634565778</v>
      </c>
      <c r="R51" s="37">
        <f>FC_TRA_RAIL_E!R51+FC_TRA_ROAD_E!R51+FC_TRA_DAVI_E!R51+FC_TRA_DNAVI_E!R51+FC_TRA_PIPE_E!R51</f>
        <v>117.2791917454858</v>
      </c>
      <c r="S51" s="37">
        <f>FC_TRA_RAIL_E!S51+FC_TRA_ROAD_E!S51+FC_TRA_DAVI_E!S51+FC_TRA_DNAVI_E!S51+FC_TRA_PIPE_E!S51</f>
        <v>122.14875322441954</v>
      </c>
      <c r="T51" s="37">
        <f>FC_TRA_RAIL_E!T51+FC_TRA_ROAD_E!T51+FC_TRA_DAVI_E!T51+FC_TRA_DNAVI_E!T51+FC_TRA_PIPE_E!T51</f>
        <v>146.33559759243334</v>
      </c>
      <c r="U51" s="37">
        <f>FC_TRA_RAIL_E!U51+FC_TRA_ROAD_E!U51+FC_TRA_DAVI_E!U51+FC_TRA_DNAVI_E!U51+FC_TRA_PIPE_E!U51</f>
        <v>171.10378331900259</v>
      </c>
      <c r="V51" s="37">
        <f>FC_TRA_RAIL_E!V51+FC_TRA_ROAD_E!V51+FC_TRA_DAVI_E!V51+FC_TRA_DNAVI_E!V51+FC_TRA_PIPE_E!V51</f>
        <v>162.86913155631984</v>
      </c>
      <c r="W51" s="37">
        <f>FC_TRA_RAIL_E!W51+FC_TRA_ROAD_E!W51+FC_TRA_DAVI_E!W51+FC_TRA_DNAVI_E!W51+FC_TRA_PIPE_E!W51</f>
        <v>193.25184866723987</v>
      </c>
      <c r="X51" s="37">
        <f>FC_TRA_RAIL_E!X51+FC_TRA_ROAD_E!X51+FC_TRA_DAVI_E!X51+FC_TRA_DNAVI_E!X51+FC_TRA_PIPE_E!X51</f>
        <v>272.11461736887361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326.45460017196905</v>
      </c>
      <c r="D52" s="37">
        <f t="shared" si="20"/>
        <v>327.48159931212376</v>
      </c>
      <c r="E52" s="37">
        <f t="shared" si="20"/>
        <v>342.19449699054172</v>
      </c>
      <c r="F52" s="37">
        <f t="shared" si="20"/>
        <v>316.37523645743772</v>
      </c>
      <c r="G52" s="37">
        <f t="shared" si="20"/>
        <v>344.98899398108341</v>
      </c>
      <c r="H52" s="37">
        <f t="shared" si="20"/>
        <v>584.88581255374038</v>
      </c>
      <c r="I52" s="37">
        <f t="shared" si="20"/>
        <v>707.86758383490974</v>
      </c>
      <c r="J52" s="37">
        <f t="shared" si="20"/>
        <v>1426.6981943250216</v>
      </c>
      <c r="K52" s="37">
        <f t="shared" si="20"/>
        <v>2295.0702493551157</v>
      </c>
      <c r="L52" s="37">
        <f t="shared" si="20"/>
        <v>2462.3817712811688</v>
      </c>
      <c r="M52" s="37">
        <f t="shared" si="20"/>
        <v>2419.5561478933787</v>
      </c>
      <c r="N52" s="37">
        <f t="shared" si="20"/>
        <v>2432.8017196904557</v>
      </c>
      <c r="O52" s="37">
        <f t="shared" si="20"/>
        <v>2678.5363714531386</v>
      </c>
      <c r="P52" s="37">
        <f t="shared" si="20"/>
        <v>2688.3471195184866</v>
      </c>
      <c r="Q52" s="37">
        <f t="shared" si="20"/>
        <v>2954.5320722269989</v>
      </c>
      <c r="R52" s="37">
        <f t="shared" si="20"/>
        <v>2994.4331900257948</v>
      </c>
      <c r="S52" s="37">
        <f t="shared" si="20"/>
        <v>2991.1245055889931</v>
      </c>
      <c r="T52" s="37">
        <f t="shared" si="20"/>
        <v>3132.0709372312976</v>
      </c>
      <c r="U52" s="37">
        <f t="shared" si="20"/>
        <v>3133.1637145313834</v>
      </c>
      <c r="V52" s="37">
        <f t="shared" si="20"/>
        <v>3158.8928632846087</v>
      </c>
      <c r="W52" s="37">
        <f t="shared" ref="W52:X52" si="21">SUM(W53:W70)</f>
        <v>2629.6988822012027</v>
      </c>
      <c r="X52" s="37">
        <f t="shared" si="21"/>
        <v>2884.7877901977636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58.684436801375753</v>
      </c>
      <c r="D64" s="10">
        <f>FC_TRA_RAIL_E!D64+FC_TRA_ROAD_E!D64+FC_TRA_DAVI_E!D64+FC_TRA_DNAVI_E!D64+FC_TRA_PIPE_E!D64</f>
        <v>53.52536543422184</v>
      </c>
      <c r="E64" s="10">
        <f>FC_TRA_RAIL_E!E64+FC_TRA_ROAD_E!E64+FC_TRA_DAVI_E!E64+FC_TRA_DNAVI_E!E64+FC_TRA_PIPE_E!E64</f>
        <v>56.749785038693027</v>
      </c>
      <c r="F64" s="10">
        <f>FC_TRA_RAIL_E!F64+FC_TRA_ROAD_E!F64+FC_TRA_DAVI_E!F64+FC_TRA_DNAVI_E!F64+FC_TRA_PIPE_E!F64</f>
        <v>47.721410146173689</v>
      </c>
      <c r="G64" s="10">
        <f>FC_TRA_RAIL_E!G64+FC_TRA_ROAD_E!G64+FC_TRA_DAVI_E!G64+FC_TRA_DNAVI_E!G64+FC_TRA_PIPE_E!G64</f>
        <v>51.59071367153912</v>
      </c>
      <c r="H64" s="10">
        <f>FC_TRA_RAIL_E!H64+FC_TRA_ROAD_E!H64+FC_TRA_DAVI_E!H64+FC_TRA_DNAVI_E!H64+FC_TRA_PIPE_E!H64</f>
        <v>100.60189165950131</v>
      </c>
      <c r="I64" s="10">
        <f>FC_TRA_RAIL_E!I64+FC_TRA_ROAD_E!I64+FC_TRA_DAVI_E!I64+FC_TRA_DNAVI_E!I64+FC_TRA_PIPE_E!I64</f>
        <v>143.16423043852109</v>
      </c>
      <c r="J64" s="10">
        <f>FC_TRA_RAIL_E!J64+FC_TRA_ROAD_E!J64+FC_TRA_DAVI_E!J64+FC_TRA_DNAVI_E!J64+FC_TRA_PIPE_E!J64</f>
        <v>273.43078245915729</v>
      </c>
      <c r="K64" s="10">
        <f>FC_TRA_RAIL_E!K64+FC_TRA_ROAD_E!K64+FC_TRA_DAVI_E!K64+FC_TRA_DNAVI_E!K64+FC_TRA_PIPE_E!K64</f>
        <v>436.58641444539978</v>
      </c>
      <c r="L64" s="10">
        <f>FC_TRA_RAIL_E!L64+FC_TRA_ROAD_E!L64+FC_TRA_DAVI_E!L64+FC_TRA_DNAVI_E!L64+FC_TRA_PIPE_E!L64</f>
        <v>402.40756663800511</v>
      </c>
      <c r="M64" s="10">
        <f>FC_TRA_RAIL_E!M64+FC_TRA_ROAD_E!M64+FC_TRA_DAVI_E!M64+FC_TRA_DNAVI_E!M64+FC_TRA_PIPE_E!M64</f>
        <v>398.5382631126397</v>
      </c>
      <c r="N64" s="10">
        <f>FC_TRA_RAIL_E!N64+FC_TRA_ROAD_E!N64+FC_TRA_DAVI_E!N64+FC_TRA_DNAVI_E!N64+FC_TRA_PIPE_E!N64</f>
        <v>393.3791917454858</v>
      </c>
      <c r="O64" s="10">
        <f>FC_TRA_RAIL_E!O64+FC_TRA_ROAD_E!O64+FC_TRA_DAVI_E!O64+FC_TRA_DNAVI_E!O64+FC_TRA_PIPE_E!O64</f>
        <v>403.05245055889941</v>
      </c>
      <c r="P64" s="10">
        <f>FC_TRA_RAIL_E!P64+FC_TRA_ROAD_E!P64+FC_TRA_DAVI_E!P64+FC_TRA_DNAVI_E!P64+FC_TRA_PIPE_E!P64</f>
        <v>394.66895958727429</v>
      </c>
      <c r="Q64" s="10">
        <f>FC_TRA_RAIL_E!Q64+FC_TRA_ROAD_E!Q64+FC_TRA_DAVI_E!Q64+FC_TRA_DNAVI_E!Q64+FC_TRA_PIPE_E!Q64</f>
        <v>413.30816852966473</v>
      </c>
      <c r="R64" s="10">
        <f>FC_TRA_RAIL_E!R64+FC_TRA_ROAD_E!R64+FC_TRA_DAVI_E!R64+FC_TRA_DNAVI_E!R64+FC_TRA_PIPE_E!R64</f>
        <v>432.00309544282032</v>
      </c>
      <c r="S64" s="10">
        <f>FC_TRA_RAIL_E!S64+FC_TRA_ROAD_E!S64+FC_TRA_DAVI_E!S64+FC_TRA_DNAVI_E!S64+FC_TRA_PIPE_E!S64</f>
        <v>476.23422184006881</v>
      </c>
      <c r="T64" s="10">
        <f>FC_TRA_RAIL_E!T64+FC_TRA_ROAD_E!T64+FC_TRA_DAVI_E!T64+FC_TRA_DNAVI_E!T64+FC_TRA_PIPE_E!T64</f>
        <v>537.95881341358552</v>
      </c>
      <c r="U64" s="10">
        <f>FC_TRA_RAIL_E!U64+FC_TRA_ROAD_E!U64+FC_TRA_DAVI_E!U64+FC_TRA_DNAVI_E!U64+FC_TRA_PIPE_E!U64</f>
        <v>585.98211521926044</v>
      </c>
      <c r="V64" s="10">
        <f>FC_TRA_RAIL_E!V64+FC_TRA_ROAD_E!V64+FC_TRA_DAVI_E!V64+FC_TRA_DNAVI_E!V64+FC_TRA_PIPE_E!V64</f>
        <v>653.43877901977646</v>
      </c>
      <c r="W64" s="10">
        <f>FC_TRA_RAIL_E!W64+FC_TRA_ROAD_E!W64+FC_TRA_DAVI_E!W64+FC_TRA_DNAVI_E!W64+FC_TRA_PIPE_E!W64</f>
        <v>565.20490111779873</v>
      </c>
      <c r="X64" s="10">
        <f>FC_TRA_RAIL_E!X64+FC_TRA_ROAD_E!X64+FC_TRA_DAVI_E!X64+FC_TRA_DNAVI_E!X64+FC_TRA_PIPE_E!X64</f>
        <v>716.38314703353387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267.77016337059331</v>
      </c>
      <c r="D66" s="10">
        <f>FC_TRA_RAIL_E!D66+FC_TRA_ROAD_E!D66+FC_TRA_DAVI_E!D66+FC_TRA_DNAVI_E!D66+FC_TRA_PIPE_E!D66</f>
        <v>273.95623387790192</v>
      </c>
      <c r="E66" s="10">
        <f>FC_TRA_RAIL_E!E66+FC_TRA_ROAD_E!E66+FC_TRA_DAVI_E!E66+FC_TRA_DNAVI_E!E66+FC_TRA_PIPE_E!E66</f>
        <v>285.44471195184872</v>
      </c>
      <c r="F66" s="10">
        <f>FC_TRA_RAIL_E!F66+FC_TRA_ROAD_E!F66+FC_TRA_DAVI_E!F66+FC_TRA_DNAVI_E!F66+FC_TRA_PIPE_E!F66</f>
        <v>268.65382631126403</v>
      </c>
      <c r="G66" s="10">
        <f>FC_TRA_RAIL_E!G66+FC_TRA_ROAD_E!G66+FC_TRA_DAVI_E!G66+FC_TRA_DNAVI_E!G66+FC_TRA_PIPE_E!G66</f>
        <v>293.3982803095443</v>
      </c>
      <c r="H66" s="10">
        <f>FC_TRA_RAIL_E!H66+FC_TRA_ROAD_E!H66+FC_TRA_DAVI_E!H66+FC_TRA_DNAVI_E!H66+FC_TRA_PIPE_E!H66</f>
        <v>484.28392089423903</v>
      </c>
      <c r="I66" s="10">
        <f>FC_TRA_RAIL_E!I66+FC_TRA_ROAD_E!I66+FC_TRA_DAVI_E!I66+FC_TRA_DNAVI_E!I66+FC_TRA_PIPE_E!I66</f>
        <v>564.70335339638859</v>
      </c>
      <c r="J66" s="10">
        <f>FC_TRA_RAIL_E!J66+FC_TRA_ROAD_E!J66+FC_TRA_DAVI_E!J66+FC_TRA_DNAVI_E!J66+FC_TRA_PIPE_E!J66</f>
        <v>1153.2674118658642</v>
      </c>
      <c r="K66" s="10">
        <f>FC_TRA_RAIL_E!K66+FC_TRA_ROAD_E!K66+FC_TRA_DAVI_E!K66+FC_TRA_DNAVI_E!K66+FC_TRA_PIPE_E!K66</f>
        <v>1858.4838349097161</v>
      </c>
      <c r="L66" s="10">
        <f>FC_TRA_RAIL_E!L66+FC_TRA_ROAD_E!L66+FC_TRA_DAVI_E!L66+FC_TRA_DNAVI_E!L66+FC_TRA_PIPE_E!L66</f>
        <v>2059.9742046431638</v>
      </c>
      <c r="M66" s="10">
        <f>FC_TRA_RAIL_E!M66+FC_TRA_ROAD_E!M66+FC_TRA_DAVI_E!M66+FC_TRA_DNAVI_E!M66+FC_TRA_PIPE_E!M66</f>
        <v>2021.017884780739</v>
      </c>
      <c r="N66" s="10">
        <f>FC_TRA_RAIL_E!N66+FC_TRA_ROAD_E!N66+FC_TRA_DAVI_E!N66+FC_TRA_DNAVI_E!N66+FC_TRA_PIPE_E!N66</f>
        <v>2039.4225279449699</v>
      </c>
      <c r="O66" s="10">
        <f>FC_TRA_RAIL_E!O66+FC_TRA_ROAD_E!O66+FC_TRA_DAVI_E!O66+FC_TRA_DNAVI_E!O66+FC_TRA_PIPE_E!O66</f>
        <v>2275.483920894239</v>
      </c>
      <c r="P66" s="10">
        <f>FC_TRA_RAIL_E!P66+FC_TRA_ROAD_E!P66+FC_TRA_DAVI_E!P66+FC_TRA_DNAVI_E!P66+FC_TRA_PIPE_E!P66</f>
        <v>2293.6781599312121</v>
      </c>
      <c r="Q66" s="10">
        <f>FC_TRA_RAIL_E!Q66+FC_TRA_ROAD_E!Q66+FC_TRA_DAVI_E!Q66+FC_TRA_DNAVI_E!Q66+FC_TRA_PIPE_E!Q66</f>
        <v>2541.2239036973342</v>
      </c>
      <c r="R66" s="10">
        <f>FC_TRA_RAIL_E!R66+FC_TRA_ROAD_E!R66+FC_TRA_DAVI_E!R66+FC_TRA_DNAVI_E!R66+FC_TRA_PIPE_E!R66</f>
        <v>2562.4300945829746</v>
      </c>
      <c r="S66" s="10">
        <f>FC_TRA_RAIL_E!S66+FC_TRA_ROAD_E!S66+FC_TRA_DAVI_E!S66+FC_TRA_DNAVI_E!S66+FC_TRA_PIPE_E!S66</f>
        <v>2514.8902837489245</v>
      </c>
      <c r="T66" s="10">
        <f>FC_TRA_RAIL_E!T66+FC_TRA_ROAD_E!T66+FC_TRA_DAVI_E!T66+FC_TRA_DNAVI_E!T66+FC_TRA_PIPE_E!T66</f>
        <v>2594.112123817712</v>
      </c>
      <c r="U66" s="10">
        <f>FC_TRA_RAIL_E!U66+FC_TRA_ROAD_E!U66+FC_TRA_DAVI_E!U66+FC_TRA_DNAVI_E!U66+FC_TRA_PIPE_E!U66</f>
        <v>2547.1815993121231</v>
      </c>
      <c r="V66" s="10">
        <f>FC_TRA_RAIL_E!V66+FC_TRA_ROAD_E!V66+FC_TRA_DAVI_E!V66+FC_TRA_DNAVI_E!V66+FC_TRA_PIPE_E!V66</f>
        <v>2505.4540842648321</v>
      </c>
      <c r="W66" s="10">
        <f>FC_TRA_RAIL_E!W66+FC_TRA_ROAD_E!W66+FC_TRA_DAVI_E!W66+FC_TRA_DNAVI_E!W66+FC_TRA_PIPE_E!W66</f>
        <v>2064.4939810834039</v>
      </c>
      <c r="X66" s="10">
        <f>FC_TRA_RAIL_E!X66+FC_TRA_ROAD_E!X66+FC_TRA_DAVI_E!X66+FC_TRA_DNAVI_E!X66+FC_TRA_PIPE_E!X66</f>
        <v>2168.4046431642296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808.97128766233755</v>
      </c>
      <c r="D76" s="40">
        <f>FC_TRA_RAIL_E!D76+FC_TRA_ROAD_E!D76+FC_TRA_DAVI_E!D76+FC_TRA_DNAVI_E!D76+FC_TRA_PIPE_E!D76</f>
        <v>823.4914774138922</v>
      </c>
      <c r="E76" s="40">
        <f>FC_TRA_RAIL_E!E76+FC_TRA_ROAD_E!E76+FC_TRA_DAVI_E!E76+FC_TRA_DNAVI_E!E76+FC_TRA_PIPE_E!E76</f>
        <v>834.12923312948851</v>
      </c>
      <c r="F76" s="40">
        <f>FC_TRA_RAIL_E!F76+FC_TRA_ROAD_E!F76+FC_TRA_DAVI_E!F76+FC_TRA_DNAVI_E!F76+FC_TRA_PIPE_E!F76</f>
        <v>844.5342335169131</v>
      </c>
      <c r="G76" s="40">
        <f>FC_TRA_RAIL_E!G76+FC_TRA_ROAD_E!G76+FC_TRA_DAVI_E!G76+FC_TRA_DNAVI_E!G76+FC_TRA_PIPE_E!G76</f>
        <v>865.08893220032269</v>
      </c>
      <c r="H76" s="40">
        <f>FC_TRA_RAIL_E!H76+FC_TRA_ROAD_E!H76+FC_TRA_DAVI_E!H76+FC_TRA_DNAVI_E!H76+FC_TRA_PIPE_E!H76</f>
        <v>851.02636171124732</v>
      </c>
      <c r="I76" s="40">
        <f>FC_TRA_RAIL_E!I76+FC_TRA_ROAD_E!I76+FC_TRA_DAVI_E!I76+FC_TRA_DNAVI_E!I76+FC_TRA_PIPE_E!I76</f>
        <v>861.35805304659164</v>
      </c>
      <c r="J76" s="40">
        <f>FC_TRA_RAIL_E!J76+FC_TRA_ROAD_E!J76+FC_TRA_DAVI_E!J76+FC_TRA_DNAVI_E!J76+FC_TRA_PIPE_E!J76</f>
        <v>865.25250870290597</v>
      </c>
      <c r="K76" s="40">
        <f>FC_TRA_RAIL_E!K76+FC_TRA_ROAD_E!K76+FC_TRA_DAVI_E!K76+FC_TRA_DNAVI_E!K76+FC_TRA_PIPE_E!K76</f>
        <v>899.26710119209292</v>
      </c>
      <c r="L76" s="40">
        <f>FC_TRA_RAIL_E!L76+FC_TRA_ROAD_E!L76+FC_TRA_DAVI_E!L76+FC_TRA_DNAVI_E!L76+FC_TRA_PIPE_E!L76</f>
        <v>869.84372116163001</v>
      </c>
      <c r="M76" s="40">
        <f>FC_TRA_RAIL_E!M76+FC_TRA_ROAD_E!M76+FC_TRA_DAVI_E!M76+FC_TRA_DNAVI_E!M76+FC_TRA_PIPE_E!M76</f>
        <v>866.03399253391945</v>
      </c>
      <c r="N76" s="40">
        <f>FC_TRA_RAIL_E!N76+FC_TRA_ROAD_E!N76+FC_TRA_DAVI_E!N76+FC_TRA_DNAVI_E!N76+FC_TRA_PIPE_E!N76</f>
        <v>906.48537625285871</v>
      </c>
      <c r="O76" s="40">
        <f>FC_TRA_RAIL_E!O76+FC_TRA_ROAD_E!O76+FC_TRA_DAVI_E!O76+FC_TRA_DNAVI_E!O76+FC_TRA_PIPE_E!O76</f>
        <v>922.57830083058957</v>
      </c>
      <c r="P76" s="40">
        <f>FC_TRA_RAIL_E!P76+FC_TRA_ROAD_E!P76+FC_TRA_DAVI_E!P76+FC_TRA_DNAVI_E!P76+FC_TRA_PIPE_E!P76</f>
        <v>934.17640976335053</v>
      </c>
      <c r="Q76" s="40">
        <f>FC_TRA_RAIL_E!Q76+FC_TRA_ROAD_E!Q76+FC_TRA_DAVI_E!Q76+FC_TRA_DNAVI_E!Q76+FC_TRA_PIPE_E!Q76</f>
        <v>910.39837291728463</v>
      </c>
      <c r="R76" s="40">
        <f>FC_TRA_RAIL_E!R76+FC_TRA_ROAD_E!R76+FC_TRA_DAVI_E!R76+FC_TRA_DNAVI_E!R76+FC_TRA_PIPE_E!R76</f>
        <v>926.54243928005894</v>
      </c>
      <c r="S76" s="40">
        <f>FC_TRA_RAIL_E!S76+FC_TRA_ROAD_E!S76+FC_TRA_DAVI_E!S76+FC_TRA_DNAVI_E!S76+FC_TRA_PIPE_E!S76</f>
        <v>913.31318390539059</v>
      </c>
      <c r="T76" s="40">
        <f>FC_TRA_RAIL_E!T76+FC_TRA_ROAD_E!T76+FC_TRA_DAVI_E!T76+FC_TRA_DNAVI_E!T76+FC_TRA_PIPE_E!T76</f>
        <v>921.04377043833017</v>
      </c>
      <c r="U76" s="40">
        <f>FC_TRA_RAIL_E!U76+FC_TRA_ROAD_E!U76+FC_TRA_DAVI_E!U76+FC_TRA_DNAVI_E!U76+FC_TRA_PIPE_E!U76</f>
        <v>884.72863605188127</v>
      </c>
      <c r="V76" s="40">
        <f>FC_TRA_RAIL_E!V76+FC_TRA_ROAD_E!V76+FC_TRA_DAVI_E!V76+FC_TRA_DNAVI_E!V76+FC_TRA_PIPE_E!V76</f>
        <v>892.53497196795377</v>
      </c>
      <c r="W76" s="40">
        <f>FC_TRA_RAIL_E!W76+FC_TRA_ROAD_E!W76+FC_TRA_DAVI_E!W76+FC_TRA_DNAVI_E!W76+FC_TRA_PIPE_E!W76</f>
        <v>760.76232645482742</v>
      </c>
      <c r="X76" s="40">
        <f>FC_TRA_RAIL_E!X76+FC_TRA_ROAD_E!X76+FC_TRA_DAVI_E!X76+FC_TRA_DNAVI_E!X76+FC_TRA_PIPE_E!X76</f>
        <v>905.84209728248186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1181.2791917454856</v>
      </c>
      <c r="D2" s="31">
        <f t="shared" ref="D2:W2" si="1">SUM(D3,D17,D22,D25,D26,D51,D52,D71,D74,D75,D76)</f>
        <v>1068.4102321582116</v>
      </c>
      <c r="E2" s="31">
        <f t="shared" si="1"/>
        <v>1086.0036113499568</v>
      </c>
      <c r="F2" s="31">
        <f t="shared" si="1"/>
        <v>1080.6447979363711</v>
      </c>
      <c r="G2" s="31">
        <f t="shared" si="1"/>
        <v>1100.0055889939811</v>
      </c>
      <c r="H2" s="31">
        <f t="shared" si="1"/>
        <v>1063.6049871023215</v>
      </c>
      <c r="I2" s="31">
        <f t="shared" si="1"/>
        <v>1066.8865004299225</v>
      </c>
      <c r="J2" s="31">
        <f t="shared" si="1"/>
        <v>1056.5967325881343</v>
      </c>
      <c r="K2" s="31">
        <f t="shared" si="1"/>
        <v>1097.4251934651761</v>
      </c>
      <c r="L2" s="31">
        <f t="shared" si="1"/>
        <v>1050.8068787618229</v>
      </c>
      <c r="M2" s="31">
        <f t="shared" si="1"/>
        <v>1037.0204643164232</v>
      </c>
      <c r="N2" s="31">
        <f t="shared" si="1"/>
        <v>1018.1877901977645</v>
      </c>
      <c r="O2" s="31">
        <f t="shared" si="1"/>
        <v>1019.2185726569219</v>
      </c>
      <c r="P2" s="31">
        <f t="shared" si="1"/>
        <v>1024.5395528804816</v>
      </c>
      <c r="Q2" s="31">
        <f t="shared" si="1"/>
        <v>988.17317282889076</v>
      </c>
      <c r="R2" s="31">
        <f t="shared" si="1"/>
        <v>1000.9177987962167</v>
      </c>
      <c r="S2" s="31">
        <f t="shared" si="1"/>
        <v>963.76534823731708</v>
      </c>
      <c r="T2" s="31">
        <f t="shared" si="1"/>
        <v>966.1005159071367</v>
      </c>
      <c r="U2" s="31">
        <f t="shared" si="1"/>
        <v>906.57635425623391</v>
      </c>
      <c r="V2" s="31">
        <f t="shared" si="1"/>
        <v>901.93619948409287</v>
      </c>
      <c r="W2" s="31">
        <f t="shared" si="1"/>
        <v>736.73344797936363</v>
      </c>
      <c r="X2" s="31">
        <f t="shared" ref="X2" si="2">SUM(X3,X17,X22,X25,X26,X51,X52,X71,X74,X75,X76)</f>
        <v>820.3685296646604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374.74436801375737</v>
      </c>
      <c r="D26" s="37">
        <f t="shared" ref="D26:W26" si="22">SUM(D27,D33)</f>
        <v>247.51599312123824</v>
      </c>
      <c r="E26" s="37">
        <f t="shared" si="22"/>
        <v>254.70524505588989</v>
      </c>
      <c r="F26" s="37">
        <f t="shared" si="22"/>
        <v>239.11427343078242</v>
      </c>
      <c r="G26" s="37">
        <f t="shared" si="22"/>
        <v>238.0967325881341</v>
      </c>
      <c r="H26" s="37">
        <f t="shared" si="22"/>
        <v>215.71160791057611</v>
      </c>
      <c r="I26" s="37">
        <f t="shared" si="22"/>
        <v>208.58899398108341</v>
      </c>
      <c r="J26" s="37">
        <f t="shared" si="22"/>
        <v>194.3439380911436</v>
      </c>
      <c r="K26" s="37">
        <f t="shared" si="22"/>
        <v>201.4664660361135</v>
      </c>
      <c r="L26" s="37">
        <f t="shared" si="22"/>
        <v>184.16887360275149</v>
      </c>
      <c r="M26" s="37">
        <f t="shared" si="22"/>
        <v>173.99380911435941</v>
      </c>
      <c r="N26" s="37">
        <f t="shared" si="22"/>
        <v>175.80902837489251</v>
      </c>
      <c r="O26" s="37">
        <f t="shared" si="22"/>
        <v>161.35331040412731</v>
      </c>
      <c r="P26" s="37">
        <f t="shared" si="22"/>
        <v>159.4647463456578</v>
      </c>
      <c r="Q26" s="37">
        <f t="shared" si="22"/>
        <v>148.63852106620811</v>
      </c>
      <c r="R26" s="37">
        <f t="shared" si="22"/>
        <v>151.0387790197764</v>
      </c>
      <c r="S26" s="37">
        <f t="shared" si="22"/>
        <v>128.49595872742901</v>
      </c>
      <c r="T26" s="37">
        <f t="shared" si="22"/>
        <v>133.58245915735171</v>
      </c>
      <c r="U26" s="37">
        <f t="shared" si="22"/>
        <v>117.0520206362855</v>
      </c>
      <c r="V26" s="37">
        <f t="shared" si="22"/>
        <v>116.15047291487529</v>
      </c>
      <c r="W26" s="37">
        <f t="shared" si="22"/>
        <v>97.174978503869298</v>
      </c>
      <c r="X26" s="37">
        <f t="shared" ref="X26" si="23">SUM(X27,X33)</f>
        <v>110.70275150472909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374.74436801375737</v>
      </c>
      <c r="D33" s="29">
        <f t="shared" ref="D33:W33" si="28">SUM(D34:D50)</f>
        <v>247.51599312123824</v>
      </c>
      <c r="E33" s="29">
        <f t="shared" si="28"/>
        <v>254.70524505588989</v>
      </c>
      <c r="F33" s="29">
        <f t="shared" si="28"/>
        <v>239.11427343078242</v>
      </c>
      <c r="G33" s="29">
        <f t="shared" si="28"/>
        <v>238.0967325881341</v>
      </c>
      <c r="H33" s="29">
        <f t="shared" si="28"/>
        <v>215.71160791057611</v>
      </c>
      <c r="I33" s="29">
        <f t="shared" si="28"/>
        <v>208.58899398108341</v>
      </c>
      <c r="J33" s="29">
        <f t="shared" si="28"/>
        <v>194.3439380911436</v>
      </c>
      <c r="K33" s="29">
        <f t="shared" si="28"/>
        <v>201.4664660361135</v>
      </c>
      <c r="L33" s="29">
        <f t="shared" si="28"/>
        <v>184.16887360275149</v>
      </c>
      <c r="M33" s="29">
        <f t="shared" si="28"/>
        <v>173.99380911435941</v>
      </c>
      <c r="N33" s="29">
        <f t="shared" si="28"/>
        <v>175.80902837489251</v>
      </c>
      <c r="O33" s="29">
        <f t="shared" si="28"/>
        <v>161.35331040412731</v>
      </c>
      <c r="P33" s="29">
        <f t="shared" si="28"/>
        <v>159.4647463456578</v>
      </c>
      <c r="Q33" s="29">
        <f t="shared" si="28"/>
        <v>148.63852106620811</v>
      </c>
      <c r="R33" s="29">
        <f t="shared" si="28"/>
        <v>151.0387790197764</v>
      </c>
      <c r="S33" s="29">
        <f t="shared" si="28"/>
        <v>128.49595872742901</v>
      </c>
      <c r="T33" s="29">
        <f t="shared" si="28"/>
        <v>133.58245915735171</v>
      </c>
      <c r="U33" s="29">
        <f t="shared" si="28"/>
        <v>117.0520206362855</v>
      </c>
      <c r="V33" s="29">
        <f t="shared" si="28"/>
        <v>116.15047291487529</v>
      </c>
      <c r="W33" s="29">
        <f t="shared" si="28"/>
        <v>97.174978503869298</v>
      </c>
      <c r="X33" s="29">
        <f t="shared" ref="X33" si="29">SUM(X34:X50)</f>
        <v>110.70275150472909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372.81453138435069</v>
      </c>
      <c r="D43" s="10">
        <f>FC_TRA_RAIL_MTU_E!D43+FC_TRA_RAIL_CPT_E!D43+FC_TRA_RAIL_HST_E!D43+FC_TRA_RAIL_FRT_E!D43</f>
        <v>247.51599312123824</v>
      </c>
      <c r="E43" s="10">
        <f>FC_TRA_RAIL_MTU_E!E43+FC_TRA_RAIL_CPT_E!E43+FC_TRA_RAIL_HST_E!E43+FC_TRA_RAIL_FRT_E!E43</f>
        <v>254.70524505588989</v>
      </c>
      <c r="F43" s="10">
        <f>FC_TRA_RAIL_MTU_E!F43+FC_TRA_RAIL_CPT_E!F43+FC_TRA_RAIL_HST_E!F43+FC_TRA_RAIL_FRT_E!F43</f>
        <v>239.11427343078242</v>
      </c>
      <c r="G43" s="10">
        <f>FC_TRA_RAIL_MTU_E!G43+FC_TRA_RAIL_CPT_E!G43+FC_TRA_RAIL_HST_E!G43+FC_TRA_RAIL_FRT_E!G43</f>
        <v>238.0967325881341</v>
      </c>
      <c r="H43" s="10">
        <f>FC_TRA_RAIL_MTU_E!H43+FC_TRA_RAIL_CPT_E!H43+FC_TRA_RAIL_HST_E!H43+FC_TRA_RAIL_FRT_E!H43</f>
        <v>215.71160791057611</v>
      </c>
      <c r="I43" s="10">
        <f>FC_TRA_RAIL_MTU_E!I43+FC_TRA_RAIL_CPT_E!I43+FC_TRA_RAIL_HST_E!I43+FC_TRA_RAIL_FRT_E!I43</f>
        <v>208.58899398108341</v>
      </c>
      <c r="J43" s="10">
        <f>FC_TRA_RAIL_MTU_E!J43+FC_TRA_RAIL_CPT_E!J43+FC_TRA_RAIL_HST_E!J43+FC_TRA_RAIL_FRT_E!J43</f>
        <v>194.3439380911436</v>
      </c>
      <c r="K43" s="10">
        <f>FC_TRA_RAIL_MTU_E!K43+FC_TRA_RAIL_CPT_E!K43+FC_TRA_RAIL_HST_E!K43+FC_TRA_RAIL_FRT_E!K43</f>
        <v>201.4664660361135</v>
      </c>
      <c r="L43" s="10">
        <f>FC_TRA_RAIL_MTU_E!L43+FC_TRA_RAIL_CPT_E!L43+FC_TRA_RAIL_HST_E!L43+FC_TRA_RAIL_FRT_E!L43</f>
        <v>184.16887360275149</v>
      </c>
      <c r="M43" s="10">
        <f>FC_TRA_RAIL_MTU_E!M43+FC_TRA_RAIL_CPT_E!M43+FC_TRA_RAIL_HST_E!M43+FC_TRA_RAIL_FRT_E!M43</f>
        <v>173.99380911435941</v>
      </c>
      <c r="N43" s="10">
        <f>FC_TRA_RAIL_MTU_E!N43+FC_TRA_RAIL_CPT_E!N43+FC_TRA_RAIL_HST_E!N43+FC_TRA_RAIL_FRT_E!N43</f>
        <v>175.80902837489251</v>
      </c>
      <c r="O43" s="10">
        <f>FC_TRA_RAIL_MTU_E!O43+FC_TRA_RAIL_CPT_E!O43+FC_TRA_RAIL_HST_E!O43+FC_TRA_RAIL_FRT_E!O43</f>
        <v>161.35331040412731</v>
      </c>
      <c r="P43" s="10">
        <f>FC_TRA_RAIL_MTU_E!P43+FC_TRA_RAIL_CPT_E!P43+FC_TRA_RAIL_HST_E!P43+FC_TRA_RAIL_FRT_E!P43</f>
        <v>159.4647463456578</v>
      </c>
      <c r="Q43" s="10">
        <f>FC_TRA_RAIL_MTU_E!Q43+FC_TRA_RAIL_CPT_E!Q43+FC_TRA_RAIL_HST_E!Q43+FC_TRA_RAIL_FRT_E!Q43</f>
        <v>148.63852106620811</v>
      </c>
      <c r="R43" s="10">
        <f>FC_TRA_RAIL_MTU_E!R43+FC_TRA_RAIL_CPT_E!R43+FC_TRA_RAIL_HST_E!R43+FC_TRA_RAIL_FRT_E!R43</f>
        <v>151.0387790197764</v>
      </c>
      <c r="S43" s="10">
        <f>FC_TRA_RAIL_MTU_E!S43+FC_TRA_RAIL_CPT_E!S43+FC_TRA_RAIL_HST_E!S43+FC_TRA_RAIL_FRT_E!S43</f>
        <v>128.49595872742901</v>
      </c>
      <c r="T43" s="10">
        <f>FC_TRA_RAIL_MTU_E!T43+FC_TRA_RAIL_CPT_E!T43+FC_TRA_RAIL_HST_E!T43+FC_TRA_RAIL_FRT_E!T43</f>
        <v>133.58245915735171</v>
      </c>
      <c r="U43" s="10">
        <f>FC_TRA_RAIL_MTU_E!U43+FC_TRA_RAIL_CPT_E!U43+FC_TRA_RAIL_HST_E!U43+FC_TRA_RAIL_FRT_E!U43</f>
        <v>117.0520206362855</v>
      </c>
      <c r="V43" s="10">
        <f>FC_TRA_RAIL_MTU_E!V43+FC_TRA_RAIL_CPT_E!V43+FC_TRA_RAIL_HST_E!V43+FC_TRA_RAIL_FRT_E!V43</f>
        <v>116.15047291487529</v>
      </c>
      <c r="W43" s="10">
        <f>FC_TRA_RAIL_MTU_E!W43+FC_TRA_RAIL_CPT_E!W43+FC_TRA_RAIL_HST_E!W43+FC_TRA_RAIL_FRT_E!W43</f>
        <v>97.174978503869298</v>
      </c>
      <c r="X43" s="10">
        <f>FC_TRA_RAIL_MTU_E!X43+FC_TRA_RAIL_CPT_E!X43+FC_TRA_RAIL_HST_E!X43+FC_TRA_RAIL_FRT_E!X43</f>
        <v>110.70275150472909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1.9298366294067071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4.220464316423044</v>
      </c>
      <c r="T52" s="37">
        <f t="shared" si="31"/>
        <v>6.9412725709372323</v>
      </c>
      <c r="U52" s="37">
        <f t="shared" si="31"/>
        <v>8.0776440240756653</v>
      </c>
      <c r="V52" s="37">
        <f t="shared" si="31"/>
        <v>9.1135855546001707</v>
      </c>
      <c r="W52" s="37">
        <f t="shared" si="31"/>
        <v>7.1736887360275148</v>
      </c>
      <c r="X52" s="37">
        <f t="shared" ref="X52" si="32">SUM(X53:X70)</f>
        <v>8.7947549441100605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4.220464316423044</v>
      </c>
      <c r="T66" s="10">
        <f>FC_TRA_RAIL_MTU_E!T66+FC_TRA_RAIL_CPT_E!T66+FC_TRA_RAIL_HST_E!T66+FC_TRA_RAIL_FRT_E!T66</f>
        <v>6.9412725709372323</v>
      </c>
      <c r="U66" s="10">
        <f>FC_TRA_RAIL_MTU_E!U66+FC_TRA_RAIL_CPT_E!U66+FC_TRA_RAIL_HST_E!U66+FC_TRA_RAIL_FRT_E!U66</f>
        <v>8.0776440240756653</v>
      </c>
      <c r="V66" s="10">
        <f>FC_TRA_RAIL_MTU_E!V66+FC_TRA_RAIL_CPT_E!V66+FC_TRA_RAIL_HST_E!V66+FC_TRA_RAIL_FRT_E!V66</f>
        <v>9.1135855546001707</v>
      </c>
      <c r="W66" s="10">
        <f>FC_TRA_RAIL_MTU_E!W66+FC_TRA_RAIL_CPT_E!W66+FC_TRA_RAIL_HST_E!W66+FC_TRA_RAIL_FRT_E!W66</f>
        <v>7.1736887360275148</v>
      </c>
      <c r="X66" s="10">
        <f>FC_TRA_RAIL_MTU_E!X66+FC_TRA_RAIL_CPT_E!X66+FC_TRA_RAIL_HST_E!X66+FC_TRA_RAIL_FRT_E!X66</f>
        <v>8.7947549441100605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806.53482373172824</v>
      </c>
      <c r="D76" s="40">
        <f>FC_TRA_RAIL_MTU_E!D76+FC_TRA_RAIL_CPT_E!D76+FC_TRA_RAIL_HST_E!D76+FC_TRA_RAIL_FRT_E!D76</f>
        <v>820.89423903697332</v>
      </c>
      <c r="E76" s="40">
        <f>FC_TRA_RAIL_MTU_E!E76+FC_TRA_RAIL_CPT_E!E76+FC_TRA_RAIL_HST_E!E76+FC_TRA_RAIL_FRT_E!E76</f>
        <v>831.29836629406702</v>
      </c>
      <c r="F76" s="40">
        <f>FC_TRA_RAIL_MTU_E!F76+FC_TRA_RAIL_CPT_E!F76+FC_TRA_RAIL_HST_E!F76+FC_TRA_RAIL_FRT_E!F76</f>
        <v>841.5305245055888</v>
      </c>
      <c r="G76" s="40">
        <f>FC_TRA_RAIL_MTU_E!G76+FC_TRA_RAIL_CPT_E!G76+FC_TRA_RAIL_HST_E!G76+FC_TRA_RAIL_FRT_E!G76</f>
        <v>861.9088564058469</v>
      </c>
      <c r="H76" s="40">
        <f>FC_TRA_RAIL_MTU_E!H76+FC_TRA_RAIL_CPT_E!H76+FC_TRA_RAIL_HST_E!H76+FC_TRA_RAIL_FRT_E!H76</f>
        <v>847.89337919174545</v>
      </c>
      <c r="I76" s="40">
        <f>FC_TRA_RAIL_MTU_E!I76+FC_TRA_RAIL_CPT_E!I76+FC_TRA_RAIL_HST_E!I76+FC_TRA_RAIL_FRT_E!I76</f>
        <v>858.29750644883916</v>
      </c>
      <c r="J76" s="40">
        <f>FC_TRA_RAIL_MTU_E!J76+FC_TRA_RAIL_CPT_E!J76+FC_TRA_RAIL_HST_E!J76+FC_TRA_RAIL_FRT_E!J76</f>
        <v>862.25279449699065</v>
      </c>
      <c r="K76" s="40">
        <f>FC_TRA_RAIL_MTU_E!K76+FC_TRA_RAIL_CPT_E!K76+FC_TRA_RAIL_HST_E!K76+FC_TRA_RAIL_FRT_E!K76</f>
        <v>895.95872742906272</v>
      </c>
      <c r="L76" s="40">
        <f>FC_TRA_RAIL_MTU_E!L76+FC_TRA_RAIL_CPT_E!L76+FC_TRA_RAIL_HST_E!L76+FC_TRA_RAIL_FRT_E!L76</f>
        <v>866.63800515907133</v>
      </c>
      <c r="M76" s="40">
        <f>FC_TRA_RAIL_MTU_E!M76+FC_TRA_RAIL_CPT_E!M76+FC_TRA_RAIL_HST_E!M76+FC_TRA_RAIL_FRT_E!M76</f>
        <v>863.02665520206369</v>
      </c>
      <c r="N76" s="40">
        <f>FC_TRA_RAIL_MTU_E!N76+FC_TRA_RAIL_CPT_E!N76+FC_TRA_RAIL_HST_E!N76+FC_TRA_RAIL_FRT_E!N76</f>
        <v>842.37876182287198</v>
      </c>
      <c r="O76" s="40">
        <f>FC_TRA_RAIL_MTU_E!O76+FC_TRA_RAIL_CPT_E!O76+FC_TRA_RAIL_HST_E!O76+FC_TRA_RAIL_FRT_E!O76</f>
        <v>857.86526225279454</v>
      </c>
      <c r="P76" s="40">
        <f>FC_TRA_RAIL_MTU_E!P76+FC_TRA_RAIL_CPT_E!P76+FC_TRA_RAIL_HST_E!P76+FC_TRA_RAIL_FRT_E!P76</f>
        <v>865.07480653482367</v>
      </c>
      <c r="Q76" s="40">
        <f>FC_TRA_RAIL_MTU_E!Q76+FC_TRA_RAIL_CPT_E!Q76+FC_TRA_RAIL_HST_E!Q76+FC_TRA_RAIL_FRT_E!Q76</f>
        <v>839.53465176268264</v>
      </c>
      <c r="R76" s="40">
        <f>FC_TRA_RAIL_MTU_E!R76+FC_TRA_RAIL_CPT_E!R76+FC_TRA_RAIL_HST_E!R76+FC_TRA_RAIL_FRT_E!R76</f>
        <v>849.87901977644037</v>
      </c>
      <c r="S76" s="40">
        <f>FC_TRA_RAIL_MTU_E!S76+FC_TRA_RAIL_CPT_E!S76+FC_TRA_RAIL_HST_E!S76+FC_TRA_RAIL_FRT_E!S76</f>
        <v>831.04892519346504</v>
      </c>
      <c r="T76" s="40">
        <f>FC_TRA_RAIL_MTU_E!T76+FC_TRA_RAIL_CPT_E!T76+FC_TRA_RAIL_HST_E!T76+FC_TRA_RAIL_FRT_E!T76</f>
        <v>825.57678417884779</v>
      </c>
      <c r="U76" s="40">
        <f>FC_TRA_RAIL_MTU_E!U76+FC_TRA_RAIL_CPT_E!U76+FC_TRA_RAIL_HST_E!U76+FC_TRA_RAIL_FRT_E!U76</f>
        <v>781.44668959587273</v>
      </c>
      <c r="V76" s="40">
        <f>FC_TRA_RAIL_MTU_E!V76+FC_TRA_RAIL_CPT_E!V76+FC_TRA_RAIL_HST_E!V76+FC_TRA_RAIL_FRT_E!V76</f>
        <v>776.67214101461741</v>
      </c>
      <c r="W76" s="40">
        <f>FC_TRA_RAIL_MTU_E!W76+FC_TRA_RAIL_CPT_E!W76+FC_TRA_RAIL_HST_E!W76+FC_TRA_RAIL_FRT_E!W76</f>
        <v>632.38478073946681</v>
      </c>
      <c r="X76" s="40">
        <f>FC_TRA_RAIL_MTU_E!X76+FC_TRA_RAIL_CPT_E!X76+FC_TRA_RAIL_HST_E!X76+FC_TRA_RAIL_FRT_E!X76</f>
        <v>700.8710232158212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37.480566546140317</v>
      </c>
      <c r="D2" s="31">
        <f t="shared" ref="D2:W2" si="1">SUM(D3,D17,D22,D25,D26,D51,D52,D71,D74,D75,D76)</f>
        <v>39.164690672993132</v>
      </c>
      <c r="E2" s="31">
        <f t="shared" si="1"/>
        <v>39.603383847226226</v>
      </c>
      <c r="F2" s="31">
        <f t="shared" si="1"/>
        <v>40.558826477241382</v>
      </c>
      <c r="G2" s="31">
        <f t="shared" si="1"/>
        <v>44.70063074592084</v>
      </c>
      <c r="H2" s="31">
        <f t="shared" si="1"/>
        <v>43.772090109546149</v>
      </c>
      <c r="I2" s="31">
        <f t="shared" si="1"/>
        <v>43.503079357880374</v>
      </c>
      <c r="J2" s="31">
        <f t="shared" si="1"/>
        <v>42.321233048314376</v>
      </c>
      <c r="K2" s="31">
        <f t="shared" si="1"/>
        <v>45.597437494317447</v>
      </c>
      <c r="L2" s="31">
        <f t="shared" si="1"/>
        <v>40.745107046691984</v>
      </c>
      <c r="M2" s="31">
        <f t="shared" si="1"/>
        <v>41.111492418627506</v>
      </c>
      <c r="N2" s="31">
        <f t="shared" si="1"/>
        <v>41.51154047210909</v>
      </c>
      <c r="O2" s="31">
        <f t="shared" si="1"/>
        <v>42.19635537386187</v>
      </c>
      <c r="P2" s="31">
        <f t="shared" si="1"/>
        <v>40.749353385782072</v>
      </c>
      <c r="Q2" s="31">
        <f t="shared" si="1"/>
        <v>40.179855286320311</v>
      </c>
      <c r="R2" s="31">
        <f t="shared" si="1"/>
        <v>39.623687360795223</v>
      </c>
      <c r="S2" s="31">
        <f t="shared" si="1"/>
        <v>38.986089870859217</v>
      </c>
      <c r="T2" s="31">
        <f t="shared" si="1"/>
        <v>38.765024202297468</v>
      </c>
      <c r="U2" s="31">
        <f t="shared" si="1"/>
        <v>39.427867806344977</v>
      </c>
      <c r="V2" s="31">
        <f t="shared" si="1"/>
        <v>37.56532095425699</v>
      </c>
      <c r="W2" s="31">
        <f t="shared" si="1"/>
        <v>26.51690492013925</v>
      </c>
      <c r="X2" s="31">
        <f t="shared" ref="X2" si="2">SUM(X3,X17,X22,X25,X26,X51,X52,X71,X74,X75,X76)</f>
        <v>32.03681719050175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37.480566546140317</v>
      </c>
      <c r="D76" s="40">
        <v>39.164690672993132</v>
      </c>
      <c r="E76" s="40">
        <v>39.603383847226226</v>
      </c>
      <c r="F76" s="40">
        <v>40.558826477241382</v>
      </c>
      <c r="G76" s="40">
        <v>44.70063074592084</v>
      </c>
      <c r="H76" s="40">
        <v>43.772090109546149</v>
      </c>
      <c r="I76" s="40">
        <v>43.503079357880374</v>
      </c>
      <c r="J76" s="40">
        <v>42.321233048314376</v>
      </c>
      <c r="K76" s="40">
        <v>45.597437494317447</v>
      </c>
      <c r="L76" s="40">
        <v>40.745107046691984</v>
      </c>
      <c r="M76" s="40">
        <v>41.111492418627506</v>
      </c>
      <c r="N76" s="40">
        <v>41.51154047210909</v>
      </c>
      <c r="O76" s="40">
        <v>42.19635537386187</v>
      </c>
      <c r="P76" s="40">
        <v>40.749353385782072</v>
      </c>
      <c r="Q76" s="40">
        <v>40.179855286320311</v>
      </c>
      <c r="R76" s="40">
        <v>39.623687360795223</v>
      </c>
      <c r="S76" s="40">
        <v>38.986089870859217</v>
      </c>
      <c r="T76" s="40">
        <v>38.765024202297468</v>
      </c>
      <c r="U76" s="40">
        <v>39.427867806344977</v>
      </c>
      <c r="V76" s="40">
        <v>37.56532095425699</v>
      </c>
      <c r="W76" s="40">
        <v>26.51690492013925</v>
      </c>
      <c r="X76" s="40">
        <v>32.03681719050175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598.32255118093224</v>
      </c>
      <c r="D2" s="31">
        <f t="shared" si="0"/>
        <v>484.46953076868658</v>
      </c>
      <c r="E2" s="31">
        <f t="shared" si="0"/>
        <v>485.40452446968709</v>
      </c>
      <c r="F2" s="31">
        <f t="shared" si="0"/>
        <v>493.08995392939539</v>
      </c>
      <c r="G2" s="31">
        <f t="shared" si="0"/>
        <v>521.4169164029496</v>
      </c>
      <c r="H2" s="31">
        <f t="shared" si="0"/>
        <v>525.3231985672985</v>
      </c>
      <c r="I2" s="31">
        <f t="shared" si="0"/>
        <v>536.52928899492099</v>
      </c>
      <c r="J2" s="31">
        <f t="shared" si="0"/>
        <v>526.20321023738779</v>
      </c>
      <c r="K2" s="31">
        <f t="shared" si="0"/>
        <v>540.88386909792894</v>
      </c>
      <c r="L2" s="31">
        <f t="shared" si="0"/>
        <v>536.34696503750422</v>
      </c>
      <c r="M2" s="31">
        <f t="shared" si="0"/>
        <v>536.02577814118206</v>
      </c>
      <c r="N2" s="31">
        <f t="shared" si="0"/>
        <v>540.53773961839181</v>
      </c>
      <c r="O2" s="31">
        <f t="shared" si="0"/>
        <v>523.92093487335046</v>
      </c>
      <c r="P2" s="31">
        <f t="shared" si="0"/>
        <v>523.07352374758057</v>
      </c>
      <c r="Q2" s="31">
        <f t="shared" si="0"/>
        <v>509.66955122940965</v>
      </c>
      <c r="R2" s="31">
        <f t="shared" si="0"/>
        <v>510.73603239803811</v>
      </c>
      <c r="S2" s="31">
        <f t="shared" si="0"/>
        <v>499.02509478150068</v>
      </c>
      <c r="T2" s="31">
        <f t="shared" si="0"/>
        <v>483.65661464756096</v>
      </c>
      <c r="U2" s="31">
        <f t="shared" si="0"/>
        <v>453.08526670050304</v>
      </c>
      <c r="V2" s="31">
        <f t="shared" si="0"/>
        <v>443.16796295521402</v>
      </c>
      <c r="W2" s="31">
        <f t="shared" si="0"/>
        <v>349.23170524811042</v>
      </c>
      <c r="X2" s="31">
        <f t="shared" ref="X2" si="1">SUM(X3,X17,X22,X25,X26,X51,X52,X71,X74,X75,X76)</f>
        <v>365.27079058481257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262.65026279123515</v>
      </c>
      <c r="D26" s="37">
        <f t="shared" si="14"/>
        <v>168.92031626084562</v>
      </c>
      <c r="E26" s="37">
        <f t="shared" si="14"/>
        <v>174.36354494474224</v>
      </c>
      <c r="F26" s="37">
        <f t="shared" si="14"/>
        <v>168.07801421510115</v>
      </c>
      <c r="G26" s="37">
        <f t="shared" si="14"/>
        <v>182.99573139813478</v>
      </c>
      <c r="H26" s="37">
        <f t="shared" si="14"/>
        <v>171.60420273871745</v>
      </c>
      <c r="I26" s="37">
        <f t="shared" si="14"/>
        <v>168.36146361308809</v>
      </c>
      <c r="J26" s="37">
        <f t="shared" si="14"/>
        <v>155.44709599522963</v>
      </c>
      <c r="K26" s="37">
        <f t="shared" si="14"/>
        <v>162.21897819369036</v>
      </c>
      <c r="L26" s="37">
        <f t="shared" si="14"/>
        <v>154.89474654117609</v>
      </c>
      <c r="M26" s="37">
        <f t="shared" si="14"/>
        <v>147.26290645276796</v>
      </c>
      <c r="N26" s="37">
        <f t="shared" si="14"/>
        <v>149.32309293868232</v>
      </c>
      <c r="O26" s="37">
        <f t="shared" si="14"/>
        <v>139.46206366136732</v>
      </c>
      <c r="P26" s="37">
        <f t="shared" si="14"/>
        <v>136.90213482622798</v>
      </c>
      <c r="Q26" s="37">
        <f t="shared" si="14"/>
        <v>128.43744967959256</v>
      </c>
      <c r="R26" s="37">
        <f t="shared" si="14"/>
        <v>129.73920679455145</v>
      </c>
      <c r="S26" s="37">
        <f t="shared" si="14"/>
        <v>109.6990039209676</v>
      </c>
      <c r="T26" s="37">
        <f t="shared" si="14"/>
        <v>113.54686203330932</v>
      </c>
      <c r="U26" s="37">
        <f t="shared" si="14"/>
        <v>99.747653125082351</v>
      </c>
      <c r="V26" s="37">
        <f t="shared" si="14"/>
        <v>98.114644645107489</v>
      </c>
      <c r="W26" s="37">
        <f t="shared" si="14"/>
        <v>77.787273869395378</v>
      </c>
      <c r="X26" s="37">
        <f t="shared" ref="X26" si="15">SUM(X27,X33)</f>
        <v>88.755234936569124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262.65026279123515</v>
      </c>
      <c r="D33" s="29">
        <f t="shared" si="18"/>
        <v>168.92031626084562</v>
      </c>
      <c r="E33" s="29">
        <f t="shared" si="18"/>
        <v>174.36354494474224</v>
      </c>
      <c r="F33" s="29">
        <f t="shared" si="18"/>
        <v>168.07801421510115</v>
      </c>
      <c r="G33" s="29">
        <f t="shared" si="18"/>
        <v>182.99573139813478</v>
      </c>
      <c r="H33" s="29">
        <f t="shared" si="18"/>
        <v>171.60420273871745</v>
      </c>
      <c r="I33" s="29">
        <f t="shared" si="18"/>
        <v>168.36146361308809</v>
      </c>
      <c r="J33" s="29">
        <f t="shared" si="18"/>
        <v>155.44709599522963</v>
      </c>
      <c r="K33" s="29">
        <f t="shared" si="18"/>
        <v>162.21897819369036</v>
      </c>
      <c r="L33" s="29">
        <f t="shared" si="18"/>
        <v>154.89474654117609</v>
      </c>
      <c r="M33" s="29">
        <f t="shared" si="18"/>
        <v>147.26290645276796</v>
      </c>
      <c r="N33" s="29">
        <f t="shared" si="18"/>
        <v>149.32309293868232</v>
      </c>
      <c r="O33" s="29">
        <f t="shared" si="18"/>
        <v>139.46206366136732</v>
      </c>
      <c r="P33" s="29">
        <f t="shared" si="18"/>
        <v>136.90213482622798</v>
      </c>
      <c r="Q33" s="29">
        <f t="shared" si="18"/>
        <v>128.43744967959256</v>
      </c>
      <c r="R33" s="29">
        <f t="shared" si="18"/>
        <v>129.73920679455145</v>
      </c>
      <c r="S33" s="29">
        <f t="shared" si="18"/>
        <v>109.6990039209676</v>
      </c>
      <c r="T33" s="29">
        <f t="shared" si="18"/>
        <v>113.54686203330932</v>
      </c>
      <c r="U33" s="29">
        <f t="shared" si="18"/>
        <v>99.747653125082351</v>
      </c>
      <c r="V33" s="29">
        <f t="shared" si="18"/>
        <v>98.114644645107489</v>
      </c>
      <c r="W33" s="29">
        <f t="shared" si="18"/>
        <v>77.787273869395378</v>
      </c>
      <c r="X33" s="29">
        <f t="shared" ref="X33" si="19">SUM(X34:X50)</f>
        <v>88.755234936569124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261.29768182905985</v>
      </c>
      <c r="D43" s="10">
        <v>168.92031626084562</v>
      </c>
      <c r="E43" s="10">
        <v>174.36354494474224</v>
      </c>
      <c r="F43" s="10">
        <v>168.07801421510115</v>
      </c>
      <c r="G43" s="10">
        <v>182.99573139813478</v>
      </c>
      <c r="H43" s="10">
        <v>171.60420273871745</v>
      </c>
      <c r="I43" s="10">
        <v>168.36146361308809</v>
      </c>
      <c r="J43" s="10">
        <v>155.44709599522963</v>
      </c>
      <c r="K43" s="10">
        <v>162.21897819369036</v>
      </c>
      <c r="L43" s="10">
        <v>154.89474654117609</v>
      </c>
      <c r="M43" s="10">
        <v>147.26290645276796</v>
      </c>
      <c r="N43" s="10">
        <v>149.32309293868232</v>
      </c>
      <c r="O43" s="10">
        <v>139.46206366136732</v>
      </c>
      <c r="P43" s="10">
        <v>136.90213482622798</v>
      </c>
      <c r="Q43" s="10">
        <v>128.43744967959256</v>
      </c>
      <c r="R43" s="10">
        <v>129.73920679455145</v>
      </c>
      <c r="S43" s="10">
        <v>109.6990039209676</v>
      </c>
      <c r="T43" s="10">
        <v>113.54686203330932</v>
      </c>
      <c r="U43" s="10">
        <v>99.747653125082351</v>
      </c>
      <c r="V43" s="10">
        <v>98.114644645107489</v>
      </c>
      <c r="W43" s="10">
        <v>77.787273869395378</v>
      </c>
      <c r="X43" s="10">
        <v>88.755234936569124</v>
      </c>
    </row>
    <row r="44" spans="1:24" ht="11.25" customHeight="1" x14ac:dyDescent="0.2">
      <c r="A44" s="41" t="s">
        <v>75</v>
      </c>
      <c r="B44" s="9" t="s">
        <v>76</v>
      </c>
      <c r="C44" s="10">
        <v>1.3525809621753011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3.6030762070711453</v>
      </c>
      <c r="T52" s="37">
        <f t="shared" si="20"/>
        <v>5.9001737497540887</v>
      </c>
      <c r="U52" s="37">
        <f t="shared" si="20"/>
        <v>6.8834867591480347</v>
      </c>
      <c r="V52" s="37">
        <f t="shared" si="20"/>
        <v>7.698429336466905</v>
      </c>
      <c r="W52" s="37">
        <f t="shared" si="20"/>
        <v>5.7424421281549325</v>
      </c>
      <c r="X52" s="37">
        <f t="shared" ref="X52" si="21">SUM(X53:X70)</f>
        <v>7.0511394763362834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3.6030762070711453</v>
      </c>
      <c r="T66" s="10">
        <v>5.9001737497540887</v>
      </c>
      <c r="U66" s="10">
        <v>6.8834867591480347</v>
      </c>
      <c r="V66" s="10">
        <v>7.698429336466905</v>
      </c>
      <c r="W66" s="10">
        <v>5.7424421281549325</v>
      </c>
      <c r="X66" s="10">
        <v>7.0511394763362834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335.67228838969709</v>
      </c>
      <c r="D76" s="40">
        <v>315.54921450784093</v>
      </c>
      <c r="E76" s="40">
        <v>311.04097952494482</v>
      </c>
      <c r="F76" s="40">
        <v>325.01193971429421</v>
      </c>
      <c r="G76" s="40">
        <v>338.42118500481484</v>
      </c>
      <c r="H76" s="40">
        <v>353.71899582858111</v>
      </c>
      <c r="I76" s="40">
        <v>368.16782538183293</v>
      </c>
      <c r="J76" s="40">
        <v>370.75611424215811</v>
      </c>
      <c r="K76" s="40">
        <v>378.66489090423852</v>
      </c>
      <c r="L76" s="40">
        <v>381.4522184963281</v>
      </c>
      <c r="M76" s="40">
        <v>388.76287168841407</v>
      </c>
      <c r="N76" s="40">
        <v>391.21464667970946</v>
      </c>
      <c r="O76" s="40">
        <v>384.45887121198314</v>
      </c>
      <c r="P76" s="40">
        <v>386.17138892135256</v>
      </c>
      <c r="Q76" s="40">
        <v>381.23210154981706</v>
      </c>
      <c r="R76" s="40">
        <v>380.99682560348663</v>
      </c>
      <c r="S76" s="40">
        <v>385.72301465346197</v>
      </c>
      <c r="T76" s="40">
        <v>364.20957886449753</v>
      </c>
      <c r="U76" s="40">
        <v>346.45412681627266</v>
      </c>
      <c r="V76" s="40">
        <v>337.35488897363962</v>
      </c>
      <c r="W76" s="40">
        <v>265.70198925056008</v>
      </c>
      <c r="X76" s="40">
        <v>269.46441617190715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226.76774177332945</v>
      </c>
      <c r="D2" s="31">
        <f t="shared" si="0"/>
        <v>257.39397094964909</v>
      </c>
      <c r="E2" s="31">
        <f t="shared" si="0"/>
        <v>273.20618767459888</v>
      </c>
      <c r="F2" s="31">
        <f t="shared" si="0"/>
        <v>268.07689206397799</v>
      </c>
      <c r="G2" s="31">
        <f t="shared" si="0"/>
        <v>285.71223434163124</v>
      </c>
      <c r="H2" s="31">
        <f t="shared" si="0"/>
        <v>293.27821451444225</v>
      </c>
      <c r="I2" s="31">
        <f t="shared" si="0"/>
        <v>298.71091866224839</v>
      </c>
      <c r="J2" s="31">
        <f t="shared" si="0"/>
        <v>309.6466428587251</v>
      </c>
      <c r="K2" s="31">
        <f t="shared" si="0"/>
        <v>341.49443486131361</v>
      </c>
      <c r="L2" s="31">
        <f t="shared" si="0"/>
        <v>338.96246814355356</v>
      </c>
      <c r="M2" s="31">
        <f t="shared" si="0"/>
        <v>330.92505526427499</v>
      </c>
      <c r="N2" s="31">
        <f t="shared" si="0"/>
        <v>318.11697376380738</v>
      </c>
      <c r="O2" s="31">
        <f t="shared" si="0"/>
        <v>342.00936309507091</v>
      </c>
      <c r="P2" s="31">
        <f t="shared" si="0"/>
        <v>337.2186805437633</v>
      </c>
      <c r="Q2" s="31">
        <f t="shared" si="0"/>
        <v>323.71340559567511</v>
      </c>
      <c r="R2" s="31">
        <f t="shared" si="0"/>
        <v>336.46090808515447</v>
      </c>
      <c r="S2" s="31">
        <f t="shared" si="0"/>
        <v>319.44283714133621</v>
      </c>
      <c r="T2" s="31">
        <f t="shared" si="0"/>
        <v>330.18597327340507</v>
      </c>
      <c r="U2" s="31">
        <f t="shared" si="0"/>
        <v>306.82688732449253</v>
      </c>
      <c r="V2" s="31">
        <f t="shared" si="0"/>
        <v>316.39175464556985</v>
      </c>
      <c r="W2" s="31">
        <f t="shared" si="0"/>
        <v>248.68616111061439</v>
      </c>
      <c r="X2" s="31">
        <f t="shared" ref="X2" si="1">SUM(X3,X17,X22,X25,X26,X51,X52,X71,X74,X75,X76)</f>
        <v>303.02007110802856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226.76774177332945</v>
      </c>
      <c r="D76" s="40">
        <v>257.39397094964909</v>
      </c>
      <c r="E76" s="40">
        <v>273.20618767459888</v>
      </c>
      <c r="F76" s="40">
        <v>268.07689206397799</v>
      </c>
      <c r="G76" s="40">
        <v>285.71223434163124</v>
      </c>
      <c r="H76" s="40">
        <v>293.27821451444225</v>
      </c>
      <c r="I76" s="40">
        <v>298.71091866224839</v>
      </c>
      <c r="J76" s="40">
        <v>309.6466428587251</v>
      </c>
      <c r="K76" s="40">
        <v>341.49443486131361</v>
      </c>
      <c r="L76" s="40">
        <v>338.96246814355356</v>
      </c>
      <c r="M76" s="40">
        <v>330.92505526427499</v>
      </c>
      <c r="N76" s="40">
        <v>318.11697376380738</v>
      </c>
      <c r="O76" s="40">
        <v>342.00936309507091</v>
      </c>
      <c r="P76" s="40">
        <v>337.2186805437633</v>
      </c>
      <c r="Q76" s="40">
        <v>323.71340559567511</v>
      </c>
      <c r="R76" s="40">
        <v>336.46090808515447</v>
      </c>
      <c r="S76" s="40">
        <v>319.44283714133621</v>
      </c>
      <c r="T76" s="40">
        <v>330.18597327340507</v>
      </c>
      <c r="U76" s="40">
        <v>306.82688732449253</v>
      </c>
      <c r="V76" s="40">
        <v>316.39175464556985</v>
      </c>
      <c r="W76" s="40">
        <v>248.68616111061439</v>
      </c>
      <c r="X76" s="40">
        <v>303.02007110802856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318.70833224508362</v>
      </c>
      <c r="D2" s="31">
        <f t="shared" si="0"/>
        <v>287.38203976688271</v>
      </c>
      <c r="E2" s="31">
        <f t="shared" si="0"/>
        <v>287.78951535844476</v>
      </c>
      <c r="F2" s="31">
        <f t="shared" si="0"/>
        <v>278.91912546575651</v>
      </c>
      <c r="G2" s="31">
        <f t="shared" si="0"/>
        <v>248.17580750347935</v>
      </c>
      <c r="H2" s="31">
        <f t="shared" si="0"/>
        <v>201.23148391103464</v>
      </c>
      <c r="I2" s="31">
        <f t="shared" si="0"/>
        <v>188.14321341487275</v>
      </c>
      <c r="J2" s="31">
        <f t="shared" si="0"/>
        <v>178.425646443707</v>
      </c>
      <c r="K2" s="31">
        <f t="shared" si="0"/>
        <v>169.44945201161627</v>
      </c>
      <c r="L2" s="31">
        <f t="shared" si="0"/>
        <v>134.75233853407309</v>
      </c>
      <c r="M2" s="31">
        <f t="shared" si="0"/>
        <v>128.95813849233858</v>
      </c>
      <c r="N2" s="31">
        <f t="shared" si="0"/>
        <v>118.02153634345618</v>
      </c>
      <c r="O2" s="31">
        <f t="shared" si="0"/>
        <v>111.09191931463856</v>
      </c>
      <c r="P2" s="31">
        <f t="shared" si="0"/>
        <v>123.49799520335554</v>
      </c>
      <c r="Q2" s="31">
        <f t="shared" si="0"/>
        <v>114.61036071748569</v>
      </c>
      <c r="R2" s="31">
        <f t="shared" si="0"/>
        <v>114.09717095222904</v>
      </c>
      <c r="S2" s="31">
        <f t="shared" si="0"/>
        <v>106.31132644362094</v>
      </c>
      <c r="T2" s="31">
        <f t="shared" si="0"/>
        <v>113.4929037838732</v>
      </c>
      <c r="U2" s="31">
        <f t="shared" si="0"/>
        <v>107.23633242489339</v>
      </c>
      <c r="V2" s="31">
        <f t="shared" si="0"/>
        <v>104.81116092905205</v>
      </c>
      <c r="W2" s="31">
        <f t="shared" si="0"/>
        <v>112.29867670049964</v>
      </c>
      <c r="X2" s="31">
        <f t="shared" ref="X2" si="1">SUM(X3,X17,X22,X25,X26,X51,X52,X71,X74,X75,X76)</f>
        <v>120.04085078131743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112.09410522252226</v>
      </c>
      <c r="D26" s="37">
        <f t="shared" si="14"/>
        <v>78.595676860392601</v>
      </c>
      <c r="E26" s="37">
        <f t="shared" si="14"/>
        <v>80.341700111147645</v>
      </c>
      <c r="F26" s="37">
        <f t="shared" si="14"/>
        <v>71.036259215681255</v>
      </c>
      <c r="G26" s="37">
        <f t="shared" si="14"/>
        <v>55.10100118999933</v>
      </c>
      <c r="H26" s="37">
        <f t="shared" si="14"/>
        <v>44.107405171858659</v>
      </c>
      <c r="I26" s="37">
        <f t="shared" si="14"/>
        <v>40.227530367995307</v>
      </c>
      <c r="J26" s="37">
        <f t="shared" si="14"/>
        <v>38.896842095913968</v>
      </c>
      <c r="K26" s="37">
        <f t="shared" si="14"/>
        <v>39.247487842423141</v>
      </c>
      <c r="L26" s="37">
        <f t="shared" si="14"/>
        <v>29.274127061575413</v>
      </c>
      <c r="M26" s="37">
        <f t="shared" si="14"/>
        <v>26.730902661591447</v>
      </c>
      <c r="N26" s="37">
        <f t="shared" si="14"/>
        <v>26.485935436210188</v>
      </c>
      <c r="O26" s="37">
        <f t="shared" si="14"/>
        <v>21.891246742759993</v>
      </c>
      <c r="P26" s="37">
        <f t="shared" si="14"/>
        <v>22.562611519429829</v>
      </c>
      <c r="Q26" s="37">
        <f t="shared" si="14"/>
        <v>20.201071386615546</v>
      </c>
      <c r="R26" s="37">
        <f t="shared" si="14"/>
        <v>21.29957222522496</v>
      </c>
      <c r="S26" s="37">
        <f t="shared" si="14"/>
        <v>18.796954806461404</v>
      </c>
      <c r="T26" s="37">
        <f t="shared" si="14"/>
        <v>20.035597124042386</v>
      </c>
      <c r="U26" s="37">
        <f t="shared" si="14"/>
        <v>17.304367511203157</v>
      </c>
      <c r="V26" s="37">
        <f t="shared" si="14"/>
        <v>18.035828269767801</v>
      </c>
      <c r="W26" s="37">
        <f t="shared" si="14"/>
        <v>19.387704634473923</v>
      </c>
      <c r="X26" s="37">
        <f t="shared" ref="X26" si="15">SUM(X27,X33)</f>
        <v>21.947516568159973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112.09410522252226</v>
      </c>
      <c r="D33" s="29">
        <f t="shared" si="18"/>
        <v>78.595676860392601</v>
      </c>
      <c r="E33" s="29">
        <f t="shared" si="18"/>
        <v>80.341700111147645</v>
      </c>
      <c r="F33" s="29">
        <f t="shared" si="18"/>
        <v>71.036259215681255</v>
      </c>
      <c r="G33" s="29">
        <f t="shared" si="18"/>
        <v>55.10100118999933</v>
      </c>
      <c r="H33" s="29">
        <f t="shared" si="18"/>
        <v>44.107405171858659</v>
      </c>
      <c r="I33" s="29">
        <f t="shared" si="18"/>
        <v>40.227530367995307</v>
      </c>
      <c r="J33" s="29">
        <f t="shared" si="18"/>
        <v>38.896842095913968</v>
      </c>
      <c r="K33" s="29">
        <f t="shared" si="18"/>
        <v>39.247487842423141</v>
      </c>
      <c r="L33" s="29">
        <f t="shared" si="18"/>
        <v>29.274127061575413</v>
      </c>
      <c r="M33" s="29">
        <f t="shared" si="18"/>
        <v>26.730902661591447</v>
      </c>
      <c r="N33" s="29">
        <f t="shared" si="18"/>
        <v>26.485935436210188</v>
      </c>
      <c r="O33" s="29">
        <f t="shared" si="18"/>
        <v>21.891246742759993</v>
      </c>
      <c r="P33" s="29">
        <f t="shared" si="18"/>
        <v>22.562611519429829</v>
      </c>
      <c r="Q33" s="29">
        <f t="shared" si="18"/>
        <v>20.201071386615546</v>
      </c>
      <c r="R33" s="29">
        <f t="shared" si="18"/>
        <v>21.29957222522496</v>
      </c>
      <c r="S33" s="29">
        <f t="shared" si="18"/>
        <v>18.796954806461404</v>
      </c>
      <c r="T33" s="29">
        <f t="shared" si="18"/>
        <v>20.035597124042386</v>
      </c>
      <c r="U33" s="29">
        <f t="shared" si="18"/>
        <v>17.304367511203157</v>
      </c>
      <c r="V33" s="29">
        <f t="shared" si="18"/>
        <v>18.035828269767801</v>
      </c>
      <c r="W33" s="29">
        <f t="shared" si="18"/>
        <v>19.387704634473923</v>
      </c>
      <c r="X33" s="29">
        <f t="shared" ref="X33" si="19">SUM(X34:X50)</f>
        <v>21.947516568159973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111.51684955529085</v>
      </c>
      <c r="D43" s="10">
        <v>78.595676860392601</v>
      </c>
      <c r="E43" s="10">
        <v>80.341700111147645</v>
      </c>
      <c r="F43" s="10">
        <v>71.036259215681255</v>
      </c>
      <c r="G43" s="10">
        <v>55.10100118999933</v>
      </c>
      <c r="H43" s="10">
        <v>44.107405171858659</v>
      </c>
      <c r="I43" s="10">
        <v>40.227530367995307</v>
      </c>
      <c r="J43" s="10">
        <v>38.896842095913968</v>
      </c>
      <c r="K43" s="10">
        <v>39.247487842423141</v>
      </c>
      <c r="L43" s="10">
        <v>29.274127061575413</v>
      </c>
      <c r="M43" s="10">
        <v>26.730902661591447</v>
      </c>
      <c r="N43" s="10">
        <v>26.485935436210188</v>
      </c>
      <c r="O43" s="10">
        <v>21.891246742759993</v>
      </c>
      <c r="P43" s="10">
        <v>22.562611519429829</v>
      </c>
      <c r="Q43" s="10">
        <v>20.201071386615546</v>
      </c>
      <c r="R43" s="10">
        <v>21.29957222522496</v>
      </c>
      <c r="S43" s="10">
        <v>18.796954806461404</v>
      </c>
      <c r="T43" s="10">
        <v>20.035597124042386</v>
      </c>
      <c r="U43" s="10">
        <v>17.304367511203157</v>
      </c>
      <c r="V43" s="10">
        <v>18.035828269767801</v>
      </c>
      <c r="W43" s="10">
        <v>19.387704634473923</v>
      </c>
      <c r="X43" s="10">
        <v>21.947516568159973</v>
      </c>
    </row>
    <row r="44" spans="1:24" ht="11.25" customHeight="1" x14ac:dyDescent="0.2">
      <c r="A44" s="41" t="s">
        <v>75</v>
      </c>
      <c r="B44" s="9" t="s">
        <v>76</v>
      </c>
      <c r="C44" s="10">
        <v>0.57725566723140609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0.61738810935189858</v>
      </c>
      <c r="T52" s="37">
        <f t="shared" si="20"/>
        <v>1.0410988211831438</v>
      </c>
      <c r="U52" s="37">
        <f t="shared" si="20"/>
        <v>1.1941572649276304</v>
      </c>
      <c r="V52" s="37">
        <f t="shared" si="20"/>
        <v>1.4151562181332655</v>
      </c>
      <c r="W52" s="37">
        <f t="shared" si="20"/>
        <v>1.4312466078725825</v>
      </c>
      <c r="X52" s="37">
        <f t="shared" ref="X52" si="21">SUM(X53:X70)</f>
        <v>1.7436154677737767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0.61738810935189858</v>
      </c>
      <c r="T66" s="10">
        <v>1.0410988211831438</v>
      </c>
      <c r="U66" s="10">
        <v>1.1941572649276304</v>
      </c>
      <c r="V66" s="10">
        <v>1.4151562181332655</v>
      </c>
      <c r="W66" s="10">
        <v>1.4312466078725825</v>
      </c>
      <c r="X66" s="10">
        <v>1.7436154677737767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206.61422702256138</v>
      </c>
      <c r="D76" s="40">
        <v>208.7863629064901</v>
      </c>
      <c r="E76" s="40">
        <v>207.44781524729714</v>
      </c>
      <c r="F76" s="40">
        <v>207.88286625007527</v>
      </c>
      <c r="G76" s="40">
        <v>193.07480631348002</v>
      </c>
      <c r="H76" s="40">
        <v>157.12407873917599</v>
      </c>
      <c r="I76" s="40">
        <v>147.91568304687743</v>
      </c>
      <c r="J76" s="40">
        <v>139.52880434779303</v>
      </c>
      <c r="K76" s="40">
        <v>130.20196416919313</v>
      </c>
      <c r="L76" s="40">
        <v>105.47821147249766</v>
      </c>
      <c r="M76" s="40">
        <v>102.22723583074712</v>
      </c>
      <c r="N76" s="40">
        <v>91.535600907245993</v>
      </c>
      <c r="O76" s="40">
        <v>89.20067257187857</v>
      </c>
      <c r="P76" s="40">
        <v>100.93538368392571</v>
      </c>
      <c r="Q76" s="40">
        <v>94.409289330870138</v>
      </c>
      <c r="R76" s="40">
        <v>92.797598727004072</v>
      </c>
      <c r="S76" s="40">
        <v>86.896983527807635</v>
      </c>
      <c r="T76" s="40">
        <v>92.416207838647679</v>
      </c>
      <c r="U76" s="40">
        <v>88.737807648762598</v>
      </c>
      <c r="V76" s="40">
        <v>85.360176441150983</v>
      </c>
      <c r="W76" s="40">
        <v>91.47972545815314</v>
      </c>
      <c r="X76" s="40">
        <v>96.349718745383683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42509.458561952968</v>
      </c>
      <c r="D2" s="31">
        <f t="shared" si="0"/>
        <v>43205.68072934854</v>
      </c>
      <c r="E2" s="31">
        <f t="shared" si="0"/>
        <v>43218.241098993632</v>
      </c>
      <c r="F2" s="31">
        <f t="shared" si="0"/>
        <v>42378.853666019058</v>
      </c>
      <c r="G2" s="31">
        <f t="shared" si="0"/>
        <v>42416.221434349936</v>
      </c>
      <c r="H2" s="31">
        <f t="shared" si="0"/>
        <v>41956.613206079252</v>
      </c>
      <c r="I2" s="31">
        <f t="shared" si="0"/>
        <v>42132.684794233166</v>
      </c>
      <c r="J2" s="31">
        <f t="shared" si="0"/>
        <v>42531.575810508577</v>
      </c>
      <c r="K2" s="31">
        <f t="shared" si="0"/>
        <v>41419.725140744973</v>
      </c>
      <c r="L2" s="31">
        <f t="shared" si="0"/>
        <v>41170.774245667213</v>
      </c>
      <c r="M2" s="31">
        <f t="shared" si="0"/>
        <v>41231.81464601629</v>
      </c>
      <c r="N2" s="31">
        <f t="shared" si="0"/>
        <v>42079.927078746412</v>
      </c>
      <c r="O2" s="31">
        <f t="shared" si="0"/>
        <v>41947.361791802228</v>
      </c>
      <c r="P2" s="31">
        <f t="shared" si="0"/>
        <v>41651.459986719492</v>
      </c>
      <c r="Q2" s="31">
        <f t="shared" si="0"/>
        <v>42025.779972229408</v>
      </c>
      <c r="R2" s="31">
        <f t="shared" si="0"/>
        <v>42492.714666279207</v>
      </c>
      <c r="S2" s="31">
        <f t="shared" si="0"/>
        <v>42650.065032572624</v>
      </c>
      <c r="T2" s="31">
        <f t="shared" si="0"/>
        <v>42959.903357712617</v>
      </c>
      <c r="U2" s="31">
        <f t="shared" si="0"/>
        <v>42058.140415931492</v>
      </c>
      <c r="V2" s="31">
        <f t="shared" si="0"/>
        <v>42012.4864766971</v>
      </c>
      <c r="W2" s="31">
        <f t="shared" si="0"/>
        <v>35855.192678991363</v>
      </c>
      <c r="X2" s="31">
        <f t="shared" ref="X2" si="1">SUM(X3,X17,X22,X25,X26,X51,X52,X71,X74,X75,X76)</f>
        <v>40160.170042252372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42179.922613929491</v>
      </c>
      <c r="D26" s="37">
        <f t="shared" ref="D26:W26" si="20">SUM(D27,D33)</f>
        <v>42867.562338779018</v>
      </c>
      <c r="E26" s="37">
        <f t="shared" si="20"/>
        <v>42863.843422184</v>
      </c>
      <c r="F26" s="37">
        <f t="shared" si="20"/>
        <v>42046.340670679274</v>
      </c>
      <c r="G26" s="37">
        <f t="shared" si="20"/>
        <v>42053.327429062774</v>
      </c>
      <c r="H26" s="37">
        <f t="shared" si="20"/>
        <v>41352.386500429922</v>
      </c>
      <c r="I26" s="37">
        <f t="shared" si="20"/>
        <v>41400.325107480647</v>
      </c>
      <c r="J26" s="37">
        <f t="shared" si="20"/>
        <v>41077.780997420465</v>
      </c>
      <c r="K26" s="37">
        <f t="shared" si="20"/>
        <v>39091.875494411011</v>
      </c>
      <c r="L26" s="37">
        <f t="shared" si="20"/>
        <v>38675.715907136706</v>
      </c>
      <c r="M26" s="37">
        <f t="shared" si="20"/>
        <v>38778.446775580385</v>
      </c>
      <c r="N26" s="37">
        <f t="shared" si="20"/>
        <v>39572.613241616513</v>
      </c>
      <c r="O26" s="37">
        <f t="shared" si="20"/>
        <v>39185.193207222706</v>
      </c>
      <c r="P26" s="37">
        <f t="shared" si="20"/>
        <v>38866.817454858116</v>
      </c>
      <c r="Q26" s="37">
        <f t="shared" si="20"/>
        <v>38964.41478933792</v>
      </c>
      <c r="R26" s="37">
        <f t="shared" si="20"/>
        <v>39383.193207222706</v>
      </c>
      <c r="S26" s="37">
        <f t="shared" si="20"/>
        <v>39539.834823731726</v>
      </c>
      <c r="T26" s="37">
        <f t="shared" si="20"/>
        <v>39697.221668099737</v>
      </c>
      <c r="U26" s="37">
        <f t="shared" si="20"/>
        <v>38766.766895958717</v>
      </c>
      <c r="V26" s="37">
        <f t="shared" si="20"/>
        <v>38651.469131556318</v>
      </c>
      <c r="W26" s="37">
        <f t="shared" si="20"/>
        <v>32963.981427343075</v>
      </c>
      <c r="X26" s="37">
        <f t="shared" ref="X26" si="21">SUM(X27,X33)</f>
        <v>36861.158899398099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42179.922613929491</v>
      </c>
      <c r="D33" s="29">
        <f t="shared" ref="D33:W33" si="26">SUM(D34:D50)</f>
        <v>42867.562338779018</v>
      </c>
      <c r="E33" s="29">
        <f t="shared" si="26"/>
        <v>42863.843422184</v>
      </c>
      <c r="F33" s="29">
        <f t="shared" si="26"/>
        <v>42046.340670679274</v>
      </c>
      <c r="G33" s="29">
        <f t="shared" si="26"/>
        <v>42053.327429062774</v>
      </c>
      <c r="H33" s="29">
        <f t="shared" si="26"/>
        <v>41352.386500429922</v>
      </c>
      <c r="I33" s="29">
        <f t="shared" si="26"/>
        <v>41400.325107480647</v>
      </c>
      <c r="J33" s="29">
        <f t="shared" si="26"/>
        <v>41077.780997420465</v>
      </c>
      <c r="K33" s="29">
        <f t="shared" si="26"/>
        <v>39091.875494411011</v>
      </c>
      <c r="L33" s="29">
        <f t="shared" si="26"/>
        <v>38675.715907136706</v>
      </c>
      <c r="M33" s="29">
        <f t="shared" si="26"/>
        <v>38778.446775580385</v>
      </c>
      <c r="N33" s="29">
        <f t="shared" si="26"/>
        <v>39572.613241616513</v>
      </c>
      <c r="O33" s="29">
        <f t="shared" si="26"/>
        <v>39185.193207222706</v>
      </c>
      <c r="P33" s="29">
        <f t="shared" si="26"/>
        <v>38866.817454858116</v>
      </c>
      <c r="Q33" s="29">
        <f t="shared" si="26"/>
        <v>38964.41478933792</v>
      </c>
      <c r="R33" s="29">
        <f t="shared" si="26"/>
        <v>39383.193207222706</v>
      </c>
      <c r="S33" s="29">
        <f t="shared" si="26"/>
        <v>39539.834823731726</v>
      </c>
      <c r="T33" s="29">
        <f t="shared" si="26"/>
        <v>39697.221668099737</v>
      </c>
      <c r="U33" s="29">
        <f t="shared" si="26"/>
        <v>38766.766895958717</v>
      </c>
      <c r="V33" s="29">
        <f t="shared" si="26"/>
        <v>38651.469131556318</v>
      </c>
      <c r="W33" s="29">
        <f t="shared" si="26"/>
        <v>32963.981427343075</v>
      </c>
      <c r="X33" s="29">
        <f t="shared" ref="X33" si="27">SUM(X34:X50)</f>
        <v>36861.158899398099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245.153826311264</v>
      </c>
      <c r="D36" s="10">
        <f>FC_TRA_ROAD_P2W_E!D36+FC_TRA_ROAD_CAR_E!D36+FC_TRA_ROAD_BUS_E!D36+FC_TRA_ROAD_LCV_E!D36+FC_TRA_ROAD_HGV_E!D36</f>
        <v>237.24565778159931</v>
      </c>
      <c r="E36" s="10">
        <f>FC_TRA_ROAD_P2W_E!E36+FC_TRA_ROAD_CAR_E!E36+FC_TRA_ROAD_BUS_E!E36+FC_TRA_ROAD_LCV_E!E36+FC_TRA_ROAD_HGV_E!E36</f>
        <v>212.39131556319859</v>
      </c>
      <c r="F36" s="10">
        <f>FC_TRA_ROAD_P2W_E!F36+FC_TRA_ROAD_CAR_E!F36+FC_TRA_ROAD_BUS_E!F36+FC_TRA_ROAD_LCV_E!F36+FC_TRA_ROAD_HGV_E!F36</f>
        <v>182.38271711092</v>
      </c>
      <c r="G36" s="10">
        <f>FC_TRA_ROAD_P2W_E!G36+FC_TRA_ROAD_CAR_E!G36+FC_TRA_ROAD_BUS_E!G36+FC_TRA_ROAD_LCV_E!G36+FC_TRA_ROAD_HGV_E!G36</f>
        <v>165.90232158211521</v>
      </c>
      <c r="H36" s="10">
        <f>FC_TRA_ROAD_P2W_E!H36+FC_TRA_ROAD_CAR_E!H36+FC_TRA_ROAD_BUS_E!H36+FC_TRA_ROAD_LCV_E!H36+FC_TRA_ROAD_HGV_E!H36</f>
        <v>152.71805674978501</v>
      </c>
      <c r="I36" s="10">
        <f>FC_TRA_ROAD_P2W_E!I36+FC_TRA_ROAD_CAR_E!I36+FC_TRA_ROAD_BUS_E!I36+FC_TRA_ROAD_LCV_E!I36+FC_TRA_ROAD_HGV_E!I36</f>
        <v>142.82983662940671</v>
      </c>
      <c r="J36" s="10">
        <f>FC_TRA_ROAD_P2W_E!J36+FC_TRA_ROAD_CAR_E!J36+FC_TRA_ROAD_BUS_E!J36+FC_TRA_ROAD_LCV_E!J36+FC_TRA_ROAD_HGV_E!J36</f>
        <v>129.64557179707651</v>
      </c>
      <c r="K36" s="10">
        <f>FC_TRA_ROAD_P2W_E!K36+FC_TRA_ROAD_CAR_E!K36+FC_TRA_ROAD_BUS_E!K36+FC_TRA_ROAD_LCV_E!K36+FC_TRA_ROAD_HGV_E!K36</f>
        <v>121.9546861564918</v>
      </c>
      <c r="L36" s="10">
        <f>FC_TRA_ROAD_P2W_E!L36+FC_TRA_ROAD_CAR_E!L36+FC_TRA_ROAD_BUS_E!L36+FC_TRA_ROAD_LCV_E!L36+FC_TRA_ROAD_HGV_E!L36</f>
        <v>108.7704213241616</v>
      </c>
      <c r="M36" s="10">
        <f>FC_TRA_ROAD_P2W_E!M36+FC_TRA_ROAD_CAR_E!M36+FC_TRA_ROAD_BUS_E!M36+FC_TRA_ROAD_LCV_E!M36+FC_TRA_ROAD_HGV_E!M36</f>
        <v>126.34944110060189</v>
      </c>
      <c r="N36" s="10">
        <f>FC_TRA_ROAD_P2W_E!N36+FC_TRA_ROAD_CAR_E!N36+FC_TRA_ROAD_BUS_E!N36+FC_TRA_ROAD_LCV_E!N36+FC_TRA_ROAD_HGV_E!N36</f>
        <v>139.53379191745489</v>
      </c>
      <c r="O36" s="10">
        <f>FC_TRA_ROAD_P2W_E!O36+FC_TRA_ROAD_CAR_E!O36+FC_TRA_ROAD_BUS_E!O36+FC_TRA_ROAD_LCV_E!O36+FC_TRA_ROAD_HGV_E!O36</f>
        <v>126.34944110060189</v>
      </c>
      <c r="P36" s="10">
        <f>FC_TRA_ROAD_P2W_E!P36+FC_TRA_ROAD_CAR_E!P36+FC_TRA_ROAD_BUS_E!P36+FC_TRA_ROAD_LCV_E!P36+FC_TRA_ROAD_HGV_E!P36</f>
        <v>112.0664660361135</v>
      </c>
      <c r="Q36" s="10">
        <f>FC_TRA_ROAD_P2W_E!Q36+FC_TRA_ROAD_CAR_E!Q36+FC_TRA_ROAD_BUS_E!Q36+FC_TRA_ROAD_LCV_E!Q36+FC_TRA_ROAD_HGV_E!Q36</f>
        <v>99.980911435941522</v>
      </c>
      <c r="R36" s="10">
        <f>FC_TRA_ROAD_P2W_E!R36+FC_TRA_ROAD_CAR_E!R36+FC_TRA_ROAD_BUS_E!R36+FC_TRA_ROAD_LCV_E!R36+FC_TRA_ROAD_HGV_E!R36</f>
        <v>88.993981083404975</v>
      </c>
      <c r="S36" s="10">
        <f>FC_TRA_ROAD_P2W_E!S36+FC_TRA_ROAD_CAR_E!S36+FC_TRA_ROAD_BUS_E!S36+FC_TRA_ROAD_LCV_E!S36+FC_TRA_ROAD_HGV_E!S36</f>
        <v>79.105760963026654</v>
      </c>
      <c r="T36" s="10">
        <f>FC_TRA_ROAD_P2W_E!T36+FC_TRA_ROAD_CAR_E!T36+FC_TRA_ROAD_BUS_E!T36+FC_TRA_ROAD_LCV_E!T36+FC_TRA_ROAD_HGV_E!T36</f>
        <v>70.31625107480653</v>
      </c>
      <c r="U36" s="10">
        <f>FC_TRA_ROAD_P2W_E!U36+FC_TRA_ROAD_CAR_E!U36+FC_TRA_ROAD_BUS_E!U36+FC_TRA_ROAD_LCV_E!U36+FC_TRA_ROAD_HGV_E!U36</f>
        <v>63.686758383490968</v>
      </c>
      <c r="V36" s="10">
        <f>FC_TRA_ROAD_P2W_E!V36+FC_TRA_ROAD_CAR_E!V36+FC_TRA_ROAD_BUS_E!V36+FC_TRA_ROAD_LCV_E!V36+FC_TRA_ROAD_HGV_E!V36</f>
        <v>57.814187446259673</v>
      </c>
      <c r="W36" s="10">
        <f>FC_TRA_ROAD_P2W_E!W36+FC_TRA_ROAD_CAR_E!W36+FC_TRA_ROAD_BUS_E!W36+FC_TRA_ROAD_LCV_E!W36+FC_TRA_ROAD_HGV_E!W36</f>
        <v>39.040928632846082</v>
      </c>
      <c r="X36" s="10">
        <f>FC_TRA_ROAD_P2W_E!X36+FC_TRA_ROAD_CAR_E!X36+FC_TRA_ROAD_BUS_E!X36+FC_TRA_ROAD_LCV_E!X36+FC_TRA_ROAD_HGV_E!X36</f>
        <v>54.713757523645739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14202.706104901121</v>
      </c>
      <c r="D37" s="10">
        <f>FC_TRA_ROAD_P2W_E!D37+FC_TRA_ROAD_CAR_E!D37+FC_TRA_ROAD_BUS_E!D37+FC_TRA_ROAD_LCV_E!D37+FC_TRA_ROAD_HGV_E!D37</f>
        <v>13826.026999140149</v>
      </c>
      <c r="E37" s="10">
        <f>FC_TRA_ROAD_P2W_E!E37+FC_TRA_ROAD_CAR_E!E37+FC_TRA_ROAD_BUS_E!E37+FC_TRA_ROAD_LCV_E!E37+FC_TRA_ROAD_HGV_E!E37</f>
        <v>13321.319346517619</v>
      </c>
      <c r="F37" s="10">
        <f>FC_TRA_ROAD_P2W_E!F37+FC_TRA_ROAD_CAR_E!F37+FC_TRA_ROAD_BUS_E!F37+FC_TRA_ROAD_LCV_E!F37+FC_TRA_ROAD_HGV_E!F37</f>
        <v>12381.68091143594</v>
      </c>
      <c r="G37" s="10">
        <f>FC_TRA_ROAD_P2W_E!G37+FC_TRA_ROAD_CAR_E!G37+FC_TRA_ROAD_BUS_E!G37+FC_TRA_ROAD_LCV_E!G37+FC_TRA_ROAD_HGV_E!G37</f>
        <v>11711.207996560621</v>
      </c>
      <c r="H37" s="10">
        <f>FC_TRA_ROAD_P2W_E!H37+FC_TRA_ROAD_CAR_E!H37+FC_TRA_ROAD_BUS_E!H37+FC_TRA_ROAD_LCV_E!H37+FC_TRA_ROAD_HGV_E!H37</f>
        <v>10945.103267411871</v>
      </c>
      <c r="I37" s="10">
        <f>FC_TRA_ROAD_P2W_E!I37+FC_TRA_ROAD_CAR_E!I37+FC_TRA_ROAD_BUS_E!I37+FC_TRA_ROAD_LCV_E!I37+FC_TRA_ROAD_HGV_E!I37</f>
        <v>10203.169303525359</v>
      </c>
      <c r="J37" s="10">
        <f>FC_TRA_ROAD_P2W_E!J37+FC_TRA_ROAD_CAR_E!J37+FC_TRA_ROAD_BUS_E!J37+FC_TRA_ROAD_LCV_E!J37+FC_TRA_ROAD_HGV_E!J37</f>
        <v>9465.4388650042983</v>
      </c>
      <c r="K37" s="10">
        <f>FC_TRA_ROAD_P2W_E!K37+FC_TRA_ROAD_CAR_E!K37+FC_TRA_ROAD_BUS_E!K37+FC_TRA_ROAD_LCV_E!K37+FC_TRA_ROAD_HGV_E!K37</f>
        <v>8402.9809114359414</v>
      </c>
      <c r="L37" s="10">
        <f>FC_TRA_ROAD_P2W_E!L37+FC_TRA_ROAD_CAR_E!L37+FC_TRA_ROAD_BUS_E!L37+FC_TRA_ROAD_LCV_E!L37+FC_TRA_ROAD_HGV_E!L37</f>
        <v>8081.406104901117</v>
      </c>
      <c r="M37" s="10">
        <f>FC_TRA_ROAD_P2W_E!M37+FC_TRA_ROAD_CAR_E!M37+FC_TRA_ROAD_BUS_E!M37+FC_TRA_ROAD_LCV_E!M37+FC_TRA_ROAD_HGV_E!M37</f>
        <v>7430.9001719690459</v>
      </c>
      <c r="N37" s="10">
        <f>FC_TRA_ROAD_P2W_E!N37+FC_TRA_ROAD_CAR_E!N37+FC_TRA_ROAD_BUS_E!N37+FC_TRA_ROAD_LCV_E!N37+FC_TRA_ROAD_HGV_E!N37</f>
        <v>7291.2008598452276</v>
      </c>
      <c r="O37" s="10">
        <f>FC_TRA_ROAD_P2W_E!O37+FC_TRA_ROAD_CAR_E!O37+FC_TRA_ROAD_BUS_E!O37+FC_TRA_ROAD_LCV_E!O37+FC_TRA_ROAD_HGV_E!O37</f>
        <v>6860.8944110060193</v>
      </c>
      <c r="P37" s="10">
        <f>FC_TRA_ROAD_P2W_E!P37+FC_TRA_ROAD_CAR_E!P37+FC_TRA_ROAD_BUS_E!P37+FC_TRA_ROAD_LCV_E!P37+FC_TRA_ROAD_HGV_E!P37</f>
        <v>6631.8448839208941</v>
      </c>
      <c r="Q37" s="10">
        <f>FC_TRA_ROAD_P2W_E!Q37+FC_TRA_ROAD_CAR_E!Q37+FC_TRA_ROAD_BUS_E!Q37+FC_TRA_ROAD_LCV_E!Q37+FC_TRA_ROAD_HGV_E!Q37</f>
        <v>6668.6680997420453</v>
      </c>
      <c r="R37" s="10">
        <f>FC_TRA_ROAD_P2W_E!R37+FC_TRA_ROAD_CAR_E!R37+FC_TRA_ROAD_BUS_E!R37+FC_TRA_ROAD_LCV_E!R37+FC_TRA_ROAD_HGV_E!R37</f>
        <v>6747.6925193465177</v>
      </c>
      <c r="S37" s="10">
        <f>FC_TRA_ROAD_P2W_E!S37+FC_TRA_ROAD_CAR_E!S37+FC_TRA_ROAD_BUS_E!S37+FC_TRA_ROAD_LCV_E!S37+FC_TRA_ROAD_HGV_E!S37</f>
        <v>6904.1551160791059</v>
      </c>
      <c r="T37" s="10">
        <f>FC_TRA_ROAD_P2W_E!T37+FC_TRA_ROAD_CAR_E!T37+FC_TRA_ROAD_BUS_E!T37+FC_TRA_ROAD_LCV_E!T37+FC_TRA_ROAD_HGV_E!T37</f>
        <v>7135.4601031814263</v>
      </c>
      <c r="U37" s="10">
        <f>FC_TRA_ROAD_P2W_E!U37+FC_TRA_ROAD_CAR_E!U37+FC_TRA_ROAD_BUS_E!U37+FC_TRA_ROAD_LCV_E!U37+FC_TRA_ROAD_HGV_E!U37</f>
        <v>7358.568185726569</v>
      </c>
      <c r="V37" s="10">
        <f>FC_TRA_ROAD_P2W_E!V37+FC_TRA_ROAD_CAR_E!V37+FC_TRA_ROAD_BUS_E!V37+FC_TRA_ROAD_LCV_E!V37+FC_TRA_ROAD_HGV_E!V37</f>
        <v>7858.7377472055023</v>
      </c>
      <c r="W37" s="10">
        <f>FC_TRA_ROAD_P2W_E!W37+FC_TRA_ROAD_CAR_E!W37+FC_TRA_ROAD_BUS_E!W37+FC_TRA_ROAD_LCV_E!W37+FC_TRA_ROAD_HGV_E!W37</f>
        <v>6717.5659501289774</v>
      </c>
      <c r="X37" s="10">
        <f>FC_TRA_ROAD_P2W_E!X37+FC_TRA_ROAD_CAR_E!X37+FC_TRA_ROAD_BUS_E!X37+FC_TRA_ROAD_LCV_E!X37+FC_TRA_ROAD_HGV_E!X37</f>
        <v>7913.2316423043849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27732.062682717111</v>
      </c>
      <c r="D43" s="10">
        <f>FC_TRA_ROAD_P2W_E!D43+FC_TRA_ROAD_CAR_E!D43+FC_TRA_ROAD_BUS_E!D43+FC_TRA_ROAD_LCV_E!D43+FC_TRA_ROAD_HGV_E!D43</f>
        <v>28804.28968185727</v>
      </c>
      <c r="E43" s="10">
        <f>FC_TRA_ROAD_P2W_E!E43+FC_TRA_ROAD_CAR_E!E43+FC_TRA_ROAD_BUS_E!E43+FC_TRA_ROAD_LCV_E!E43+FC_TRA_ROAD_HGV_E!E43</f>
        <v>29330.132760103181</v>
      </c>
      <c r="F43" s="10">
        <f>FC_TRA_ROAD_P2W_E!F43+FC_TRA_ROAD_CAR_E!F43+FC_TRA_ROAD_BUS_E!F43+FC_TRA_ROAD_LCV_E!F43+FC_TRA_ROAD_HGV_E!F43</f>
        <v>29482.277042132409</v>
      </c>
      <c r="G43" s="10">
        <f>FC_TRA_ROAD_P2W_E!G43+FC_TRA_ROAD_CAR_E!G43+FC_TRA_ROAD_BUS_E!G43+FC_TRA_ROAD_LCV_E!G43+FC_TRA_ROAD_HGV_E!G43</f>
        <v>30176.217110920043</v>
      </c>
      <c r="H43" s="10">
        <f>FC_TRA_ROAD_P2W_E!H43+FC_TRA_ROAD_CAR_E!H43+FC_TRA_ROAD_BUS_E!H43+FC_TRA_ROAD_LCV_E!H43+FC_TRA_ROAD_HGV_E!H43</f>
        <v>30254.565176268268</v>
      </c>
      <c r="I43" s="10">
        <f>FC_TRA_ROAD_P2W_E!I43+FC_TRA_ROAD_CAR_E!I43+FC_TRA_ROAD_BUS_E!I43+FC_TRA_ROAD_LCV_E!I43+FC_TRA_ROAD_HGV_E!I43</f>
        <v>31054.32596732588</v>
      </c>
      <c r="J43" s="10">
        <f>FC_TRA_ROAD_P2W_E!J43+FC_TRA_ROAD_CAR_E!J43+FC_TRA_ROAD_BUS_E!J43+FC_TRA_ROAD_LCV_E!J43+FC_TRA_ROAD_HGV_E!J43</f>
        <v>31482.69656061909</v>
      </c>
      <c r="K43" s="10">
        <f>FC_TRA_ROAD_P2W_E!K43+FC_TRA_ROAD_CAR_E!K43+FC_TRA_ROAD_BUS_E!K43+FC_TRA_ROAD_LCV_E!K43+FC_TRA_ROAD_HGV_E!K43</f>
        <v>30566.939896818578</v>
      </c>
      <c r="L43" s="10">
        <f>FC_TRA_ROAD_P2W_E!L43+FC_TRA_ROAD_CAR_E!L43+FC_TRA_ROAD_BUS_E!L43+FC_TRA_ROAD_LCV_E!L43+FC_TRA_ROAD_HGV_E!L43</f>
        <v>30485.539380911425</v>
      </c>
      <c r="M43" s="10">
        <f>FC_TRA_ROAD_P2W_E!M43+FC_TRA_ROAD_CAR_E!M43+FC_TRA_ROAD_BUS_E!M43+FC_TRA_ROAD_LCV_E!M43+FC_TRA_ROAD_HGV_E!M43</f>
        <v>31221.19716251074</v>
      </c>
      <c r="N43" s="10">
        <f>FC_TRA_ROAD_P2W_E!N43+FC_TRA_ROAD_CAR_E!N43+FC_TRA_ROAD_BUS_E!N43+FC_TRA_ROAD_LCV_E!N43+FC_TRA_ROAD_HGV_E!N43</f>
        <v>32141.87858985383</v>
      </c>
      <c r="O43" s="10">
        <f>FC_TRA_ROAD_P2W_E!O43+FC_TRA_ROAD_CAR_E!O43+FC_TRA_ROAD_BUS_E!O43+FC_TRA_ROAD_LCV_E!O43+FC_TRA_ROAD_HGV_E!O43</f>
        <v>32197.949355116081</v>
      </c>
      <c r="P43" s="10">
        <f>FC_TRA_ROAD_P2W_E!P43+FC_TRA_ROAD_CAR_E!P43+FC_TRA_ROAD_BUS_E!P43+FC_TRA_ROAD_LCV_E!P43+FC_TRA_ROAD_HGV_E!P43</f>
        <v>32122.906104901111</v>
      </c>
      <c r="Q43" s="10">
        <f>FC_TRA_ROAD_P2W_E!Q43+FC_TRA_ROAD_CAR_E!Q43+FC_TRA_ROAD_BUS_E!Q43+FC_TRA_ROAD_LCV_E!Q43+FC_TRA_ROAD_HGV_E!Q43</f>
        <v>32195.76577815993</v>
      </c>
      <c r="R43" s="10">
        <f>FC_TRA_ROAD_P2W_E!R43+FC_TRA_ROAD_CAR_E!R43+FC_TRA_ROAD_BUS_E!R43+FC_TRA_ROAD_LCV_E!R43+FC_TRA_ROAD_HGV_E!R43</f>
        <v>32546.506706792781</v>
      </c>
      <c r="S43" s="10">
        <f>FC_TRA_ROAD_P2W_E!S43+FC_TRA_ROAD_CAR_E!S43+FC_TRA_ROAD_BUS_E!S43+FC_TRA_ROAD_LCV_E!S43+FC_TRA_ROAD_HGV_E!S43</f>
        <v>32556.57394668959</v>
      </c>
      <c r="T43" s="10">
        <f>FC_TRA_ROAD_P2W_E!T43+FC_TRA_ROAD_CAR_E!T43+FC_TRA_ROAD_BUS_E!T43+FC_TRA_ROAD_LCV_E!T43+FC_TRA_ROAD_HGV_E!T43</f>
        <v>32491.445313843506</v>
      </c>
      <c r="U43" s="10">
        <f>FC_TRA_ROAD_P2W_E!U43+FC_TRA_ROAD_CAR_E!U43+FC_TRA_ROAD_BUS_E!U43+FC_TRA_ROAD_LCV_E!U43+FC_TRA_ROAD_HGV_E!U43</f>
        <v>31344.511951848657</v>
      </c>
      <c r="V43" s="10">
        <f>FC_TRA_ROAD_P2W_E!V43+FC_TRA_ROAD_CAR_E!V43+FC_TRA_ROAD_BUS_E!V43+FC_TRA_ROAD_LCV_E!V43+FC_TRA_ROAD_HGV_E!V43</f>
        <v>30734.917196904556</v>
      </c>
      <c r="W43" s="10">
        <f>FC_TRA_ROAD_P2W_E!W43+FC_TRA_ROAD_CAR_E!W43+FC_TRA_ROAD_BUS_E!W43+FC_TRA_ROAD_LCV_E!W43+FC_TRA_ROAD_HGV_E!W43</f>
        <v>26207.374548581254</v>
      </c>
      <c r="X43" s="10">
        <f>FC_TRA_ROAD_P2W_E!X43+FC_TRA_ROAD_CAR_E!X43+FC_TRA_ROAD_BUS_E!X43+FC_TRA_ROAD_LCV_E!X43+FC_TRA_ROAD_HGV_E!X43</f>
        <v>28893.213499570065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0.64488392089423896</v>
      </c>
      <c r="D51" s="37">
        <f>FC_TRA_ROAD_P2W_E!D51+FC_TRA_ROAD_CAR_E!D51+FC_TRA_ROAD_BUS_E!D51+FC_TRA_ROAD_LCV_E!D51+FC_TRA_ROAD_HGV_E!D51</f>
        <v>8.0395528804815122</v>
      </c>
      <c r="E51" s="37">
        <f>FC_TRA_ROAD_P2W_E!E51+FC_TRA_ROAD_CAR_E!E51+FC_TRA_ROAD_BUS_E!E51+FC_TRA_ROAD_LCV_E!E51+FC_TRA_ROAD_HGV_E!E51</f>
        <v>9.3723129836629404</v>
      </c>
      <c r="F51" s="37">
        <f>FC_TRA_ROAD_P2W_E!F51+FC_TRA_ROAD_CAR_E!F51+FC_TRA_ROAD_BUS_E!F51+FC_TRA_ROAD_LCV_E!F51+FC_TRA_ROAD_HGV_E!F51</f>
        <v>13.13404987102321</v>
      </c>
      <c r="G51" s="37">
        <f>FC_TRA_ROAD_P2W_E!G51+FC_TRA_ROAD_CAR_E!G51+FC_TRA_ROAD_BUS_E!G51+FC_TRA_ROAD_LCV_E!G51+FC_TRA_ROAD_HGV_E!G51</f>
        <v>14.72493551160791</v>
      </c>
      <c r="H51" s="37">
        <f>FC_TRA_ROAD_P2W_E!H51+FC_TRA_ROAD_CAR_E!H51+FC_TRA_ROAD_BUS_E!H51+FC_TRA_ROAD_LCV_E!H51+FC_TRA_ROAD_HGV_E!H51</f>
        <v>16.2079105760963</v>
      </c>
      <c r="I51" s="37">
        <f>FC_TRA_ROAD_P2W_E!I51+FC_TRA_ROAD_CAR_E!I51+FC_TRA_ROAD_BUS_E!I51+FC_TRA_ROAD_LCV_E!I51+FC_TRA_ROAD_HGV_E!I51</f>
        <v>21.43155631986242</v>
      </c>
      <c r="J51" s="37">
        <f>FC_TRA_ROAD_P2W_E!J51+FC_TRA_ROAD_CAR_E!J51+FC_TRA_ROAD_BUS_E!J51+FC_TRA_ROAD_LCV_E!J51+FC_TRA_ROAD_HGV_E!J51</f>
        <v>24.096904557179709</v>
      </c>
      <c r="K51" s="37">
        <f>FC_TRA_ROAD_P2W_E!K51+FC_TRA_ROAD_CAR_E!K51+FC_TRA_ROAD_BUS_E!K51+FC_TRA_ROAD_LCV_E!K51+FC_TRA_ROAD_HGV_E!K51</f>
        <v>29.471023215821148</v>
      </c>
      <c r="L51" s="37">
        <f>FC_TRA_ROAD_P2W_E!L51+FC_TRA_ROAD_CAR_E!L51+FC_TRA_ROAD_BUS_E!L51+FC_TRA_ROAD_LCV_E!L51+FC_TRA_ROAD_HGV_E!L51</f>
        <v>29.470851246775581</v>
      </c>
      <c r="M51" s="37">
        <f>FC_TRA_ROAD_P2W_E!M51+FC_TRA_ROAD_CAR_E!M51+FC_TRA_ROAD_BUS_E!M51+FC_TRA_ROAD_LCV_E!M51+FC_TRA_ROAD_HGV_E!M51</f>
        <v>30.80438521066208</v>
      </c>
      <c r="N51" s="37">
        <f>FC_TRA_ROAD_P2W_E!N51+FC_TRA_ROAD_CAR_E!N51+FC_TRA_ROAD_BUS_E!N51+FC_TRA_ROAD_LCV_E!N51+FC_TRA_ROAD_HGV_E!N51</f>
        <v>70.946861564918308</v>
      </c>
      <c r="O51" s="37">
        <f>FC_TRA_ROAD_P2W_E!O51+FC_TRA_ROAD_CAR_E!O51+FC_TRA_ROAD_BUS_E!O51+FC_TRA_ROAD_LCV_E!O51+FC_TRA_ROAD_HGV_E!O51</f>
        <v>79.062166809974201</v>
      </c>
      <c r="P51" s="37">
        <f>FC_TRA_ROAD_P2W_E!P51+FC_TRA_ROAD_CAR_E!P51+FC_TRA_ROAD_BUS_E!P51+FC_TRA_ROAD_LCV_E!P51+FC_TRA_ROAD_HGV_E!P51</f>
        <v>88.651590713671538</v>
      </c>
      <c r="Q51" s="37">
        <f>FC_TRA_ROAD_P2W_E!Q51+FC_TRA_ROAD_CAR_E!Q51+FC_TRA_ROAD_BUS_E!Q51+FC_TRA_ROAD_LCV_E!Q51+FC_TRA_ROAD_HGV_E!Q51</f>
        <v>96.216509028374887</v>
      </c>
      <c r="R51" s="37">
        <f>FC_TRA_ROAD_P2W_E!R51+FC_TRA_ROAD_CAR_E!R51+FC_TRA_ROAD_BUS_E!R51+FC_TRA_ROAD_LCV_E!R51+FC_TRA_ROAD_HGV_E!R51</f>
        <v>99.248237317282886</v>
      </c>
      <c r="S51" s="37">
        <f>FC_TRA_ROAD_P2W_E!S51+FC_TRA_ROAD_CAR_E!S51+FC_TRA_ROAD_BUS_E!S51+FC_TRA_ROAD_LCV_E!S51+FC_TRA_ROAD_HGV_E!S51</f>
        <v>103.963026655202</v>
      </c>
      <c r="T51" s="37">
        <f>FC_TRA_ROAD_P2W_E!T51+FC_TRA_ROAD_CAR_E!T51+FC_TRA_ROAD_BUS_E!T51+FC_TRA_ROAD_LCV_E!T51+FC_TRA_ROAD_HGV_E!T51</f>
        <v>112.69329320722269</v>
      </c>
      <c r="U51" s="37">
        <f>FC_TRA_ROAD_P2W_E!U51+FC_TRA_ROAD_CAR_E!U51+FC_TRA_ROAD_BUS_E!U51+FC_TRA_ROAD_LCV_E!U51+FC_TRA_ROAD_HGV_E!U51</f>
        <v>132.28847807394669</v>
      </c>
      <c r="V51" s="37">
        <f>FC_TRA_ROAD_P2W_E!V51+FC_TRA_ROAD_CAR_E!V51+FC_TRA_ROAD_BUS_E!V51+FC_TRA_ROAD_LCV_E!V51+FC_TRA_ROAD_HGV_E!V51</f>
        <v>162.21263972484951</v>
      </c>
      <c r="W51" s="37">
        <f>FC_TRA_ROAD_P2W_E!W51+FC_TRA_ROAD_CAR_E!W51+FC_TRA_ROAD_BUS_E!W51+FC_TRA_ROAD_LCV_E!W51+FC_TRA_ROAD_HGV_E!W51</f>
        <v>192.4687876182287</v>
      </c>
      <c r="X51" s="37">
        <f>FC_TRA_ROAD_P2W_E!X51+FC_TRA_ROAD_CAR_E!X51+FC_TRA_ROAD_BUS_E!X51+FC_TRA_ROAD_LCV_E!X51+FC_TRA_ROAD_HGV_E!X51</f>
        <v>271.05554600171968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326.45460017196905</v>
      </c>
      <c r="D52" s="37">
        <f t="shared" ref="D52:W52" si="29">SUM(D53:D70)</f>
        <v>327.48159931212376</v>
      </c>
      <c r="E52" s="37">
        <f t="shared" si="29"/>
        <v>342.19449699054172</v>
      </c>
      <c r="F52" s="37">
        <f t="shared" si="29"/>
        <v>316.37523645743772</v>
      </c>
      <c r="G52" s="37">
        <f t="shared" si="29"/>
        <v>344.98899398108341</v>
      </c>
      <c r="H52" s="37">
        <f t="shared" si="29"/>
        <v>584.88581255374038</v>
      </c>
      <c r="I52" s="37">
        <f t="shared" si="29"/>
        <v>707.86758383490974</v>
      </c>
      <c r="J52" s="37">
        <f t="shared" si="29"/>
        <v>1426.6981943250216</v>
      </c>
      <c r="K52" s="37">
        <f t="shared" si="29"/>
        <v>2295.0702493551157</v>
      </c>
      <c r="L52" s="37">
        <f t="shared" si="29"/>
        <v>2462.3817712811688</v>
      </c>
      <c r="M52" s="37">
        <f t="shared" si="29"/>
        <v>2419.5561478933787</v>
      </c>
      <c r="N52" s="37">
        <f t="shared" si="29"/>
        <v>2432.8017196904557</v>
      </c>
      <c r="O52" s="37">
        <f t="shared" si="29"/>
        <v>2678.5363714531386</v>
      </c>
      <c r="P52" s="37">
        <f t="shared" si="29"/>
        <v>2688.3471195184866</v>
      </c>
      <c r="Q52" s="37">
        <f t="shared" si="29"/>
        <v>2954.5320722269989</v>
      </c>
      <c r="R52" s="37">
        <f t="shared" si="29"/>
        <v>2994.4331900257948</v>
      </c>
      <c r="S52" s="37">
        <f t="shared" si="29"/>
        <v>2984.9025795356829</v>
      </c>
      <c r="T52" s="37">
        <f t="shared" si="29"/>
        <v>3122.0719690455712</v>
      </c>
      <c r="U52" s="37">
        <f t="shared" si="29"/>
        <v>3121.1401547721402</v>
      </c>
      <c r="V52" s="37">
        <f t="shared" si="29"/>
        <v>3144.9294067067926</v>
      </c>
      <c r="W52" s="37">
        <f t="shared" si="29"/>
        <v>2618.4716251074797</v>
      </c>
      <c r="X52" s="37">
        <f t="shared" ref="X52" si="30">SUM(X53:X70)</f>
        <v>2871.4527085124669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58.684436801375753</v>
      </c>
      <c r="D64" s="10">
        <f>FC_TRA_ROAD_P2W_E!D64+FC_TRA_ROAD_CAR_E!D64+FC_TRA_ROAD_BUS_E!D64+FC_TRA_ROAD_LCV_E!D64+FC_TRA_ROAD_HGV_E!D64</f>
        <v>53.52536543422184</v>
      </c>
      <c r="E64" s="10">
        <f>FC_TRA_ROAD_P2W_E!E64+FC_TRA_ROAD_CAR_E!E64+FC_TRA_ROAD_BUS_E!E64+FC_TRA_ROAD_LCV_E!E64+FC_TRA_ROAD_HGV_E!E64</f>
        <v>56.749785038693027</v>
      </c>
      <c r="F64" s="10">
        <f>FC_TRA_ROAD_P2W_E!F64+FC_TRA_ROAD_CAR_E!F64+FC_TRA_ROAD_BUS_E!F64+FC_TRA_ROAD_LCV_E!F64+FC_TRA_ROAD_HGV_E!F64</f>
        <v>47.721410146173689</v>
      </c>
      <c r="G64" s="10">
        <f>FC_TRA_ROAD_P2W_E!G64+FC_TRA_ROAD_CAR_E!G64+FC_TRA_ROAD_BUS_E!G64+FC_TRA_ROAD_LCV_E!G64+FC_TRA_ROAD_HGV_E!G64</f>
        <v>51.59071367153912</v>
      </c>
      <c r="H64" s="10">
        <f>FC_TRA_ROAD_P2W_E!H64+FC_TRA_ROAD_CAR_E!H64+FC_TRA_ROAD_BUS_E!H64+FC_TRA_ROAD_LCV_E!H64+FC_TRA_ROAD_HGV_E!H64</f>
        <v>100.60189165950131</v>
      </c>
      <c r="I64" s="10">
        <f>FC_TRA_ROAD_P2W_E!I64+FC_TRA_ROAD_CAR_E!I64+FC_TRA_ROAD_BUS_E!I64+FC_TRA_ROAD_LCV_E!I64+FC_TRA_ROAD_HGV_E!I64</f>
        <v>143.16423043852109</v>
      </c>
      <c r="J64" s="10">
        <f>FC_TRA_ROAD_P2W_E!J64+FC_TRA_ROAD_CAR_E!J64+FC_TRA_ROAD_BUS_E!J64+FC_TRA_ROAD_LCV_E!J64+FC_TRA_ROAD_HGV_E!J64</f>
        <v>273.43078245915729</v>
      </c>
      <c r="K64" s="10">
        <f>FC_TRA_ROAD_P2W_E!K64+FC_TRA_ROAD_CAR_E!K64+FC_TRA_ROAD_BUS_E!K64+FC_TRA_ROAD_LCV_E!K64+FC_TRA_ROAD_HGV_E!K64</f>
        <v>436.58641444539978</v>
      </c>
      <c r="L64" s="10">
        <f>FC_TRA_ROAD_P2W_E!L64+FC_TRA_ROAD_CAR_E!L64+FC_TRA_ROAD_BUS_E!L64+FC_TRA_ROAD_LCV_E!L64+FC_TRA_ROAD_HGV_E!L64</f>
        <v>402.40756663800511</v>
      </c>
      <c r="M64" s="10">
        <f>FC_TRA_ROAD_P2W_E!M64+FC_TRA_ROAD_CAR_E!M64+FC_TRA_ROAD_BUS_E!M64+FC_TRA_ROAD_LCV_E!M64+FC_TRA_ROAD_HGV_E!M64</f>
        <v>398.5382631126397</v>
      </c>
      <c r="N64" s="10">
        <f>FC_TRA_ROAD_P2W_E!N64+FC_TRA_ROAD_CAR_E!N64+FC_TRA_ROAD_BUS_E!N64+FC_TRA_ROAD_LCV_E!N64+FC_TRA_ROAD_HGV_E!N64</f>
        <v>393.3791917454858</v>
      </c>
      <c r="O64" s="10">
        <f>FC_TRA_ROAD_P2W_E!O64+FC_TRA_ROAD_CAR_E!O64+FC_TRA_ROAD_BUS_E!O64+FC_TRA_ROAD_LCV_E!O64+FC_TRA_ROAD_HGV_E!O64</f>
        <v>403.05245055889941</v>
      </c>
      <c r="P64" s="10">
        <f>FC_TRA_ROAD_P2W_E!P64+FC_TRA_ROAD_CAR_E!P64+FC_TRA_ROAD_BUS_E!P64+FC_TRA_ROAD_LCV_E!P64+FC_TRA_ROAD_HGV_E!P64</f>
        <v>394.66895958727429</v>
      </c>
      <c r="Q64" s="10">
        <f>FC_TRA_ROAD_P2W_E!Q64+FC_TRA_ROAD_CAR_E!Q64+FC_TRA_ROAD_BUS_E!Q64+FC_TRA_ROAD_LCV_E!Q64+FC_TRA_ROAD_HGV_E!Q64</f>
        <v>413.30816852966473</v>
      </c>
      <c r="R64" s="10">
        <f>FC_TRA_ROAD_P2W_E!R64+FC_TRA_ROAD_CAR_E!R64+FC_TRA_ROAD_BUS_E!R64+FC_TRA_ROAD_LCV_E!R64+FC_TRA_ROAD_HGV_E!R64</f>
        <v>432.00309544282032</v>
      </c>
      <c r="S64" s="10">
        <f>FC_TRA_ROAD_P2W_E!S64+FC_TRA_ROAD_CAR_E!S64+FC_TRA_ROAD_BUS_E!S64+FC_TRA_ROAD_LCV_E!S64+FC_TRA_ROAD_HGV_E!S64</f>
        <v>476.23422184006881</v>
      </c>
      <c r="T64" s="10">
        <f>FC_TRA_ROAD_P2W_E!T64+FC_TRA_ROAD_CAR_E!T64+FC_TRA_ROAD_BUS_E!T64+FC_TRA_ROAD_LCV_E!T64+FC_TRA_ROAD_HGV_E!T64</f>
        <v>537.95881341358552</v>
      </c>
      <c r="U64" s="10">
        <f>FC_TRA_ROAD_P2W_E!U64+FC_TRA_ROAD_CAR_E!U64+FC_TRA_ROAD_BUS_E!U64+FC_TRA_ROAD_LCV_E!U64+FC_TRA_ROAD_HGV_E!U64</f>
        <v>585.98211521926044</v>
      </c>
      <c r="V64" s="10">
        <f>FC_TRA_ROAD_P2W_E!V64+FC_TRA_ROAD_CAR_E!V64+FC_TRA_ROAD_BUS_E!V64+FC_TRA_ROAD_LCV_E!V64+FC_TRA_ROAD_HGV_E!V64</f>
        <v>653.43877901977646</v>
      </c>
      <c r="W64" s="10">
        <f>FC_TRA_ROAD_P2W_E!W64+FC_TRA_ROAD_CAR_E!W64+FC_TRA_ROAD_BUS_E!W64+FC_TRA_ROAD_LCV_E!W64+FC_TRA_ROAD_HGV_E!W64</f>
        <v>565.20490111779873</v>
      </c>
      <c r="X64" s="10">
        <f>FC_TRA_ROAD_P2W_E!X64+FC_TRA_ROAD_CAR_E!X64+FC_TRA_ROAD_BUS_E!X64+FC_TRA_ROAD_LCV_E!X64+FC_TRA_ROAD_HGV_E!X64</f>
        <v>716.38314703353387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267.77016337059331</v>
      </c>
      <c r="D66" s="10">
        <f>FC_TRA_ROAD_P2W_E!D66+FC_TRA_ROAD_CAR_E!D66+FC_TRA_ROAD_BUS_E!D66+FC_TRA_ROAD_LCV_E!D66+FC_TRA_ROAD_HGV_E!D66</f>
        <v>273.95623387790192</v>
      </c>
      <c r="E66" s="10">
        <f>FC_TRA_ROAD_P2W_E!E66+FC_TRA_ROAD_CAR_E!E66+FC_TRA_ROAD_BUS_E!E66+FC_TRA_ROAD_LCV_E!E66+FC_TRA_ROAD_HGV_E!E66</f>
        <v>285.44471195184872</v>
      </c>
      <c r="F66" s="10">
        <f>FC_TRA_ROAD_P2W_E!F66+FC_TRA_ROAD_CAR_E!F66+FC_TRA_ROAD_BUS_E!F66+FC_TRA_ROAD_LCV_E!F66+FC_TRA_ROAD_HGV_E!F66</f>
        <v>268.65382631126403</v>
      </c>
      <c r="G66" s="10">
        <f>FC_TRA_ROAD_P2W_E!G66+FC_TRA_ROAD_CAR_E!G66+FC_TRA_ROAD_BUS_E!G66+FC_TRA_ROAD_LCV_E!G66+FC_TRA_ROAD_HGV_E!G66</f>
        <v>293.3982803095443</v>
      </c>
      <c r="H66" s="10">
        <f>FC_TRA_ROAD_P2W_E!H66+FC_TRA_ROAD_CAR_E!H66+FC_TRA_ROAD_BUS_E!H66+FC_TRA_ROAD_LCV_E!H66+FC_TRA_ROAD_HGV_E!H66</f>
        <v>484.28392089423903</v>
      </c>
      <c r="I66" s="10">
        <f>FC_TRA_ROAD_P2W_E!I66+FC_TRA_ROAD_CAR_E!I66+FC_TRA_ROAD_BUS_E!I66+FC_TRA_ROAD_LCV_E!I66+FC_TRA_ROAD_HGV_E!I66</f>
        <v>564.70335339638859</v>
      </c>
      <c r="J66" s="10">
        <f>FC_TRA_ROAD_P2W_E!J66+FC_TRA_ROAD_CAR_E!J66+FC_TRA_ROAD_BUS_E!J66+FC_TRA_ROAD_LCV_E!J66+FC_TRA_ROAD_HGV_E!J66</f>
        <v>1153.2674118658642</v>
      </c>
      <c r="K66" s="10">
        <f>FC_TRA_ROAD_P2W_E!K66+FC_TRA_ROAD_CAR_E!K66+FC_TRA_ROAD_BUS_E!K66+FC_TRA_ROAD_LCV_E!K66+FC_TRA_ROAD_HGV_E!K66</f>
        <v>1858.4838349097161</v>
      </c>
      <c r="L66" s="10">
        <f>FC_TRA_ROAD_P2W_E!L66+FC_TRA_ROAD_CAR_E!L66+FC_TRA_ROAD_BUS_E!L66+FC_TRA_ROAD_LCV_E!L66+FC_TRA_ROAD_HGV_E!L66</f>
        <v>2059.9742046431638</v>
      </c>
      <c r="M66" s="10">
        <f>FC_TRA_ROAD_P2W_E!M66+FC_TRA_ROAD_CAR_E!M66+FC_TRA_ROAD_BUS_E!M66+FC_TRA_ROAD_LCV_E!M66+FC_TRA_ROAD_HGV_E!M66</f>
        <v>2021.017884780739</v>
      </c>
      <c r="N66" s="10">
        <f>FC_TRA_ROAD_P2W_E!N66+FC_TRA_ROAD_CAR_E!N66+FC_TRA_ROAD_BUS_E!N66+FC_TRA_ROAD_LCV_E!N66+FC_TRA_ROAD_HGV_E!N66</f>
        <v>2039.4225279449699</v>
      </c>
      <c r="O66" s="10">
        <f>FC_TRA_ROAD_P2W_E!O66+FC_TRA_ROAD_CAR_E!O66+FC_TRA_ROAD_BUS_E!O66+FC_TRA_ROAD_LCV_E!O66+FC_TRA_ROAD_HGV_E!O66</f>
        <v>2275.483920894239</v>
      </c>
      <c r="P66" s="10">
        <f>FC_TRA_ROAD_P2W_E!P66+FC_TRA_ROAD_CAR_E!P66+FC_TRA_ROAD_BUS_E!P66+FC_TRA_ROAD_LCV_E!P66+FC_TRA_ROAD_HGV_E!P66</f>
        <v>2293.6781599312121</v>
      </c>
      <c r="Q66" s="10">
        <f>FC_TRA_ROAD_P2W_E!Q66+FC_TRA_ROAD_CAR_E!Q66+FC_TRA_ROAD_BUS_E!Q66+FC_TRA_ROAD_LCV_E!Q66+FC_TRA_ROAD_HGV_E!Q66</f>
        <v>2541.2239036973342</v>
      </c>
      <c r="R66" s="10">
        <f>FC_TRA_ROAD_P2W_E!R66+FC_TRA_ROAD_CAR_E!R66+FC_TRA_ROAD_BUS_E!R66+FC_TRA_ROAD_LCV_E!R66+FC_TRA_ROAD_HGV_E!R66</f>
        <v>2562.4300945829746</v>
      </c>
      <c r="S66" s="10">
        <f>FC_TRA_ROAD_P2W_E!S66+FC_TRA_ROAD_CAR_E!S66+FC_TRA_ROAD_BUS_E!S66+FC_TRA_ROAD_LCV_E!S66+FC_TRA_ROAD_HGV_E!S66</f>
        <v>2508.6683576956138</v>
      </c>
      <c r="T66" s="10">
        <f>FC_TRA_ROAD_P2W_E!T66+FC_TRA_ROAD_CAR_E!T66+FC_TRA_ROAD_BUS_E!T66+FC_TRA_ROAD_LCV_E!T66+FC_TRA_ROAD_HGV_E!T66</f>
        <v>2584.1131556319856</v>
      </c>
      <c r="U66" s="10">
        <f>FC_TRA_ROAD_P2W_E!U66+FC_TRA_ROAD_CAR_E!U66+FC_TRA_ROAD_BUS_E!U66+FC_TRA_ROAD_LCV_E!U66+FC_TRA_ROAD_HGV_E!U66</f>
        <v>2535.1580395528799</v>
      </c>
      <c r="V66" s="10">
        <f>FC_TRA_ROAD_P2W_E!V66+FC_TRA_ROAD_CAR_E!V66+FC_TRA_ROAD_BUS_E!V66+FC_TRA_ROAD_LCV_E!V66+FC_TRA_ROAD_HGV_E!V66</f>
        <v>2491.4906276870161</v>
      </c>
      <c r="W66" s="10">
        <f>FC_TRA_ROAD_P2W_E!W66+FC_TRA_ROAD_CAR_E!W66+FC_TRA_ROAD_BUS_E!W66+FC_TRA_ROAD_LCV_E!W66+FC_TRA_ROAD_HGV_E!W66</f>
        <v>2053.2667239896809</v>
      </c>
      <c r="X66" s="10">
        <f>FC_TRA_ROAD_P2W_E!X66+FC_TRA_ROAD_CAR_E!X66+FC_TRA_ROAD_BUS_E!X66+FC_TRA_ROAD_LCV_E!X66+FC_TRA_ROAD_HGV_E!X66</f>
        <v>2155.0695614789329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2.4364639306093618</v>
      </c>
      <c r="D76" s="40">
        <f>FC_TRA_ROAD_P2W_E!D76+FC_TRA_ROAD_CAR_E!D76+FC_TRA_ROAD_BUS_E!D76+FC_TRA_ROAD_LCV_E!D76+FC_TRA_ROAD_HGV_E!D76</f>
        <v>2.5972383769188871</v>
      </c>
      <c r="E76" s="40">
        <f>FC_TRA_ROAD_P2W_E!E76+FC_TRA_ROAD_CAR_E!E76+FC_TRA_ROAD_BUS_E!E76+FC_TRA_ROAD_LCV_E!E76+FC_TRA_ROAD_HGV_E!E76</f>
        <v>2.8308668354214692</v>
      </c>
      <c r="F76" s="40">
        <f>FC_TRA_ROAD_P2W_E!F76+FC_TRA_ROAD_CAR_E!F76+FC_TRA_ROAD_BUS_E!F76+FC_TRA_ROAD_LCV_E!F76+FC_TRA_ROAD_HGV_E!F76</f>
        <v>3.0037090113243337</v>
      </c>
      <c r="G76" s="40">
        <f>FC_TRA_ROAD_P2W_E!G76+FC_TRA_ROAD_CAR_E!G76+FC_TRA_ROAD_BUS_E!G76+FC_TRA_ROAD_LCV_E!G76+FC_TRA_ROAD_HGV_E!G76</f>
        <v>3.1800757944758216</v>
      </c>
      <c r="H76" s="40">
        <f>FC_TRA_ROAD_P2W_E!H76+FC_TRA_ROAD_CAR_E!H76+FC_TRA_ROAD_BUS_E!H76+FC_TRA_ROAD_LCV_E!H76+FC_TRA_ROAD_HGV_E!H76</f>
        <v>3.1329825195018106</v>
      </c>
      <c r="I76" s="40">
        <f>FC_TRA_ROAD_P2W_E!I76+FC_TRA_ROAD_CAR_E!I76+FC_TRA_ROAD_BUS_E!I76+FC_TRA_ROAD_LCV_E!I76+FC_TRA_ROAD_HGV_E!I76</f>
        <v>3.0605465977525226</v>
      </c>
      <c r="J76" s="40">
        <f>FC_TRA_ROAD_P2W_E!J76+FC_TRA_ROAD_CAR_E!J76+FC_TRA_ROAD_BUS_E!J76+FC_TRA_ROAD_LCV_E!J76+FC_TRA_ROAD_HGV_E!J76</f>
        <v>2.9997142059153141</v>
      </c>
      <c r="K76" s="40">
        <f>FC_TRA_ROAD_P2W_E!K76+FC_TRA_ROAD_CAR_E!K76+FC_TRA_ROAD_BUS_E!K76+FC_TRA_ROAD_LCV_E!K76+FC_TRA_ROAD_HGV_E!K76</f>
        <v>3.3083737630302235</v>
      </c>
      <c r="L76" s="40">
        <f>FC_TRA_ROAD_P2W_E!L76+FC_TRA_ROAD_CAR_E!L76+FC_TRA_ROAD_BUS_E!L76+FC_TRA_ROAD_LCV_E!L76+FC_TRA_ROAD_HGV_E!L76</f>
        <v>3.2057160025586353</v>
      </c>
      <c r="M76" s="40">
        <f>FC_TRA_ROAD_P2W_E!M76+FC_TRA_ROAD_CAR_E!M76+FC_TRA_ROAD_BUS_E!M76+FC_TRA_ROAD_LCV_E!M76+FC_TRA_ROAD_HGV_E!M76</f>
        <v>3.0073373318557435</v>
      </c>
      <c r="N76" s="40">
        <f>FC_TRA_ROAD_P2W_E!N76+FC_TRA_ROAD_CAR_E!N76+FC_TRA_ROAD_BUS_E!N76+FC_TRA_ROAD_LCV_E!N76+FC_TRA_ROAD_HGV_E!N76</f>
        <v>3.5652558745268061</v>
      </c>
      <c r="O76" s="40">
        <f>FC_TRA_ROAD_P2W_E!O76+FC_TRA_ROAD_CAR_E!O76+FC_TRA_ROAD_BUS_E!O76+FC_TRA_ROAD_LCV_E!O76+FC_TRA_ROAD_HGV_E!O76</f>
        <v>4.5700463164020944</v>
      </c>
      <c r="P76" s="40">
        <f>FC_TRA_ROAD_P2W_E!P76+FC_TRA_ROAD_CAR_E!P76+FC_TRA_ROAD_BUS_E!P76+FC_TRA_ROAD_LCV_E!P76+FC_TRA_ROAD_HGV_E!P76</f>
        <v>7.6438216292147541</v>
      </c>
      <c r="Q76" s="40">
        <f>FC_TRA_ROAD_P2W_E!Q76+FC_TRA_ROAD_CAR_E!Q76+FC_TRA_ROAD_BUS_E!Q76+FC_TRA_ROAD_LCV_E!Q76+FC_TRA_ROAD_HGV_E!Q76</f>
        <v>10.616601636115314</v>
      </c>
      <c r="R76" s="40">
        <f>FC_TRA_ROAD_P2W_E!R76+FC_TRA_ROAD_CAR_E!R76+FC_TRA_ROAD_BUS_E!R76+FC_TRA_ROAD_LCV_E!R76+FC_TRA_ROAD_HGV_E!R76</f>
        <v>15.84003171342081</v>
      </c>
      <c r="S76" s="40">
        <f>FC_TRA_ROAD_P2W_E!S76+FC_TRA_ROAD_CAR_E!S76+FC_TRA_ROAD_BUS_E!S76+FC_TRA_ROAD_LCV_E!S76+FC_TRA_ROAD_HGV_E!S76</f>
        <v>21.364602650016693</v>
      </c>
      <c r="T76" s="40">
        <f>FC_TRA_ROAD_P2W_E!T76+FC_TRA_ROAD_CAR_E!T76+FC_TRA_ROAD_BUS_E!T76+FC_TRA_ROAD_LCV_E!T76+FC_TRA_ROAD_HGV_E!T76</f>
        <v>27.916427360084313</v>
      </c>
      <c r="U76" s="40">
        <f>FC_TRA_ROAD_P2W_E!U76+FC_TRA_ROAD_CAR_E!U76+FC_TRA_ROAD_BUS_E!U76+FC_TRA_ROAD_LCV_E!U76+FC_TRA_ROAD_HGV_E!U76</f>
        <v>37.944887126687838</v>
      </c>
      <c r="V76" s="40">
        <f>FC_TRA_ROAD_P2W_E!V76+FC_TRA_ROAD_CAR_E!V76+FC_TRA_ROAD_BUS_E!V76+FC_TRA_ROAD_LCV_E!V76+FC_TRA_ROAD_HGV_E!V76</f>
        <v>53.87529870914031</v>
      </c>
      <c r="W76" s="40">
        <f>FC_TRA_ROAD_P2W_E!W76+FC_TRA_ROAD_CAR_E!W76+FC_TRA_ROAD_BUS_E!W76+FC_TRA_ROAD_LCV_E!W76+FC_TRA_ROAD_HGV_E!W76</f>
        <v>80.270838922583309</v>
      </c>
      <c r="X76" s="40">
        <f>FC_TRA_ROAD_P2W_E!X76+FC_TRA_ROAD_CAR_E!X76+FC_TRA_ROAD_BUS_E!X76+FC_TRA_ROAD_LCV_E!X76+FC_TRA_ROAD_HGV_E!X76</f>
        <v>156.50288834009143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358.97725679812822</v>
      </c>
      <c r="D2" s="31">
        <f t="shared" ref="D2:W2" si="1">SUM(D3,D17,D22,D25,D26,D51,D52,D71,D74,D75,D76)</f>
        <v>392.00871788119127</v>
      </c>
      <c r="E2" s="31">
        <f t="shared" si="1"/>
        <v>434.14121124401288</v>
      </c>
      <c r="F2" s="31">
        <f t="shared" si="1"/>
        <v>433.02885472353006</v>
      </c>
      <c r="G2" s="31">
        <f t="shared" si="1"/>
        <v>459.6303710097103</v>
      </c>
      <c r="H2" s="31">
        <f t="shared" si="1"/>
        <v>469.4507527335179</v>
      </c>
      <c r="I2" s="31">
        <f t="shared" si="1"/>
        <v>468.39895879834773</v>
      </c>
      <c r="J2" s="31">
        <f t="shared" si="1"/>
        <v>484.47412747292486</v>
      </c>
      <c r="K2" s="31">
        <f t="shared" si="1"/>
        <v>510.08420474635346</v>
      </c>
      <c r="L2" s="31">
        <f t="shared" si="1"/>
        <v>526.26213745468272</v>
      </c>
      <c r="M2" s="31">
        <f t="shared" si="1"/>
        <v>522.92111077271841</v>
      </c>
      <c r="N2" s="31">
        <f t="shared" si="1"/>
        <v>519.17559005590567</v>
      </c>
      <c r="O2" s="31">
        <f t="shared" si="1"/>
        <v>519.92957494592974</v>
      </c>
      <c r="P2" s="31">
        <f t="shared" si="1"/>
        <v>525.48627605471677</v>
      </c>
      <c r="Q2" s="31">
        <f t="shared" si="1"/>
        <v>538.15950946264149</v>
      </c>
      <c r="R2" s="31">
        <f t="shared" si="1"/>
        <v>540.42215888382566</v>
      </c>
      <c r="S2" s="31">
        <f t="shared" si="1"/>
        <v>500.11350172710848</v>
      </c>
      <c r="T2" s="31">
        <f t="shared" si="1"/>
        <v>474.54440466607184</v>
      </c>
      <c r="U2" s="31">
        <f t="shared" si="1"/>
        <v>471.37726522245015</v>
      </c>
      <c r="V2" s="31">
        <f t="shared" si="1"/>
        <v>473.26405758631728</v>
      </c>
      <c r="W2" s="31">
        <f t="shared" si="1"/>
        <v>406.18760936953964</v>
      </c>
      <c r="X2" s="31">
        <f t="shared" ref="X2" si="2">SUM(X3,X17,X22,X25,X26,X51,X52,X71,X74,X75,X76)</f>
        <v>407.23669805681482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357.50009522134513</v>
      </c>
      <c r="D26" s="37">
        <f t="shared" ref="D26:W26" si="22">SUM(D27,D33)</f>
        <v>390.49696812681549</v>
      </c>
      <c r="E26" s="37">
        <f t="shared" si="22"/>
        <v>432.29958371374244</v>
      </c>
      <c r="F26" s="37">
        <f t="shared" si="22"/>
        <v>431.36628503218554</v>
      </c>
      <c r="G26" s="37">
        <f t="shared" si="22"/>
        <v>457.61446820888466</v>
      </c>
      <c r="H26" s="37">
        <f t="shared" si="22"/>
        <v>465.17509689391017</v>
      </c>
      <c r="I26" s="37">
        <f t="shared" si="22"/>
        <v>461.91763125807091</v>
      </c>
      <c r="J26" s="37">
        <f t="shared" si="22"/>
        <v>470.87191853580845</v>
      </c>
      <c r="K26" s="37">
        <f t="shared" si="22"/>
        <v>484.89113524357214</v>
      </c>
      <c r="L26" s="37">
        <f t="shared" si="22"/>
        <v>501.30026601975351</v>
      </c>
      <c r="M26" s="37">
        <f t="shared" si="22"/>
        <v>496.30310068677318</v>
      </c>
      <c r="N26" s="37">
        <f t="shared" si="22"/>
        <v>492.59861738868733</v>
      </c>
      <c r="O26" s="37">
        <f t="shared" si="22"/>
        <v>491.08039786716773</v>
      </c>
      <c r="P26" s="37">
        <f t="shared" si="22"/>
        <v>495.97048394686828</v>
      </c>
      <c r="Q26" s="37">
        <f t="shared" si="22"/>
        <v>506.75221398364829</v>
      </c>
      <c r="R26" s="37">
        <f t="shared" si="22"/>
        <v>507.9048965917035</v>
      </c>
      <c r="S26" s="37">
        <f t="shared" si="22"/>
        <v>467.84268870874388</v>
      </c>
      <c r="T26" s="37">
        <f t="shared" si="22"/>
        <v>441.27561696908839</v>
      </c>
      <c r="U26" s="37">
        <f t="shared" si="22"/>
        <v>436.60894776231186</v>
      </c>
      <c r="V26" s="37">
        <f t="shared" si="22"/>
        <v>436.93385614014443</v>
      </c>
      <c r="W26" s="37">
        <f t="shared" si="22"/>
        <v>374.66399943065454</v>
      </c>
      <c r="X26" s="37">
        <f t="shared" ref="X26" si="23">SUM(X27,X33)</f>
        <v>373.43014765297357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357.50009522134513</v>
      </c>
      <c r="D33" s="29">
        <f t="shared" ref="D33:W33" si="28">SUM(D34:D50)</f>
        <v>390.49696812681549</v>
      </c>
      <c r="E33" s="29">
        <f t="shared" si="28"/>
        <v>432.29958371374244</v>
      </c>
      <c r="F33" s="29">
        <f t="shared" si="28"/>
        <v>431.36628503218554</v>
      </c>
      <c r="G33" s="29">
        <f t="shared" si="28"/>
        <v>457.61446820888466</v>
      </c>
      <c r="H33" s="29">
        <f t="shared" si="28"/>
        <v>465.17509689391017</v>
      </c>
      <c r="I33" s="29">
        <f t="shared" si="28"/>
        <v>461.91763125807091</v>
      </c>
      <c r="J33" s="29">
        <f t="shared" si="28"/>
        <v>470.87191853580845</v>
      </c>
      <c r="K33" s="29">
        <f t="shared" si="28"/>
        <v>484.89113524357214</v>
      </c>
      <c r="L33" s="29">
        <f t="shared" si="28"/>
        <v>501.30026601975351</v>
      </c>
      <c r="M33" s="29">
        <f t="shared" si="28"/>
        <v>496.30310068677318</v>
      </c>
      <c r="N33" s="29">
        <f t="shared" si="28"/>
        <v>492.59861738868733</v>
      </c>
      <c r="O33" s="29">
        <f t="shared" si="28"/>
        <v>491.08039786716773</v>
      </c>
      <c r="P33" s="29">
        <f t="shared" si="28"/>
        <v>495.97048394686828</v>
      </c>
      <c r="Q33" s="29">
        <f t="shared" si="28"/>
        <v>506.75221398364829</v>
      </c>
      <c r="R33" s="29">
        <f t="shared" si="28"/>
        <v>507.9048965917035</v>
      </c>
      <c r="S33" s="29">
        <f t="shared" si="28"/>
        <v>467.84268870874388</v>
      </c>
      <c r="T33" s="29">
        <f t="shared" si="28"/>
        <v>441.27561696908839</v>
      </c>
      <c r="U33" s="29">
        <f t="shared" si="28"/>
        <v>436.60894776231186</v>
      </c>
      <c r="V33" s="29">
        <f t="shared" si="28"/>
        <v>436.93385614014443</v>
      </c>
      <c r="W33" s="29">
        <f t="shared" si="28"/>
        <v>374.66399943065454</v>
      </c>
      <c r="X33" s="29">
        <f t="shared" ref="X33" si="29">SUM(X34:X50)</f>
        <v>373.43014765297357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357.50009522134513</v>
      </c>
      <c r="D37" s="10">
        <v>390.49696812681549</v>
      </c>
      <c r="E37" s="10">
        <v>432.29958371374244</v>
      </c>
      <c r="F37" s="10">
        <v>431.36628503218554</v>
      </c>
      <c r="G37" s="10">
        <v>457.61446820888466</v>
      </c>
      <c r="H37" s="10">
        <v>465.17509689391017</v>
      </c>
      <c r="I37" s="10">
        <v>461.91763125807091</v>
      </c>
      <c r="J37" s="10">
        <v>470.87191853580845</v>
      </c>
      <c r="K37" s="10">
        <v>484.89113524357214</v>
      </c>
      <c r="L37" s="10">
        <v>501.30026601975351</v>
      </c>
      <c r="M37" s="10">
        <v>496.30310068677318</v>
      </c>
      <c r="N37" s="10">
        <v>492.59861738868733</v>
      </c>
      <c r="O37" s="10">
        <v>491.08039786716773</v>
      </c>
      <c r="P37" s="10">
        <v>495.97048394686828</v>
      </c>
      <c r="Q37" s="10">
        <v>506.75221398364829</v>
      </c>
      <c r="R37" s="10">
        <v>507.9048965917035</v>
      </c>
      <c r="S37" s="10">
        <v>467.84268870874388</v>
      </c>
      <c r="T37" s="10">
        <v>441.27561696908839</v>
      </c>
      <c r="U37" s="10">
        <v>436.60894776231186</v>
      </c>
      <c r="V37" s="10">
        <v>436.93385614014443</v>
      </c>
      <c r="W37" s="10">
        <v>374.66399943065454</v>
      </c>
      <c r="X37" s="10">
        <v>373.43014765297357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1.4771615767831101</v>
      </c>
      <c r="D52" s="37">
        <f t="shared" ref="D52:W52" si="31">SUM(D53:D70)</f>
        <v>1.5117497543758127</v>
      </c>
      <c r="E52" s="37">
        <f t="shared" si="31"/>
        <v>1.8416275302704617</v>
      </c>
      <c r="F52" s="37">
        <f t="shared" si="31"/>
        <v>1.6625696913445043</v>
      </c>
      <c r="G52" s="37">
        <f t="shared" si="31"/>
        <v>2.0159028008256419</v>
      </c>
      <c r="H52" s="37">
        <f t="shared" si="31"/>
        <v>4.275655839607726</v>
      </c>
      <c r="I52" s="37">
        <f t="shared" si="31"/>
        <v>6.4813275402768493</v>
      </c>
      <c r="J52" s="37">
        <f t="shared" si="31"/>
        <v>13.602208937116428</v>
      </c>
      <c r="K52" s="37">
        <f t="shared" si="31"/>
        <v>25.193069502781345</v>
      </c>
      <c r="L52" s="37">
        <f t="shared" si="31"/>
        <v>24.961871434929201</v>
      </c>
      <c r="M52" s="37">
        <f t="shared" si="31"/>
        <v>26.618010085945215</v>
      </c>
      <c r="N52" s="37">
        <f t="shared" si="31"/>
        <v>26.576972667218364</v>
      </c>
      <c r="O52" s="37">
        <f t="shared" si="31"/>
        <v>28.849177078762022</v>
      </c>
      <c r="P52" s="37">
        <f t="shared" si="31"/>
        <v>29.515792107848448</v>
      </c>
      <c r="Q52" s="37">
        <f t="shared" si="31"/>
        <v>31.407295478993184</v>
      </c>
      <c r="R52" s="37">
        <f t="shared" si="31"/>
        <v>32.517262292122183</v>
      </c>
      <c r="S52" s="37">
        <f t="shared" si="31"/>
        <v>32.270813018364606</v>
      </c>
      <c r="T52" s="37">
        <f t="shared" si="31"/>
        <v>33.268787696983466</v>
      </c>
      <c r="U52" s="37">
        <f t="shared" si="31"/>
        <v>34.76831746013827</v>
      </c>
      <c r="V52" s="37">
        <f t="shared" si="31"/>
        <v>36.330201446172865</v>
      </c>
      <c r="W52" s="37">
        <f t="shared" si="31"/>
        <v>31.523609938885116</v>
      </c>
      <c r="X52" s="37">
        <f t="shared" ref="X52" si="32">SUM(X53:X70)</f>
        <v>33.806550403841221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1.4771615767831101</v>
      </c>
      <c r="D64" s="10">
        <v>1.5117497543758127</v>
      </c>
      <c r="E64" s="10">
        <v>1.8416275302704617</v>
      </c>
      <c r="F64" s="10">
        <v>1.6625696913445043</v>
      </c>
      <c r="G64" s="10">
        <v>2.0159028008256419</v>
      </c>
      <c r="H64" s="10">
        <v>4.275655839607726</v>
      </c>
      <c r="I64" s="10">
        <v>6.4813275402768493</v>
      </c>
      <c r="J64" s="10">
        <v>13.602208937116428</v>
      </c>
      <c r="K64" s="10">
        <v>25.193069502781345</v>
      </c>
      <c r="L64" s="10">
        <v>24.961871434929201</v>
      </c>
      <c r="M64" s="10">
        <v>26.618010085945215</v>
      </c>
      <c r="N64" s="10">
        <v>26.576972667218364</v>
      </c>
      <c r="O64" s="10">
        <v>28.849177078762022</v>
      </c>
      <c r="P64" s="10">
        <v>29.515792107848448</v>
      </c>
      <c r="Q64" s="10">
        <v>31.407295478993184</v>
      </c>
      <c r="R64" s="10">
        <v>32.517262292122183</v>
      </c>
      <c r="S64" s="10">
        <v>32.270813018364606</v>
      </c>
      <c r="T64" s="10">
        <v>33.268787696983466</v>
      </c>
      <c r="U64" s="10">
        <v>34.76831746013827</v>
      </c>
      <c r="V64" s="10">
        <v>36.330201446172865</v>
      </c>
      <c r="W64" s="10">
        <v>31.523609938885116</v>
      </c>
      <c r="X64" s="10">
        <v>33.806550403841221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25177.194907731839</v>
      </c>
      <c r="D2" s="31">
        <f t="shared" ref="D2:W2" si="1">SUM(D3,D17,D22,D25,D26,D51,D52,D71,D74,D75,D76)</f>
        <v>25756.380237928504</v>
      </c>
      <c r="E2" s="31">
        <f t="shared" si="1"/>
        <v>25811.906511903653</v>
      </c>
      <c r="F2" s="31">
        <f t="shared" si="1"/>
        <v>25304.326929140858</v>
      </c>
      <c r="G2" s="31">
        <f t="shared" si="1"/>
        <v>24896.738211816646</v>
      </c>
      <c r="H2" s="31">
        <f t="shared" si="1"/>
        <v>24525.25806883334</v>
      </c>
      <c r="I2" s="31">
        <f t="shared" si="1"/>
        <v>24617.770799246329</v>
      </c>
      <c r="J2" s="31">
        <f t="shared" si="1"/>
        <v>24857.811154283703</v>
      </c>
      <c r="K2" s="31">
        <f t="shared" si="1"/>
        <v>24400.953299006826</v>
      </c>
      <c r="L2" s="31">
        <f t="shared" si="1"/>
        <v>25022.135904555587</v>
      </c>
      <c r="M2" s="31">
        <f t="shared" si="1"/>
        <v>24745.777707597266</v>
      </c>
      <c r="N2" s="31">
        <f t="shared" si="1"/>
        <v>25296.512256823709</v>
      </c>
      <c r="O2" s="31">
        <f t="shared" si="1"/>
        <v>25604.764776605163</v>
      </c>
      <c r="P2" s="31">
        <f t="shared" si="1"/>
        <v>25330.0631172295</v>
      </c>
      <c r="Q2" s="31">
        <f t="shared" si="1"/>
        <v>25747.920482514099</v>
      </c>
      <c r="R2" s="31">
        <f t="shared" si="1"/>
        <v>26163.419795974347</v>
      </c>
      <c r="S2" s="31">
        <f t="shared" si="1"/>
        <v>26177.894309425017</v>
      </c>
      <c r="T2" s="31">
        <f t="shared" si="1"/>
        <v>26183.025125824421</v>
      </c>
      <c r="U2" s="31">
        <f t="shared" si="1"/>
        <v>25522.584086904011</v>
      </c>
      <c r="V2" s="31">
        <f t="shared" si="1"/>
        <v>25455.727350039244</v>
      </c>
      <c r="W2" s="31">
        <f t="shared" si="1"/>
        <v>20922.413508408179</v>
      </c>
      <c r="X2" s="31">
        <f t="shared" ref="X2" si="2">SUM(X3,X17,X22,X25,X26,X51,X52,X71,X74,X75,X76)</f>
        <v>23791.066608363461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25008.70935932716</v>
      </c>
      <c r="D26" s="37">
        <f t="shared" ref="D26:W26" si="22">SUM(D27,D33)</f>
        <v>25585.763777839697</v>
      </c>
      <c r="E26" s="37">
        <f t="shared" si="22"/>
        <v>25630.728623924413</v>
      </c>
      <c r="F26" s="37">
        <f t="shared" si="22"/>
        <v>25136.437166578249</v>
      </c>
      <c r="G26" s="37">
        <f t="shared" si="22"/>
        <v>24715.163280278925</v>
      </c>
      <c r="H26" s="37">
        <f t="shared" si="22"/>
        <v>24208.541236760466</v>
      </c>
      <c r="I26" s="37">
        <f t="shared" si="22"/>
        <v>24218.473662022829</v>
      </c>
      <c r="J26" s="37">
        <f t="shared" si="22"/>
        <v>24047.498191407947</v>
      </c>
      <c r="K26" s="37">
        <f t="shared" si="22"/>
        <v>23070.48229957182</v>
      </c>
      <c r="L26" s="37">
        <f t="shared" si="22"/>
        <v>23564.449553830847</v>
      </c>
      <c r="M26" s="37">
        <f t="shared" si="22"/>
        <v>23315.391242283371</v>
      </c>
      <c r="N26" s="37">
        <f t="shared" si="22"/>
        <v>23850.046685274905</v>
      </c>
      <c r="O26" s="37">
        <f t="shared" si="22"/>
        <v>23986.280416642552</v>
      </c>
      <c r="P26" s="37">
        <f t="shared" si="22"/>
        <v>23708.263238493884</v>
      </c>
      <c r="Q26" s="37">
        <f t="shared" si="22"/>
        <v>23956.213376008807</v>
      </c>
      <c r="R26" s="37">
        <f t="shared" si="22"/>
        <v>24329.80542555081</v>
      </c>
      <c r="S26" s="37">
        <f t="shared" si="22"/>
        <v>24340.806649226623</v>
      </c>
      <c r="T26" s="37">
        <f t="shared" si="22"/>
        <v>24262.263495776802</v>
      </c>
      <c r="U26" s="37">
        <f t="shared" si="22"/>
        <v>23596.141497510005</v>
      </c>
      <c r="V26" s="37">
        <f t="shared" si="22"/>
        <v>23497.204336166291</v>
      </c>
      <c r="W26" s="37">
        <f t="shared" si="22"/>
        <v>19308.177349335259</v>
      </c>
      <c r="X26" s="37">
        <f t="shared" ref="X26" si="23">SUM(X27,X33)</f>
        <v>21910.649108018282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25008.70935932716</v>
      </c>
      <c r="D33" s="29">
        <f t="shared" ref="D33:W33" si="28">SUM(D34:D50)</f>
        <v>25585.763777839697</v>
      </c>
      <c r="E33" s="29">
        <f t="shared" si="28"/>
        <v>25630.728623924413</v>
      </c>
      <c r="F33" s="29">
        <f t="shared" si="28"/>
        <v>25136.437166578249</v>
      </c>
      <c r="G33" s="29">
        <f t="shared" si="28"/>
        <v>24715.163280278925</v>
      </c>
      <c r="H33" s="29">
        <f t="shared" si="28"/>
        <v>24208.541236760466</v>
      </c>
      <c r="I33" s="29">
        <f t="shared" si="28"/>
        <v>24218.473662022829</v>
      </c>
      <c r="J33" s="29">
        <f t="shared" si="28"/>
        <v>24047.498191407947</v>
      </c>
      <c r="K33" s="29">
        <f t="shared" si="28"/>
        <v>23070.48229957182</v>
      </c>
      <c r="L33" s="29">
        <f t="shared" si="28"/>
        <v>23564.449553830847</v>
      </c>
      <c r="M33" s="29">
        <f t="shared" si="28"/>
        <v>23315.391242283371</v>
      </c>
      <c r="N33" s="29">
        <f t="shared" si="28"/>
        <v>23850.046685274905</v>
      </c>
      <c r="O33" s="29">
        <f t="shared" si="28"/>
        <v>23986.280416642552</v>
      </c>
      <c r="P33" s="29">
        <f t="shared" si="28"/>
        <v>23708.263238493884</v>
      </c>
      <c r="Q33" s="29">
        <f t="shared" si="28"/>
        <v>23956.213376008807</v>
      </c>
      <c r="R33" s="29">
        <f t="shared" si="28"/>
        <v>24329.80542555081</v>
      </c>
      <c r="S33" s="29">
        <f t="shared" si="28"/>
        <v>24340.806649226623</v>
      </c>
      <c r="T33" s="29">
        <f t="shared" si="28"/>
        <v>24262.263495776802</v>
      </c>
      <c r="U33" s="29">
        <f t="shared" si="28"/>
        <v>23596.141497510005</v>
      </c>
      <c r="V33" s="29">
        <f t="shared" si="28"/>
        <v>23497.204336166291</v>
      </c>
      <c r="W33" s="29">
        <f t="shared" si="28"/>
        <v>19308.177349335259</v>
      </c>
      <c r="X33" s="29">
        <f t="shared" ref="X33" si="29">SUM(X34:X50)</f>
        <v>21910.649108018282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216.04812542063442</v>
      </c>
      <c r="D36" s="10">
        <v>206.21051327754355</v>
      </c>
      <c r="E36" s="10">
        <v>180.70400146151445</v>
      </c>
      <c r="F36" s="10">
        <v>150.68390879252928</v>
      </c>
      <c r="G36" s="10">
        <v>133.88400608685828</v>
      </c>
      <c r="H36" s="10">
        <v>120.03877916596566</v>
      </c>
      <c r="I36" s="10">
        <v>108.45734876647215</v>
      </c>
      <c r="J36" s="10">
        <v>101.94355499516942</v>
      </c>
      <c r="K36" s="10">
        <v>96.930643781263683</v>
      </c>
      <c r="L36" s="10">
        <v>82.770095871391064</v>
      </c>
      <c r="M36" s="10">
        <v>100.72465009624761</v>
      </c>
      <c r="N36" s="10">
        <v>114.27616021455881</v>
      </c>
      <c r="O36" s="10">
        <v>102.33608980710753</v>
      </c>
      <c r="P36" s="10">
        <v>88.614924832879154</v>
      </c>
      <c r="Q36" s="10">
        <v>77.226924276874925</v>
      </c>
      <c r="R36" s="10">
        <v>66.122320591586757</v>
      </c>
      <c r="S36" s="10">
        <v>56.905017440830591</v>
      </c>
      <c r="T36" s="10">
        <v>48.61207264525715</v>
      </c>
      <c r="U36" s="10">
        <v>45.208545515249611</v>
      </c>
      <c r="V36" s="10">
        <v>40.593349286020626</v>
      </c>
      <c r="W36" s="10">
        <v>26.84699693210149</v>
      </c>
      <c r="X36" s="10">
        <v>40.696148032804132</v>
      </c>
    </row>
    <row r="37" spans="1:24" ht="11.25" customHeight="1" x14ac:dyDescent="0.2">
      <c r="A37" s="41" t="s">
        <v>61</v>
      </c>
      <c r="B37" s="9" t="s">
        <v>62</v>
      </c>
      <c r="C37" s="10">
        <v>12836.127634458815</v>
      </c>
      <c r="D37" s="10">
        <v>12548.268220654922</v>
      </c>
      <c r="E37" s="10">
        <v>12153.578501752339</v>
      </c>
      <c r="F37" s="10">
        <v>11370.837340152129</v>
      </c>
      <c r="G37" s="10">
        <v>10799.012473629866</v>
      </c>
      <c r="H37" s="10">
        <v>10104.524375435149</v>
      </c>
      <c r="I37" s="10">
        <v>9422.2377271363985</v>
      </c>
      <c r="J37" s="10">
        <v>8721.975246827853</v>
      </c>
      <c r="K37" s="10">
        <v>7686.6775663456701</v>
      </c>
      <c r="L37" s="10">
        <v>7371.8073862095762</v>
      </c>
      <c r="M37" s="10">
        <v>6710.7063215134431</v>
      </c>
      <c r="N37" s="10">
        <v>6553.2274135373955</v>
      </c>
      <c r="O37" s="10">
        <v>6112.4935377178554</v>
      </c>
      <c r="P37" s="10">
        <v>5864.6061910415101</v>
      </c>
      <c r="Q37" s="10">
        <v>5920.4747461497846</v>
      </c>
      <c r="R37" s="10">
        <v>6018.6319823023641</v>
      </c>
      <c r="S37" s="10">
        <v>6224.2275917256175</v>
      </c>
      <c r="T37" s="10">
        <v>6481.6423744507974</v>
      </c>
      <c r="U37" s="10">
        <v>6717.9247831930998</v>
      </c>
      <c r="V37" s="10">
        <v>7228.1463068656731</v>
      </c>
      <c r="W37" s="10">
        <v>6177.8894323278928</v>
      </c>
      <c r="X37" s="10">
        <v>7340.4120124779201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11956.53359944771</v>
      </c>
      <c r="D43" s="10">
        <v>12831.285043907232</v>
      </c>
      <c r="E43" s="10">
        <v>13296.44612071056</v>
      </c>
      <c r="F43" s="10">
        <v>13614.915917633591</v>
      </c>
      <c r="G43" s="10">
        <v>13782.266800562198</v>
      </c>
      <c r="H43" s="10">
        <v>13983.978082159352</v>
      </c>
      <c r="I43" s="10">
        <v>14687.778586119955</v>
      </c>
      <c r="J43" s="10">
        <v>15223.579389584927</v>
      </c>
      <c r="K43" s="10">
        <v>15286.874089444886</v>
      </c>
      <c r="L43" s="10">
        <v>16109.872071749878</v>
      </c>
      <c r="M43" s="10">
        <v>16503.96027067368</v>
      </c>
      <c r="N43" s="10">
        <v>17182.543111522951</v>
      </c>
      <c r="O43" s="10">
        <v>17771.450789117589</v>
      </c>
      <c r="P43" s="10">
        <v>17755.042122619496</v>
      </c>
      <c r="Q43" s="10">
        <v>17958.511705582147</v>
      </c>
      <c r="R43" s="10">
        <v>18245.05112265686</v>
      </c>
      <c r="S43" s="10">
        <v>18059.674040060174</v>
      </c>
      <c r="T43" s="10">
        <v>17732.009048680749</v>
      </c>
      <c r="U43" s="10">
        <v>16833.008168801658</v>
      </c>
      <c r="V43" s="10">
        <v>16228.464680014597</v>
      </c>
      <c r="W43" s="10">
        <v>13103.440920075263</v>
      </c>
      <c r="X43" s="10">
        <v>14529.540947507558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0.68844731541254656</v>
      </c>
      <c r="K51" s="37">
        <v>1.2043475445833323</v>
      </c>
      <c r="L51" s="37">
        <v>1.5864251746170874</v>
      </c>
      <c r="M51" s="37">
        <v>1.6869682109579234</v>
      </c>
      <c r="N51" s="37">
        <v>1.7487019858738626</v>
      </c>
      <c r="O51" s="37">
        <v>1.8398276316374438</v>
      </c>
      <c r="P51" s="37">
        <v>1.8088545116590418</v>
      </c>
      <c r="Q51" s="37">
        <v>1.8014248125491987</v>
      </c>
      <c r="R51" s="37">
        <v>1.839602972246416</v>
      </c>
      <c r="S51" s="37">
        <v>1.9195270341348172</v>
      </c>
      <c r="T51" s="37">
        <v>1.9116489343716805</v>
      </c>
      <c r="U51" s="37">
        <v>1.848482407911435</v>
      </c>
      <c r="V51" s="37">
        <v>1.9787439622258516</v>
      </c>
      <c r="W51" s="37">
        <v>1.7921141938744818</v>
      </c>
      <c r="X51" s="37">
        <v>2.0708206735725172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168.48554840467978</v>
      </c>
      <c r="D52" s="37">
        <f t="shared" ref="D52:W52" si="31">SUM(D53:D70)</f>
        <v>170.61646008880871</v>
      </c>
      <c r="E52" s="37">
        <f t="shared" si="31"/>
        <v>181.17788797923978</v>
      </c>
      <c r="F52" s="37">
        <f t="shared" si="31"/>
        <v>167.88976256260742</v>
      </c>
      <c r="G52" s="37">
        <f t="shared" si="31"/>
        <v>181.57493153772305</v>
      </c>
      <c r="H52" s="37">
        <f t="shared" si="31"/>
        <v>316.71683207287504</v>
      </c>
      <c r="I52" s="37">
        <f t="shared" si="31"/>
        <v>399.29470710948408</v>
      </c>
      <c r="J52" s="37">
        <f t="shared" si="31"/>
        <v>809.62104736560548</v>
      </c>
      <c r="K52" s="37">
        <f t="shared" si="31"/>
        <v>1328.8189515989097</v>
      </c>
      <c r="L52" s="37">
        <f t="shared" si="31"/>
        <v>1455.6527259483789</v>
      </c>
      <c r="M52" s="37">
        <f t="shared" si="31"/>
        <v>1428.2506586183767</v>
      </c>
      <c r="N52" s="37">
        <f t="shared" si="31"/>
        <v>1443.8068401086521</v>
      </c>
      <c r="O52" s="37">
        <f t="shared" si="31"/>
        <v>1615.0253326217514</v>
      </c>
      <c r="P52" s="37">
        <f t="shared" si="31"/>
        <v>1616.7764266759102</v>
      </c>
      <c r="Q52" s="37">
        <f t="shared" si="31"/>
        <v>1784.4090104017475</v>
      </c>
      <c r="R52" s="37">
        <f t="shared" si="31"/>
        <v>1821.7842589708407</v>
      </c>
      <c r="S52" s="37">
        <f t="shared" si="31"/>
        <v>1820.93437768485</v>
      </c>
      <c r="T52" s="37">
        <f t="shared" si="31"/>
        <v>1898.9300535986113</v>
      </c>
      <c r="U52" s="37">
        <f t="shared" si="31"/>
        <v>1896.4271704967987</v>
      </c>
      <c r="V52" s="37">
        <f t="shared" si="31"/>
        <v>1916.5481047789551</v>
      </c>
      <c r="W52" s="37">
        <f t="shared" si="31"/>
        <v>1546.4114714005202</v>
      </c>
      <c r="X52" s="37">
        <f t="shared" ref="X52" si="32">SUM(X53:X70)</f>
        <v>1748.2465365844357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53.037844716004244</v>
      </c>
      <c r="D64" s="10">
        <v>48.578716222596547</v>
      </c>
      <c r="E64" s="10">
        <v>51.775124481617262</v>
      </c>
      <c r="F64" s="10">
        <v>43.825422113215794</v>
      </c>
      <c r="G64" s="10">
        <v>47.572270992542947</v>
      </c>
      <c r="H64" s="10">
        <v>92.875712695645618</v>
      </c>
      <c r="I64" s="10">
        <v>132.20670686589571</v>
      </c>
      <c r="J64" s="10">
        <v>251.95414077912992</v>
      </c>
      <c r="K64" s="10">
        <v>399.37006082229408</v>
      </c>
      <c r="L64" s="10">
        <v>367.07362970035592</v>
      </c>
      <c r="M64" s="10">
        <v>359.91241703443512</v>
      </c>
      <c r="N64" s="10">
        <v>353.56361082561409</v>
      </c>
      <c r="O64" s="10">
        <v>359.08663678754533</v>
      </c>
      <c r="P64" s="10">
        <v>349.00967442999217</v>
      </c>
      <c r="Q64" s="10">
        <v>366.93692616850313</v>
      </c>
      <c r="R64" s="10">
        <v>385.326930536779</v>
      </c>
      <c r="S64" s="10">
        <v>429.33423914500759</v>
      </c>
      <c r="T64" s="10">
        <v>488.66598513754013</v>
      </c>
      <c r="U64" s="10">
        <v>534.96599813740727</v>
      </c>
      <c r="V64" s="10">
        <v>601.00632560414965</v>
      </c>
      <c r="W64" s="10">
        <v>519.79741049636255</v>
      </c>
      <c r="X64" s="10">
        <v>664.52590998465507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115.44770368867552</v>
      </c>
      <c r="D66" s="10">
        <v>122.03774386621215</v>
      </c>
      <c r="E66" s="10">
        <v>129.40276349762252</v>
      </c>
      <c r="F66" s="10">
        <v>124.06434044939164</v>
      </c>
      <c r="G66" s="10">
        <v>134.00266054518011</v>
      </c>
      <c r="H66" s="10">
        <v>223.8411193772294</v>
      </c>
      <c r="I66" s="10">
        <v>267.08800024358834</v>
      </c>
      <c r="J66" s="10">
        <v>557.66690658647553</v>
      </c>
      <c r="K66" s="10">
        <v>929.4488907766156</v>
      </c>
      <c r="L66" s="10">
        <v>1088.579096248023</v>
      </c>
      <c r="M66" s="10">
        <v>1068.3382415839417</v>
      </c>
      <c r="N66" s="10">
        <v>1090.2432292830379</v>
      </c>
      <c r="O66" s="10">
        <v>1255.9386958342061</v>
      </c>
      <c r="P66" s="10">
        <v>1267.766752245918</v>
      </c>
      <c r="Q66" s="10">
        <v>1417.4720842332445</v>
      </c>
      <c r="R66" s="10">
        <v>1436.4573284340618</v>
      </c>
      <c r="S66" s="10">
        <v>1391.6001385398424</v>
      </c>
      <c r="T66" s="10">
        <v>1410.2640684610712</v>
      </c>
      <c r="U66" s="10">
        <v>1361.4611723593914</v>
      </c>
      <c r="V66" s="10">
        <v>1315.5417791748055</v>
      </c>
      <c r="W66" s="10">
        <v>1026.6140609041577</v>
      </c>
      <c r="X66" s="10">
        <v>1083.7206265997806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2.4301140177673286E-3</v>
      </c>
      <c r="J76" s="40">
        <v>3.4681947377898773E-3</v>
      </c>
      <c r="K76" s="40">
        <v>0.44770029151202517</v>
      </c>
      <c r="L76" s="40">
        <v>0.44719960174422829</v>
      </c>
      <c r="M76" s="40">
        <v>0.44883848456089687</v>
      </c>
      <c r="N76" s="40">
        <v>0.91002945427529713</v>
      </c>
      <c r="O76" s="40">
        <v>1.6191997092251609</v>
      </c>
      <c r="P76" s="40">
        <v>3.2145975480458202</v>
      </c>
      <c r="Q76" s="40">
        <v>5.4966712909919924</v>
      </c>
      <c r="R76" s="40">
        <v>9.9905084804484456</v>
      </c>
      <c r="S76" s="40">
        <v>14.233755479410746</v>
      </c>
      <c r="T76" s="40">
        <v>19.919927514632978</v>
      </c>
      <c r="U76" s="40">
        <v>28.166936489296099</v>
      </c>
      <c r="V76" s="40">
        <v>39.996165131771967</v>
      </c>
      <c r="W76" s="40">
        <v>66.032573478524114</v>
      </c>
      <c r="X76" s="40">
        <v>130.10014308716995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1690.2654844580068</v>
      </c>
      <c r="D2" s="31">
        <f t="shared" ref="D2:W2" si="1">SUM(D3,D17,D22,D25,D26,D51,D52,D71,D74,D75,D76)</f>
        <v>1654.0812164471251</v>
      </c>
      <c r="E2" s="31">
        <f t="shared" si="1"/>
        <v>1654.07742024042</v>
      </c>
      <c r="F2" s="31">
        <f t="shared" si="1"/>
        <v>1661.2741106461388</v>
      </c>
      <c r="G2" s="31">
        <f t="shared" si="1"/>
        <v>1682.0661061131589</v>
      </c>
      <c r="H2" s="31">
        <f t="shared" si="1"/>
        <v>1684.4234454992777</v>
      </c>
      <c r="I2" s="31">
        <f t="shared" si="1"/>
        <v>1755.3931607528054</v>
      </c>
      <c r="J2" s="31">
        <f t="shared" si="1"/>
        <v>1796.8517144083778</v>
      </c>
      <c r="K2" s="31">
        <f t="shared" si="1"/>
        <v>1793.0582149309175</v>
      </c>
      <c r="L2" s="31">
        <f t="shared" si="1"/>
        <v>1721.4116824279379</v>
      </c>
      <c r="M2" s="31">
        <f t="shared" si="1"/>
        <v>1670.2287314470734</v>
      </c>
      <c r="N2" s="31">
        <f t="shared" si="1"/>
        <v>1662.6070604418073</v>
      </c>
      <c r="O2" s="31">
        <f t="shared" si="1"/>
        <v>1652.1628665950789</v>
      </c>
      <c r="P2" s="31">
        <f t="shared" si="1"/>
        <v>1548.7257654282596</v>
      </c>
      <c r="Q2" s="31">
        <f t="shared" si="1"/>
        <v>1566.6694373535258</v>
      </c>
      <c r="R2" s="31">
        <f t="shared" si="1"/>
        <v>1600.8530558633367</v>
      </c>
      <c r="S2" s="31">
        <f t="shared" si="1"/>
        <v>1644.9486250063749</v>
      </c>
      <c r="T2" s="31">
        <f t="shared" si="1"/>
        <v>1633.1677455496799</v>
      </c>
      <c r="U2" s="31">
        <f t="shared" si="1"/>
        <v>1656.7585471927118</v>
      </c>
      <c r="V2" s="31">
        <f t="shared" si="1"/>
        <v>1658.8323940141227</v>
      </c>
      <c r="W2" s="31">
        <f t="shared" si="1"/>
        <v>1318.0926481767581</v>
      </c>
      <c r="X2" s="31">
        <f t="shared" ref="X2" si="2">SUM(X3,X17,X22,X25,X26,X51,X52,X71,X74,X75,X76)</f>
        <v>1442.059462088899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1671.8460204843122</v>
      </c>
      <c r="D26" s="37">
        <f t="shared" ref="D26:W26" si="22">SUM(D27,D33)</f>
        <v>1628.7924981532979</v>
      </c>
      <c r="E26" s="37">
        <f t="shared" si="22"/>
        <v>1626.9162594991567</v>
      </c>
      <c r="F26" s="37">
        <f t="shared" si="22"/>
        <v>1631.3373712126838</v>
      </c>
      <c r="G26" s="37">
        <f t="shared" si="22"/>
        <v>1649.1865239281883</v>
      </c>
      <c r="H26" s="37">
        <f t="shared" si="22"/>
        <v>1639.8748647888533</v>
      </c>
      <c r="I26" s="37">
        <f t="shared" si="22"/>
        <v>1701.4316672894406</v>
      </c>
      <c r="J26" s="37">
        <f t="shared" si="22"/>
        <v>1709.3032495763175</v>
      </c>
      <c r="K26" s="37">
        <f t="shared" si="22"/>
        <v>1662.2947235889224</v>
      </c>
      <c r="L26" s="37">
        <f t="shared" si="22"/>
        <v>1585.2759003235681</v>
      </c>
      <c r="M26" s="37">
        <f t="shared" si="22"/>
        <v>1540.3281118102161</v>
      </c>
      <c r="N26" s="37">
        <f t="shared" si="22"/>
        <v>1497.5944043070756</v>
      </c>
      <c r="O26" s="37">
        <f t="shared" si="22"/>
        <v>1470.3938553319372</v>
      </c>
      <c r="P26" s="37">
        <f t="shared" si="22"/>
        <v>1363.0915006978464</v>
      </c>
      <c r="Q26" s="37">
        <f t="shared" si="22"/>
        <v>1363.1678472317644</v>
      </c>
      <c r="R26" s="37">
        <f t="shared" si="22"/>
        <v>1392.2638963832076</v>
      </c>
      <c r="S26" s="37">
        <f t="shared" si="22"/>
        <v>1430.8894231700517</v>
      </c>
      <c r="T26" s="37">
        <f t="shared" si="22"/>
        <v>1408.577078275001</v>
      </c>
      <c r="U26" s="37">
        <f t="shared" si="22"/>
        <v>1413.8700215885196</v>
      </c>
      <c r="V26" s="37">
        <f t="shared" si="22"/>
        <v>1385.6974977921907</v>
      </c>
      <c r="W26" s="37">
        <f t="shared" si="22"/>
        <v>1044.7413652528351</v>
      </c>
      <c r="X26" s="37">
        <f t="shared" ref="X26" si="23">SUM(X27,X33)</f>
        <v>1083.8749365364404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1671.8460204843122</v>
      </c>
      <c r="D33" s="29">
        <f t="shared" ref="D33:W33" si="28">SUM(D34:D50)</f>
        <v>1628.7924981532979</v>
      </c>
      <c r="E33" s="29">
        <f t="shared" si="28"/>
        <v>1626.9162594991567</v>
      </c>
      <c r="F33" s="29">
        <f t="shared" si="28"/>
        <v>1631.3373712126838</v>
      </c>
      <c r="G33" s="29">
        <f t="shared" si="28"/>
        <v>1649.1865239281883</v>
      </c>
      <c r="H33" s="29">
        <f t="shared" si="28"/>
        <v>1639.8748647888533</v>
      </c>
      <c r="I33" s="29">
        <f t="shared" si="28"/>
        <v>1701.4316672894406</v>
      </c>
      <c r="J33" s="29">
        <f t="shared" si="28"/>
        <v>1709.3032495763175</v>
      </c>
      <c r="K33" s="29">
        <f t="shared" si="28"/>
        <v>1662.2947235889224</v>
      </c>
      <c r="L33" s="29">
        <f t="shared" si="28"/>
        <v>1585.2759003235681</v>
      </c>
      <c r="M33" s="29">
        <f t="shared" si="28"/>
        <v>1540.3281118102161</v>
      </c>
      <c r="N33" s="29">
        <f t="shared" si="28"/>
        <v>1497.5944043070756</v>
      </c>
      <c r="O33" s="29">
        <f t="shared" si="28"/>
        <v>1470.3938553319372</v>
      </c>
      <c r="P33" s="29">
        <f t="shared" si="28"/>
        <v>1363.0915006978464</v>
      </c>
      <c r="Q33" s="29">
        <f t="shared" si="28"/>
        <v>1363.1678472317644</v>
      </c>
      <c r="R33" s="29">
        <f t="shared" si="28"/>
        <v>1392.2638963832076</v>
      </c>
      <c r="S33" s="29">
        <f t="shared" si="28"/>
        <v>1430.8894231700517</v>
      </c>
      <c r="T33" s="29">
        <f t="shared" si="28"/>
        <v>1408.577078275001</v>
      </c>
      <c r="U33" s="29">
        <f t="shared" si="28"/>
        <v>1413.8700215885196</v>
      </c>
      <c r="V33" s="29">
        <f t="shared" si="28"/>
        <v>1385.6974977921907</v>
      </c>
      <c r="W33" s="29">
        <f t="shared" si="28"/>
        <v>1044.7413652528351</v>
      </c>
      <c r="X33" s="29">
        <f t="shared" ref="X33" si="29">SUM(X34:X50)</f>
        <v>1083.8749365364404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1.6092783474947479</v>
      </c>
      <c r="D36" s="10">
        <v>1.8073121261511247</v>
      </c>
      <c r="E36" s="10">
        <v>1.8223784805987193</v>
      </c>
      <c r="F36" s="10">
        <v>1.9140477741230528</v>
      </c>
      <c r="G36" s="10">
        <v>1.979452302104548</v>
      </c>
      <c r="H36" s="10">
        <v>1.9788912351459143</v>
      </c>
      <c r="I36" s="10">
        <v>1.6240513170491362</v>
      </c>
      <c r="J36" s="10">
        <v>1.9281522412902847</v>
      </c>
      <c r="K36" s="10">
        <v>1.8847762546570517</v>
      </c>
      <c r="L36" s="10">
        <v>1.7948926559649017</v>
      </c>
      <c r="M36" s="10">
        <v>1.6765412658867336</v>
      </c>
      <c r="N36" s="10">
        <v>1.5483116849149536</v>
      </c>
      <c r="O36" s="10">
        <v>1.4331216888071241</v>
      </c>
      <c r="P36" s="10">
        <v>1.3189295136599946</v>
      </c>
      <c r="Q36" s="10">
        <v>1.2236013784592439</v>
      </c>
      <c r="R36" s="10">
        <v>1.1538269662001994</v>
      </c>
      <c r="S36" s="10">
        <v>1.0927148238121172</v>
      </c>
      <c r="T36" s="10">
        <v>0.99904471639419068</v>
      </c>
      <c r="U36" s="10">
        <v>0.92861806707868655</v>
      </c>
      <c r="V36" s="10">
        <v>0.83505627536722504</v>
      </c>
      <c r="W36" s="10">
        <v>0.58433500831603868</v>
      </c>
      <c r="X36" s="10">
        <v>0.57030570335952502</v>
      </c>
    </row>
    <row r="37" spans="1:24" ht="11.25" customHeight="1" x14ac:dyDescent="0.2">
      <c r="A37" s="41" t="s">
        <v>61</v>
      </c>
      <c r="B37" s="9" t="s">
        <v>62</v>
      </c>
      <c r="C37" s="10">
        <v>2.8421635683720248</v>
      </c>
      <c r="D37" s="10">
        <v>2.6685155766873994</v>
      </c>
      <c r="E37" s="10">
        <v>2.5897204399350304</v>
      </c>
      <c r="F37" s="10">
        <v>2.4313378210081038</v>
      </c>
      <c r="G37" s="10">
        <v>2.280333183936047</v>
      </c>
      <c r="H37" s="10">
        <v>2.07578872160743</v>
      </c>
      <c r="I37" s="10">
        <v>1.9399797999595838</v>
      </c>
      <c r="J37" s="10">
        <v>1.7458621188600667</v>
      </c>
      <c r="K37" s="10">
        <v>1.57205984270127</v>
      </c>
      <c r="L37" s="10">
        <v>1.3932633937845376</v>
      </c>
      <c r="M37" s="10">
        <v>1.2007406447891174</v>
      </c>
      <c r="N37" s="10">
        <v>1.0254779735997912</v>
      </c>
      <c r="O37" s="10">
        <v>0.8649262902745547</v>
      </c>
      <c r="P37" s="10">
        <v>0.71940166939569994</v>
      </c>
      <c r="Q37" s="10">
        <v>0.60163488908602725</v>
      </c>
      <c r="R37" s="10">
        <v>0.50587017231289055</v>
      </c>
      <c r="S37" s="10">
        <v>0.49803032949361448</v>
      </c>
      <c r="T37" s="10">
        <v>0.48607774731266834</v>
      </c>
      <c r="U37" s="10">
        <v>0.48242525185549873</v>
      </c>
      <c r="V37" s="10">
        <v>0.46240549638664952</v>
      </c>
      <c r="W37" s="10">
        <v>0.34399941707054699</v>
      </c>
      <c r="X37" s="10">
        <v>0.36871510687044456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1667.3945785684455</v>
      </c>
      <c r="D43" s="10">
        <v>1624.3166704504592</v>
      </c>
      <c r="E43" s="10">
        <v>1622.504160578623</v>
      </c>
      <c r="F43" s="10">
        <v>1626.9919856175527</v>
      </c>
      <c r="G43" s="10">
        <v>1644.9267384421478</v>
      </c>
      <c r="H43" s="10">
        <v>1635.8201848321</v>
      </c>
      <c r="I43" s="10">
        <v>1697.867636172432</v>
      </c>
      <c r="J43" s="10">
        <v>1705.6292352161672</v>
      </c>
      <c r="K43" s="10">
        <v>1658.8378874915641</v>
      </c>
      <c r="L43" s="10">
        <v>1582.0877442738185</v>
      </c>
      <c r="M43" s="10">
        <v>1537.4508298995402</v>
      </c>
      <c r="N43" s="10">
        <v>1495.0206146485609</v>
      </c>
      <c r="O43" s="10">
        <v>1468.0958073528554</v>
      </c>
      <c r="P43" s="10">
        <v>1361.0531695147906</v>
      </c>
      <c r="Q43" s="10">
        <v>1361.3426109642191</v>
      </c>
      <c r="R43" s="10">
        <v>1390.6041992446944</v>
      </c>
      <c r="S43" s="10">
        <v>1429.298678016746</v>
      </c>
      <c r="T43" s="10">
        <v>1407.0919558112942</v>
      </c>
      <c r="U43" s="10">
        <v>1412.4589782695855</v>
      </c>
      <c r="V43" s="10">
        <v>1384.4000360204368</v>
      </c>
      <c r="W43" s="10">
        <v>1043.8130308274485</v>
      </c>
      <c r="X43" s="10">
        <v>1082.9359157262104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0.31971338997044602</v>
      </c>
      <c r="D51" s="37">
        <v>7.7322796953392876</v>
      </c>
      <c r="E51" s="37">
        <v>9.0587182275593605</v>
      </c>
      <c r="F51" s="37">
        <v>12.644690204453903</v>
      </c>
      <c r="G51" s="37">
        <v>14.262443626578326</v>
      </c>
      <c r="H51" s="37">
        <v>15.767755724849588</v>
      </c>
      <c r="I51" s="37">
        <v>20.551713255910425</v>
      </c>
      <c r="J51" s="37">
        <v>22.59415569536819</v>
      </c>
      <c r="K51" s="37">
        <v>27.476924916386785</v>
      </c>
      <c r="L51" s="37">
        <v>26.943367465475479</v>
      </c>
      <c r="M51" s="37">
        <v>28.236190992069965</v>
      </c>
      <c r="N51" s="37">
        <v>68.140207215858439</v>
      </c>
      <c r="O51" s="37">
        <v>75.808047964124214</v>
      </c>
      <c r="P51" s="37">
        <v>85.067893642285682</v>
      </c>
      <c r="Q51" s="37">
        <v>92.391276299341783</v>
      </c>
      <c r="R51" s="37">
        <v>95.075513564821847</v>
      </c>
      <c r="S51" s="37">
        <v>99.344849850097688</v>
      </c>
      <c r="T51" s="37">
        <v>107.51378276179793</v>
      </c>
      <c r="U51" s="37">
        <v>123.22716914355388</v>
      </c>
      <c r="V51" s="37">
        <v>152.38443164086834</v>
      </c>
      <c r="W51" s="37">
        <v>183.36863064868251</v>
      </c>
      <c r="X51" s="37">
        <v>259.58804093818196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16.111466276913141</v>
      </c>
      <c r="D52" s="37">
        <f t="shared" ref="D52:W52" si="31">SUM(D53:D70)</f>
        <v>15.459129615244789</v>
      </c>
      <c r="E52" s="37">
        <f t="shared" si="31"/>
        <v>15.801456413604525</v>
      </c>
      <c r="F52" s="37">
        <f t="shared" si="31"/>
        <v>14.835146405832017</v>
      </c>
      <c r="G52" s="37">
        <f t="shared" si="31"/>
        <v>16.003391257700343</v>
      </c>
      <c r="H52" s="37">
        <f t="shared" si="31"/>
        <v>26.203604434300253</v>
      </c>
      <c r="I52" s="37">
        <f t="shared" si="31"/>
        <v>30.901873835864414</v>
      </c>
      <c r="J52" s="37">
        <f t="shared" si="31"/>
        <v>62.530678821866196</v>
      </c>
      <c r="K52" s="37">
        <f t="shared" si="31"/>
        <v>100.93977546597979</v>
      </c>
      <c r="L52" s="37">
        <f t="shared" si="31"/>
        <v>106.97448656533879</v>
      </c>
      <c r="M52" s="37">
        <f t="shared" si="31"/>
        <v>99.587027870885436</v>
      </c>
      <c r="N52" s="37">
        <f t="shared" si="31"/>
        <v>94.915330873794858</v>
      </c>
      <c r="O52" s="37">
        <f t="shared" si="31"/>
        <v>103.80364244138157</v>
      </c>
      <c r="P52" s="37">
        <f t="shared" si="31"/>
        <v>97.226358643920932</v>
      </c>
      <c r="Q52" s="37">
        <f t="shared" si="31"/>
        <v>107.48857226664904</v>
      </c>
      <c r="R52" s="37">
        <f t="shared" si="31"/>
        <v>109.51651940535234</v>
      </c>
      <c r="S52" s="37">
        <f t="shared" si="31"/>
        <v>110.16990891423816</v>
      </c>
      <c r="T52" s="37">
        <f t="shared" si="31"/>
        <v>111.94563669252041</v>
      </c>
      <c r="U52" s="37">
        <f t="shared" si="31"/>
        <v>114.27872590067069</v>
      </c>
      <c r="V52" s="37">
        <f t="shared" si="31"/>
        <v>112.26324093729586</v>
      </c>
      <c r="W52" s="37">
        <f t="shared" si="31"/>
        <v>81.808465497112991</v>
      </c>
      <c r="X52" s="37">
        <f t="shared" ref="X52" si="32">SUM(X53:X70)</f>
        <v>80.806749855362909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1.1743590768927052E-2</v>
      </c>
      <c r="D64" s="10">
        <v>1.0330753109189588E-2</v>
      </c>
      <c r="E64" s="10">
        <v>1.1032396600794763E-2</v>
      </c>
      <c r="F64" s="10">
        <v>9.3708495793222608E-3</v>
      </c>
      <c r="G64" s="10">
        <v>1.004542113868217E-2</v>
      </c>
      <c r="H64" s="10">
        <v>1.9079607288944828E-2</v>
      </c>
      <c r="I64" s="10">
        <v>2.7220533822910082E-2</v>
      </c>
      <c r="J64" s="10">
        <v>5.0433207803037602E-2</v>
      </c>
      <c r="K64" s="10">
        <v>8.1678154127957148E-2</v>
      </c>
      <c r="L64" s="10">
        <v>6.93765075905073E-2</v>
      </c>
      <c r="M64" s="10">
        <v>6.439880498303098E-2</v>
      </c>
      <c r="N64" s="10">
        <v>5.5327195637845536E-2</v>
      </c>
      <c r="O64" s="10">
        <v>5.0811255787401068E-2</v>
      </c>
      <c r="P64" s="10">
        <v>4.2812447117714564E-2</v>
      </c>
      <c r="Q64" s="10">
        <v>3.7287897734978363E-2</v>
      </c>
      <c r="R64" s="10">
        <v>3.2386994473264166E-2</v>
      </c>
      <c r="S64" s="10">
        <v>3.4353093525778061E-2</v>
      </c>
      <c r="T64" s="10">
        <v>3.6646523754576603E-2</v>
      </c>
      <c r="U64" s="10">
        <v>3.8416790112213536E-2</v>
      </c>
      <c r="V64" s="10">
        <v>3.8448118857047887E-2</v>
      </c>
      <c r="W64" s="10">
        <v>2.8943542639310576E-2</v>
      </c>
      <c r="X64" s="10">
        <v>3.3379698782801608E-2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16.099722686144215</v>
      </c>
      <c r="D66" s="10">
        <v>15.4487988621356</v>
      </c>
      <c r="E66" s="10">
        <v>15.79042401700373</v>
      </c>
      <c r="F66" s="10">
        <v>14.825775556252694</v>
      </c>
      <c r="G66" s="10">
        <v>15.993345836561661</v>
      </c>
      <c r="H66" s="10">
        <v>26.184524827011309</v>
      </c>
      <c r="I66" s="10">
        <v>30.874653302041505</v>
      </c>
      <c r="J66" s="10">
        <v>62.480245614063158</v>
      </c>
      <c r="K66" s="10">
        <v>100.85809731185184</v>
      </c>
      <c r="L66" s="10">
        <v>106.90511005774829</v>
      </c>
      <c r="M66" s="10">
        <v>99.522629065902407</v>
      </c>
      <c r="N66" s="10">
        <v>94.860003678157014</v>
      </c>
      <c r="O66" s="10">
        <v>103.75283118559418</v>
      </c>
      <c r="P66" s="10">
        <v>97.183546196803221</v>
      </c>
      <c r="Q66" s="10">
        <v>107.45128436891406</v>
      </c>
      <c r="R66" s="10">
        <v>109.48413241087907</v>
      </c>
      <c r="S66" s="10">
        <v>110.13555582071238</v>
      </c>
      <c r="T66" s="10">
        <v>111.90899016876584</v>
      </c>
      <c r="U66" s="10">
        <v>114.24030911055848</v>
      </c>
      <c r="V66" s="10">
        <v>112.22479281843881</v>
      </c>
      <c r="W66" s="10">
        <v>81.77952195447368</v>
      </c>
      <c r="X66" s="10">
        <v>80.773370156580114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1.9882843068108682</v>
      </c>
      <c r="D76" s="40">
        <v>2.0973089832431682</v>
      </c>
      <c r="E76" s="40">
        <v>2.3009861000994967</v>
      </c>
      <c r="F76" s="40">
        <v>2.4569028231689209</v>
      </c>
      <c r="G76" s="40">
        <v>2.6137473006919021</v>
      </c>
      <c r="H76" s="40">
        <v>2.5772205512744542</v>
      </c>
      <c r="I76" s="40">
        <v>2.5079063715900363</v>
      </c>
      <c r="J76" s="40">
        <v>2.4236303148258362</v>
      </c>
      <c r="K76" s="40">
        <v>2.3467909596285303</v>
      </c>
      <c r="L76" s="40">
        <v>2.2179280735556901</v>
      </c>
      <c r="M76" s="40">
        <v>2.077400773902129</v>
      </c>
      <c r="N76" s="40">
        <v>1.9571180450784706</v>
      </c>
      <c r="O76" s="40">
        <v>2.1573208576360581</v>
      </c>
      <c r="P76" s="40">
        <v>3.3400124442063959</v>
      </c>
      <c r="Q76" s="40">
        <v>3.6217415557705577</v>
      </c>
      <c r="R76" s="40">
        <v>3.9971265099549735</v>
      </c>
      <c r="S76" s="40">
        <v>4.5444430719872431</v>
      </c>
      <c r="T76" s="40">
        <v>5.1312478203605369</v>
      </c>
      <c r="U76" s="40">
        <v>5.3826305599676321</v>
      </c>
      <c r="V76" s="40">
        <v>8.4872236437676971</v>
      </c>
      <c r="W76" s="40">
        <v>8.17418677812746</v>
      </c>
      <c r="X76" s="40">
        <v>17.789734758913955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7067.5622235425599</v>
      </c>
      <c r="D2" s="31">
        <f t="shared" ref="D2:W2" si="1">SUM(D3,D17,D22,D25,D26,D51,D52,D71,D74,D75,D76)</f>
        <v>7054.1699362285999</v>
      </c>
      <c r="E2" s="31">
        <f t="shared" si="1"/>
        <v>6948.6652737711001</v>
      </c>
      <c r="F2" s="31">
        <f t="shared" si="1"/>
        <v>6717.0145028337301</v>
      </c>
      <c r="G2" s="31">
        <f t="shared" si="1"/>
        <v>6491.6846474350214</v>
      </c>
      <c r="H2" s="31">
        <f t="shared" si="1"/>
        <v>6377.1343518205795</v>
      </c>
      <c r="I2" s="31">
        <f t="shared" si="1"/>
        <v>6332.029480769741</v>
      </c>
      <c r="J2" s="31">
        <f t="shared" si="1"/>
        <v>6263.3797707806325</v>
      </c>
      <c r="K2" s="31">
        <f t="shared" si="1"/>
        <v>6046.3000236228845</v>
      </c>
      <c r="L2" s="31">
        <f t="shared" si="1"/>
        <v>6173.7507965286241</v>
      </c>
      <c r="M2" s="31">
        <f t="shared" si="1"/>
        <v>6325.7100609859854</v>
      </c>
      <c r="N2" s="31">
        <f t="shared" si="1"/>
        <v>6554.775660935119</v>
      </c>
      <c r="O2" s="31">
        <f t="shared" si="1"/>
        <v>6570.6307187647089</v>
      </c>
      <c r="P2" s="31">
        <f t="shared" si="1"/>
        <v>6582.8479971510587</v>
      </c>
      <c r="Q2" s="31">
        <f t="shared" si="1"/>
        <v>6580.8874630128794</v>
      </c>
      <c r="R2" s="31">
        <f t="shared" si="1"/>
        <v>6781.0775743757404</v>
      </c>
      <c r="S2" s="31">
        <f t="shared" si="1"/>
        <v>6688.7155402068693</v>
      </c>
      <c r="T2" s="31">
        <f t="shared" si="1"/>
        <v>6811.8316962831368</v>
      </c>
      <c r="U2" s="31">
        <f t="shared" si="1"/>
        <v>6711.8190825691809</v>
      </c>
      <c r="V2" s="31">
        <f t="shared" si="1"/>
        <v>6649.2023995511399</v>
      </c>
      <c r="W2" s="31">
        <f t="shared" si="1"/>
        <v>5754.9994877584104</v>
      </c>
      <c r="X2" s="31">
        <f t="shared" ref="X2" si="2">SUM(X3,X17,X22,X25,X26,X51,X52,X71,X74,X75,X76)</f>
        <v>6649.1330287578976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7004.9751583372363</v>
      </c>
      <c r="D26" s="37">
        <f t="shared" ref="D26:W26" si="22">SUM(D27,D33)</f>
        <v>6992.1276794308942</v>
      </c>
      <c r="E26" s="37">
        <f t="shared" si="22"/>
        <v>6885.1158016886284</v>
      </c>
      <c r="F26" s="37">
        <f t="shared" si="22"/>
        <v>6658.6081700546119</v>
      </c>
      <c r="G26" s="37">
        <f t="shared" si="22"/>
        <v>6430.827188756215</v>
      </c>
      <c r="H26" s="37">
        <f t="shared" si="22"/>
        <v>6278.6717507620479</v>
      </c>
      <c r="I26" s="37">
        <f t="shared" si="22"/>
        <v>6219.4155976907368</v>
      </c>
      <c r="J26" s="37">
        <f t="shared" si="22"/>
        <v>6043.645049732997</v>
      </c>
      <c r="K26" s="37">
        <f t="shared" si="22"/>
        <v>5701.7660794109033</v>
      </c>
      <c r="L26" s="37">
        <f t="shared" si="22"/>
        <v>5786.5718610735212</v>
      </c>
      <c r="M26" s="37">
        <f t="shared" si="22"/>
        <v>5943.625575555533</v>
      </c>
      <c r="N26" s="37">
        <f t="shared" si="22"/>
        <v>6165.6315870883973</v>
      </c>
      <c r="O26" s="37">
        <f t="shared" si="22"/>
        <v>6139.2086765523527</v>
      </c>
      <c r="P26" s="37">
        <f t="shared" si="22"/>
        <v>6145.9417666463487</v>
      </c>
      <c r="Q26" s="37">
        <f t="shared" si="22"/>
        <v>6101.5501156714836</v>
      </c>
      <c r="R26" s="37">
        <f t="shared" si="22"/>
        <v>6286.8734913714197</v>
      </c>
      <c r="S26" s="37">
        <f t="shared" si="22"/>
        <v>6208.3756301474386</v>
      </c>
      <c r="T26" s="37">
        <f t="shared" si="22"/>
        <v>6306.6425919438752</v>
      </c>
      <c r="U26" s="37">
        <f t="shared" si="22"/>
        <v>6200.3937518360381</v>
      </c>
      <c r="V26" s="37">
        <f t="shared" si="22"/>
        <v>6139.2180290809947</v>
      </c>
      <c r="W26" s="37">
        <f t="shared" si="22"/>
        <v>5324.430607154809</v>
      </c>
      <c r="X26" s="37">
        <f t="shared" ref="X26" si="23">SUM(X27,X33)</f>
        <v>6168.8360489047745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7004.9751583372363</v>
      </c>
      <c r="D33" s="29">
        <f t="shared" ref="D33:W33" si="28">SUM(D34:D50)</f>
        <v>6992.1276794308942</v>
      </c>
      <c r="E33" s="29">
        <f t="shared" si="28"/>
        <v>6885.1158016886284</v>
      </c>
      <c r="F33" s="29">
        <f t="shared" si="28"/>
        <v>6658.6081700546119</v>
      </c>
      <c r="G33" s="29">
        <f t="shared" si="28"/>
        <v>6430.827188756215</v>
      </c>
      <c r="H33" s="29">
        <f t="shared" si="28"/>
        <v>6278.6717507620479</v>
      </c>
      <c r="I33" s="29">
        <f t="shared" si="28"/>
        <v>6219.4155976907368</v>
      </c>
      <c r="J33" s="29">
        <f t="shared" si="28"/>
        <v>6043.645049732997</v>
      </c>
      <c r="K33" s="29">
        <f t="shared" si="28"/>
        <v>5701.7660794109033</v>
      </c>
      <c r="L33" s="29">
        <f t="shared" si="28"/>
        <v>5786.5718610735212</v>
      </c>
      <c r="M33" s="29">
        <f t="shared" si="28"/>
        <v>5943.625575555533</v>
      </c>
      <c r="N33" s="29">
        <f t="shared" si="28"/>
        <v>6165.6315870883973</v>
      </c>
      <c r="O33" s="29">
        <f t="shared" si="28"/>
        <v>6139.2086765523527</v>
      </c>
      <c r="P33" s="29">
        <f t="shared" si="28"/>
        <v>6145.9417666463487</v>
      </c>
      <c r="Q33" s="29">
        <f t="shared" si="28"/>
        <v>6101.5501156714836</v>
      </c>
      <c r="R33" s="29">
        <f t="shared" si="28"/>
        <v>6286.8734913714197</v>
      </c>
      <c r="S33" s="29">
        <f t="shared" si="28"/>
        <v>6208.3756301474386</v>
      </c>
      <c r="T33" s="29">
        <f t="shared" si="28"/>
        <v>6306.6425919438752</v>
      </c>
      <c r="U33" s="29">
        <f t="shared" si="28"/>
        <v>6200.3937518360381</v>
      </c>
      <c r="V33" s="29">
        <f t="shared" si="28"/>
        <v>6139.2180290809947</v>
      </c>
      <c r="W33" s="29">
        <f t="shared" si="28"/>
        <v>5324.430607154809</v>
      </c>
      <c r="X33" s="29">
        <f t="shared" ref="X33" si="29">SUM(X34:X50)</f>
        <v>6168.8360489047745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27.496422543134823</v>
      </c>
      <c r="D36" s="10">
        <v>29.227832377904644</v>
      </c>
      <c r="E36" s="10">
        <v>29.864935621085412</v>
      </c>
      <c r="F36" s="10">
        <v>29.784760544267673</v>
      </c>
      <c r="G36" s="10">
        <v>30.038863193152356</v>
      </c>
      <c r="H36" s="10">
        <v>30.70038634867343</v>
      </c>
      <c r="I36" s="10">
        <v>32.748436545885426</v>
      </c>
      <c r="J36" s="10">
        <v>25.773864560616794</v>
      </c>
      <c r="K36" s="10">
        <v>23.139266120571062</v>
      </c>
      <c r="L36" s="10">
        <v>24.205432796805638</v>
      </c>
      <c r="M36" s="10">
        <v>23.948249738467535</v>
      </c>
      <c r="N36" s="10">
        <v>23.709320017981131</v>
      </c>
      <c r="O36" s="10">
        <v>22.580229604687251</v>
      </c>
      <c r="P36" s="10">
        <v>22.132611689574343</v>
      </c>
      <c r="Q36" s="10">
        <v>21.530385780607347</v>
      </c>
      <c r="R36" s="10">
        <v>21.717833525618015</v>
      </c>
      <c r="S36" s="10">
        <v>21.108028698383947</v>
      </c>
      <c r="T36" s="10">
        <v>20.705133713155188</v>
      </c>
      <c r="U36" s="10">
        <v>17.549594801162666</v>
      </c>
      <c r="V36" s="10">
        <v>16.385781884871825</v>
      </c>
      <c r="W36" s="10">
        <v>11.609596692428552</v>
      </c>
      <c r="X36" s="10">
        <v>13.447303787482081</v>
      </c>
    </row>
    <row r="37" spans="1:24" ht="11.25" customHeight="1" x14ac:dyDescent="0.2">
      <c r="A37" s="41" t="s">
        <v>61</v>
      </c>
      <c r="B37" s="9" t="s">
        <v>62</v>
      </c>
      <c r="C37" s="10">
        <v>1006.2362116525891</v>
      </c>
      <c r="D37" s="10">
        <v>884.59329478172424</v>
      </c>
      <c r="E37" s="10">
        <v>732.85154061160176</v>
      </c>
      <c r="F37" s="10">
        <v>577.0459484306175</v>
      </c>
      <c r="G37" s="10">
        <v>452.30072153793293</v>
      </c>
      <c r="H37" s="10">
        <v>373.32800636120362</v>
      </c>
      <c r="I37" s="10">
        <v>317.07396533093083</v>
      </c>
      <c r="J37" s="10">
        <v>270.84583752177849</v>
      </c>
      <c r="K37" s="10">
        <v>229.84015000399725</v>
      </c>
      <c r="L37" s="10">
        <v>206.90518927800258</v>
      </c>
      <c r="M37" s="10">
        <v>222.69000912404044</v>
      </c>
      <c r="N37" s="10">
        <v>244.34935094554515</v>
      </c>
      <c r="O37" s="10">
        <v>256.45554913072175</v>
      </c>
      <c r="P37" s="10">
        <v>270.54880726312001</v>
      </c>
      <c r="Q37" s="10">
        <v>240.83950471952627</v>
      </c>
      <c r="R37" s="10">
        <v>220.64977028013715</v>
      </c>
      <c r="S37" s="10">
        <v>211.58680531525135</v>
      </c>
      <c r="T37" s="10">
        <v>212.05603401422849</v>
      </c>
      <c r="U37" s="10">
        <v>203.55202951930195</v>
      </c>
      <c r="V37" s="10">
        <v>193.1951787032975</v>
      </c>
      <c r="W37" s="10">
        <v>164.66851895336015</v>
      </c>
      <c r="X37" s="10">
        <v>199.02076706662046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5971.2425241415121</v>
      </c>
      <c r="D43" s="10">
        <v>6078.306552271265</v>
      </c>
      <c r="E43" s="10">
        <v>6122.3993254559409</v>
      </c>
      <c r="F43" s="10">
        <v>6051.7774610797269</v>
      </c>
      <c r="G43" s="10">
        <v>5948.4876040251302</v>
      </c>
      <c r="H43" s="10">
        <v>5874.6433580521707</v>
      </c>
      <c r="I43" s="10">
        <v>5869.5931958139208</v>
      </c>
      <c r="J43" s="10">
        <v>5747.0253476506014</v>
      </c>
      <c r="K43" s="10">
        <v>5448.7866632863352</v>
      </c>
      <c r="L43" s="10">
        <v>5555.4612389987133</v>
      </c>
      <c r="M43" s="10">
        <v>5696.9873166930247</v>
      </c>
      <c r="N43" s="10">
        <v>5897.572916124871</v>
      </c>
      <c r="O43" s="10">
        <v>5860.172897816944</v>
      </c>
      <c r="P43" s="10">
        <v>5853.2603476936547</v>
      </c>
      <c r="Q43" s="10">
        <v>5839.1802251713498</v>
      </c>
      <c r="R43" s="10">
        <v>6044.5058875656641</v>
      </c>
      <c r="S43" s="10">
        <v>5975.6807961338036</v>
      </c>
      <c r="T43" s="10">
        <v>6073.8814242164917</v>
      </c>
      <c r="U43" s="10">
        <v>5979.2921275155732</v>
      </c>
      <c r="V43" s="10">
        <v>5929.6370684928252</v>
      </c>
      <c r="W43" s="10">
        <v>5148.1524915090204</v>
      </c>
      <c r="X43" s="10">
        <v>5956.3679780506718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0.32517053092379294</v>
      </c>
      <c r="D51" s="37">
        <v>0.3072731851422244</v>
      </c>
      <c r="E51" s="37">
        <v>0.31359475610357923</v>
      </c>
      <c r="F51" s="37">
        <v>0.48935966656930641</v>
      </c>
      <c r="G51" s="37">
        <v>0.46249188502958394</v>
      </c>
      <c r="H51" s="37">
        <v>0.44015485124671239</v>
      </c>
      <c r="I51" s="37">
        <v>0.87984306395199507</v>
      </c>
      <c r="J51" s="37">
        <v>0.81430154639897245</v>
      </c>
      <c r="K51" s="37">
        <v>0.78975075485103163</v>
      </c>
      <c r="L51" s="37">
        <v>0.94105860668301644</v>
      </c>
      <c r="M51" s="37">
        <v>0.88122600763419356</v>
      </c>
      <c r="N51" s="37">
        <v>1.0579523631860055</v>
      </c>
      <c r="O51" s="37">
        <v>1.4142912142125441</v>
      </c>
      <c r="P51" s="37">
        <v>1.7748425597268198</v>
      </c>
      <c r="Q51" s="37">
        <v>2.0238079164839067</v>
      </c>
      <c r="R51" s="37">
        <v>2.3331207802146214</v>
      </c>
      <c r="S51" s="37">
        <v>2.6986497709694897</v>
      </c>
      <c r="T51" s="37">
        <v>3.2678615110530882</v>
      </c>
      <c r="U51" s="37">
        <v>7.2128265224813735</v>
      </c>
      <c r="V51" s="37">
        <v>7.8494641217553305</v>
      </c>
      <c r="W51" s="37">
        <v>7.3080427756716997</v>
      </c>
      <c r="X51" s="37">
        <v>9.3966843899651629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61.813715050601289</v>
      </c>
      <c r="D52" s="37">
        <f t="shared" ref="D52:W52" si="31">SUM(D53:D70)</f>
        <v>61.235054218888124</v>
      </c>
      <c r="E52" s="37">
        <f t="shared" si="31"/>
        <v>62.705996591047075</v>
      </c>
      <c r="F52" s="37">
        <f t="shared" si="31"/>
        <v>57.370166924393274</v>
      </c>
      <c r="G52" s="37">
        <f t="shared" si="31"/>
        <v>59.828638299993592</v>
      </c>
      <c r="H52" s="37">
        <f t="shared" si="31"/>
        <v>97.466684239057471</v>
      </c>
      <c r="I52" s="37">
        <f t="shared" si="31"/>
        <v>111.18382990290759</v>
      </c>
      <c r="J52" s="37">
        <f t="shared" si="31"/>
        <v>218.34780380488399</v>
      </c>
      <c r="K52" s="37">
        <f t="shared" si="31"/>
        <v>343.23031094524055</v>
      </c>
      <c r="L52" s="37">
        <f t="shared" si="31"/>
        <v>385.69728852116066</v>
      </c>
      <c r="M52" s="37">
        <f t="shared" si="31"/>
        <v>380.72216134942585</v>
      </c>
      <c r="N52" s="37">
        <f t="shared" si="31"/>
        <v>387.38801310836226</v>
      </c>
      <c r="O52" s="37">
        <f t="shared" si="31"/>
        <v>429.21422524860316</v>
      </c>
      <c r="P52" s="37">
        <f t="shared" si="31"/>
        <v>434.04217630802134</v>
      </c>
      <c r="Q52" s="37">
        <f t="shared" si="31"/>
        <v>475.81535063555907</v>
      </c>
      <c r="R52" s="37">
        <f t="shared" si="31"/>
        <v>490.01856550108806</v>
      </c>
      <c r="S52" s="37">
        <f t="shared" si="31"/>
        <v>475.05485618984193</v>
      </c>
      <c r="T52" s="37">
        <f t="shared" si="31"/>
        <v>499.05599080311703</v>
      </c>
      <c r="U52" s="37">
        <f t="shared" si="31"/>
        <v>499.81718413323767</v>
      </c>
      <c r="V52" s="37">
        <f t="shared" si="31"/>
        <v>496.74299641478899</v>
      </c>
      <c r="W52" s="37">
        <f t="shared" si="31"/>
        <v>417.19675916199907</v>
      </c>
      <c r="X52" s="37">
        <f t="shared" ref="X52" si="32">SUM(X53:X70)</f>
        <v>462.28728496915016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4.1576869178194702</v>
      </c>
      <c r="D64" s="10">
        <v>3.4245687041402944</v>
      </c>
      <c r="E64" s="10">
        <v>3.1220006302045005</v>
      </c>
      <c r="F64" s="10">
        <v>2.2240474920340754</v>
      </c>
      <c r="G64" s="10">
        <v>1.9924944570318439</v>
      </c>
      <c r="H64" s="10">
        <v>3.4314435169590172</v>
      </c>
      <c r="I64" s="10">
        <v>4.4489754985256189</v>
      </c>
      <c r="J64" s="10">
        <v>7.8239995351078759</v>
      </c>
      <c r="K64" s="10">
        <v>11.941605966196413</v>
      </c>
      <c r="L64" s="10">
        <v>10.302688995129474</v>
      </c>
      <c r="M64" s="10">
        <v>11.943437187276301</v>
      </c>
      <c r="N64" s="10">
        <v>13.183281057015487</v>
      </c>
      <c r="O64" s="10">
        <v>15.065825436804692</v>
      </c>
      <c r="P64" s="10">
        <v>16.100680602315972</v>
      </c>
      <c r="Q64" s="10">
        <v>14.926658984433388</v>
      </c>
      <c r="R64" s="10">
        <v>14.126515619445845</v>
      </c>
      <c r="S64" s="10">
        <v>14.594816583170802</v>
      </c>
      <c r="T64" s="10">
        <v>15.987394055307323</v>
      </c>
      <c r="U64" s="10">
        <v>16.209382831602674</v>
      </c>
      <c r="V64" s="10">
        <v>16.063803850596805</v>
      </c>
      <c r="W64" s="10">
        <v>13.854937139911714</v>
      </c>
      <c r="X64" s="10">
        <v>18.017306946254724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57.65602813278182</v>
      </c>
      <c r="D66" s="10">
        <v>57.810485514747832</v>
      </c>
      <c r="E66" s="10">
        <v>59.583995960842572</v>
      </c>
      <c r="F66" s="10">
        <v>55.1461194323592</v>
      </c>
      <c r="G66" s="10">
        <v>57.836143842961746</v>
      </c>
      <c r="H66" s="10">
        <v>94.03524072209845</v>
      </c>
      <c r="I66" s="10">
        <v>106.73485440438198</v>
      </c>
      <c r="J66" s="10">
        <v>210.52380426977612</v>
      </c>
      <c r="K66" s="10">
        <v>331.28870497904416</v>
      </c>
      <c r="L66" s="10">
        <v>375.39459952603119</v>
      </c>
      <c r="M66" s="10">
        <v>368.77872416214956</v>
      </c>
      <c r="N66" s="10">
        <v>374.20473205134675</v>
      </c>
      <c r="O66" s="10">
        <v>414.14839981179847</v>
      </c>
      <c r="P66" s="10">
        <v>417.94149570570539</v>
      </c>
      <c r="Q66" s="10">
        <v>460.88869165112567</v>
      </c>
      <c r="R66" s="10">
        <v>475.89204988164221</v>
      </c>
      <c r="S66" s="10">
        <v>460.4600396066711</v>
      </c>
      <c r="T66" s="10">
        <v>483.06859674780969</v>
      </c>
      <c r="U66" s="10">
        <v>483.60780130163499</v>
      </c>
      <c r="V66" s="10">
        <v>480.67919256419219</v>
      </c>
      <c r="W66" s="10">
        <v>403.34182202208734</v>
      </c>
      <c r="X66" s="10">
        <v>444.26997802289543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0.44817962379849369</v>
      </c>
      <c r="D76" s="40">
        <v>0.49992939367571887</v>
      </c>
      <c r="E76" s="40">
        <v>0.52988073532197244</v>
      </c>
      <c r="F76" s="40">
        <v>0.54680618815541271</v>
      </c>
      <c r="G76" s="40">
        <v>0.5663284937839197</v>
      </c>
      <c r="H76" s="40">
        <v>0.55576196822735635</v>
      </c>
      <c r="I76" s="40">
        <v>0.55021011214471893</v>
      </c>
      <c r="J76" s="40">
        <v>0.5726156963516883</v>
      </c>
      <c r="K76" s="40">
        <v>0.51388251188966838</v>
      </c>
      <c r="L76" s="40">
        <v>0.54058832725871697</v>
      </c>
      <c r="M76" s="40">
        <v>0.48109807339271771</v>
      </c>
      <c r="N76" s="40">
        <v>0.69810837517303848</v>
      </c>
      <c r="O76" s="40">
        <v>0.79352574954087529</v>
      </c>
      <c r="P76" s="40">
        <v>1.0892116369625384</v>
      </c>
      <c r="Q76" s="40">
        <v>1.4981887893527648</v>
      </c>
      <c r="R76" s="40">
        <v>1.8523967230173897</v>
      </c>
      <c r="S76" s="40">
        <v>2.5864040986187047</v>
      </c>
      <c r="T76" s="40">
        <v>2.8652520250907987</v>
      </c>
      <c r="U76" s="40">
        <v>4.3953200774241106</v>
      </c>
      <c r="V76" s="40">
        <v>5.3919099336006449</v>
      </c>
      <c r="W76" s="40">
        <v>6.0640786659317261</v>
      </c>
      <c r="X76" s="40">
        <v>8.6130104940075078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8215.4586894224358</v>
      </c>
      <c r="D2" s="31">
        <f t="shared" ref="D2:W2" si="1">SUM(D3,D17,D22,D25,D26,D51,D52,D71,D74,D75,D76)</f>
        <v>8349.040620863123</v>
      </c>
      <c r="E2" s="31">
        <f t="shared" si="1"/>
        <v>8369.450681834438</v>
      </c>
      <c r="F2" s="31">
        <f t="shared" si="1"/>
        <v>8263.2092686748001</v>
      </c>
      <c r="G2" s="31">
        <f t="shared" si="1"/>
        <v>8886.1020979754048</v>
      </c>
      <c r="H2" s="31">
        <f t="shared" si="1"/>
        <v>8900.3465871925455</v>
      </c>
      <c r="I2" s="31">
        <f t="shared" si="1"/>
        <v>8959.0923946659495</v>
      </c>
      <c r="J2" s="31">
        <f t="shared" si="1"/>
        <v>9129.059043562942</v>
      </c>
      <c r="K2" s="31">
        <f t="shared" si="1"/>
        <v>8669.3293984379943</v>
      </c>
      <c r="L2" s="31">
        <f t="shared" si="1"/>
        <v>7727.2137247003793</v>
      </c>
      <c r="M2" s="31">
        <f t="shared" si="1"/>
        <v>7967.1770352132389</v>
      </c>
      <c r="N2" s="31">
        <f t="shared" si="1"/>
        <v>8046.8565104898753</v>
      </c>
      <c r="O2" s="31">
        <f t="shared" si="1"/>
        <v>7599.8738548913316</v>
      </c>
      <c r="P2" s="31">
        <f t="shared" si="1"/>
        <v>7664.3368308559566</v>
      </c>
      <c r="Q2" s="31">
        <f t="shared" si="1"/>
        <v>7592.1430798862639</v>
      </c>
      <c r="R2" s="31">
        <f t="shared" si="1"/>
        <v>7406.9420811819527</v>
      </c>
      <c r="S2" s="31">
        <f t="shared" si="1"/>
        <v>7638.3930562072528</v>
      </c>
      <c r="T2" s="31">
        <f t="shared" si="1"/>
        <v>7857.3343853893093</v>
      </c>
      <c r="U2" s="31">
        <f t="shared" si="1"/>
        <v>7695.6014340431348</v>
      </c>
      <c r="V2" s="31">
        <f t="shared" si="1"/>
        <v>7775.4602755062779</v>
      </c>
      <c r="W2" s="31">
        <f t="shared" si="1"/>
        <v>7453.4994252784836</v>
      </c>
      <c r="X2" s="31">
        <f t="shared" ref="X2" si="2">SUM(X3,X17,X22,X25,X26,X51,X52,X71,X74,X75,X76)</f>
        <v>7870.6742449853036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8136.8919805594442</v>
      </c>
      <c r="D26" s="37">
        <f t="shared" ref="D26:W26" si="22">SUM(D27,D33)</f>
        <v>8270.3814152283157</v>
      </c>
      <c r="E26" s="37">
        <f t="shared" si="22"/>
        <v>8288.7831533580575</v>
      </c>
      <c r="F26" s="37">
        <f t="shared" si="22"/>
        <v>8188.5916778015398</v>
      </c>
      <c r="G26" s="37">
        <f t="shared" si="22"/>
        <v>8800.5359678905643</v>
      </c>
      <c r="H26" s="37">
        <f t="shared" si="22"/>
        <v>8760.1235512246458</v>
      </c>
      <c r="I26" s="37">
        <f t="shared" si="22"/>
        <v>8799.0865492195735</v>
      </c>
      <c r="J26" s="37">
        <f t="shared" si="22"/>
        <v>8806.4625881673928</v>
      </c>
      <c r="K26" s="37">
        <f t="shared" si="22"/>
        <v>8172.4412565957891</v>
      </c>
      <c r="L26" s="37">
        <f t="shared" si="22"/>
        <v>7238.1183258890178</v>
      </c>
      <c r="M26" s="37">
        <f t="shared" si="22"/>
        <v>7482.7987452444941</v>
      </c>
      <c r="N26" s="37">
        <f t="shared" si="22"/>
        <v>7566.741947557447</v>
      </c>
      <c r="O26" s="37">
        <f t="shared" si="22"/>
        <v>7098.229860828691</v>
      </c>
      <c r="P26" s="37">
        <f t="shared" si="22"/>
        <v>7153.5504650731709</v>
      </c>
      <c r="Q26" s="37">
        <f t="shared" si="22"/>
        <v>7036.7312364422141</v>
      </c>
      <c r="R26" s="37">
        <f t="shared" si="22"/>
        <v>6866.3454973255612</v>
      </c>
      <c r="S26" s="37">
        <f t="shared" si="22"/>
        <v>7091.9204324788652</v>
      </c>
      <c r="T26" s="37">
        <f t="shared" si="22"/>
        <v>7278.4628851349698</v>
      </c>
      <c r="U26" s="37">
        <f t="shared" si="22"/>
        <v>7119.7526772618394</v>
      </c>
      <c r="V26" s="37">
        <f t="shared" si="22"/>
        <v>7192.4154123766984</v>
      </c>
      <c r="W26" s="37">
        <f t="shared" si="22"/>
        <v>6911.968106169521</v>
      </c>
      <c r="X26" s="37">
        <f t="shared" ref="X26" si="23">SUM(X27,X33)</f>
        <v>7324.3686582856271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8136.8919805594442</v>
      </c>
      <c r="D33" s="29">
        <f t="shared" ref="D33:W33" si="28">SUM(D34:D50)</f>
        <v>8270.3814152283157</v>
      </c>
      <c r="E33" s="29">
        <f t="shared" si="28"/>
        <v>8288.7831533580575</v>
      </c>
      <c r="F33" s="29">
        <f t="shared" si="28"/>
        <v>8188.5916778015398</v>
      </c>
      <c r="G33" s="29">
        <f t="shared" si="28"/>
        <v>8800.5359678905643</v>
      </c>
      <c r="H33" s="29">
        <f t="shared" si="28"/>
        <v>8760.1235512246458</v>
      </c>
      <c r="I33" s="29">
        <f t="shared" si="28"/>
        <v>8799.0865492195735</v>
      </c>
      <c r="J33" s="29">
        <f t="shared" si="28"/>
        <v>8806.4625881673928</v>
      </c>
      <c r="K33" s="29">
        <f t="shared" si="28"/>
        <v>8172.4412565957891</v>
      </c>
      <c r="L33" s="29">
        <f t="shared" si="28"/>
        <v>7238.1183258890178</v>
      </c>
      <c r="M33" s="29">
        <f t="shared" si="28"/>
        <v>7482.7987452444941</v>
      </c>
      <c r="N33" s="29">
        <f t="shared" si="28"/>
        <v>7566.741947557447</v>
      </c>
      <c r="O33" s="29">
        <f t="shared" si="28"/>
        <v>7098.229860828691</v>
      </c>
      <c r="P33" s="29">
        <f t="shared" si="28"/>
        <v>7153.5504650731709</v>
      </c>
      <c r="Q33" s="29">
        <f t="shared" si="28"/>
        <v>7036.7312364422141</v>
      </c>
      <c r="R33" s="29">
        <f t="shared" si="28"/>
        <v>6866.3454973255612</v>
      </c>
      <c r="S33" s="29">
        <f t="shared" si="28"/>
        <v>7091.9204324788652</v>
      </c>
      <c r="T33" s="29">
        <f t="shared" si="28"/>
        <v>7278.4628851349698</v>
      </c>
      <c r="U33" s="29">
        <f t="shared" si="28"/>
        <v>7119.7526772618394</v>
      </c>
      <c r="V33" s="29">
        <f t="shared" si="28"/>
        <v>7192.4154123766984</v>
      </c>
      <c r="W33" s="29">
        <f t="shared" si="28"/>
        <v>6911.968106169521</v>
      </c>
      <c r="X33" s="29">
        <f t="shared" ref="X33" si="29">SUM(X34:X50)</f>
        <v>7324.3686582856271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8136.8919805594442</v>
      </c>
      <c r="D43" s="10">
        <v>8270.3814152283157</v>
      </c>
      <c r="E43" s="10">
        <v>8288.7831533580575</v>
      </c>
      <c r="F43" s="10">
        <v>8188.5916778015398</v>
      </c>
      <c r="G43" s="10">
        <v>8800.5359678905643</v>
      </c>
      <c r="H43" s="10">
        <v>8760.1235512246458</v>
      </c>
      <c r="I43" s="10">
        <v>8799.0865492195735</v>
      </c>
      <c r="J43" s="10">
        <v>8806.4625881673928</v>
      </c>
      <c r="K43" s="10">
        <v>8172.4412565957891</v>
      </c>
      <c r="L43" s="10">
        <v>7238.1183258890178</v>
      </c>
      <c r="M43" s="10">
        <v>7482.7987452444941</v>
      </c>
      <c r="N43" s="10">
        <v>7566.741947557447</v>
      </c>
      <c r="O43" s="10">
        <v>7098.229860828691</v>
      </c>
      <c r="P43" s="10">
        <v>7153.5504650731709</v>
      </c>
      <c r="Q43" s="10">
        <v>7036.7312364422141</v>
      </c>
      <c r="R43" s="10">
        <v>6866.3454973255612</v>
      </c>
      <c r="S43" s="10">
        <v>7091.9204324788652</v>
      </c>
      <c r="T43" s="10">
        <v>7278.4628851349698</v>
      </c>
      <c r="U43" s="10">
        <v>7119.7526772618394</v>
      </c>
      <c r="V43" s="10">
        <v>7192.4154123766984</v>
      </c>
      <c r="W43" s="10">
        <v>6911.968106169521</v>
      </c>
      <c r="X43" s="10">
        <v>7324.3686582856271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78.56670886299176</v>
      </c>
      <c r="D52" s="37">
        <f t="shared" ref="D52:W52" si="31">SUM(D53:D70)</f>
        <v>78.659205634806355</v>
      </c>
      <c r="E52" s="37">
        <f t="shared" si="31"/>
        <v>80.667528476379914</v>
      </c>
      <c r="F52" s="37">
        <f t="shared" si="31"/>
        <v>74.617590873260497</v>
      </c>
      <c r="G52" s="37">
        <f t="shared" si="31"/>
        <v>85.566130084840779</v>
      </c>
      <c r="H52" s="37">
        <f t="shared" si="31"/>
        <v>140.22303596789988</v>
      </c>
      <c r="I52" s="37">
        <f t="shared" si="31"/>
        <v>160.00584544637678</v>
      </c>
      <c r="J52" s="37">
        <f t="shared" si="31"/>
        <v>322.59645539554924</v>
      </c>
      <c r="K52" s="37">
        <f t="shared" si="31"/>
        <v>496.88814184220456</v>
      </c>
      <c r="L52" s="37">
        <f t="shared" si="31"/>
        <v>489.09539881136129</v>
      </c>
      <c r="M52" s="37">
        <f t="shared" si="31"/>
        <v>484.37828996874532</v>
      </c>
      <c r="N52" s="37">
        <f t="shared" si="31"/>
        <v>480.11456293242827</v>
      </c>
      <c r="O52" s="37">
        <f t="shared" si="31"/>
        <v>501.6439940626401</v>
      </c>
      <c r="P52" s="37">
        <f t="shared" si="31"/>
        <v>510.78636578278542</v>
      </c>
      <c r="Q52" s="37">
        <f t="shared" si="31"/>
        <v>555.41184344405019</v>
      </c>
      <c r="R52" s="37">
        <f t="shared" si="31"/>
        <v>540.59658385639182</v>
      </c>
      <c r="S52" s="37">
        <f t="shared" si="31"/>
        <v>546.47262372838782</v>
      </c>
      <c r="T52" s="37">
        <f t="shared" si="31"/>
        <v>578.87150025433914</v>
      </c>
      <c r="U52" s="37">
        <f t="shared" si="31"/>
        <v>575.84875678129515</v>
      </c>
      <c r="V52" s="37">
        <f t="shared" si="31"/>
        <v>583.04486312957965</v>
      </c>
      <c r="W52" s="37">
        <f t="shared" si="31"/>
        <v>541.53131910896218</v>
      </c>
      <c r="X52" s="37">
        <f t="shared" ref="X52" si="32">SUM(X53:X70)</f>
        <v>546.30558669967672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78.56670886299176</v>
      </c>
      <c r="D66" s="10">
        <v>78.659205634806355</v>
      </c>
      <c r="E66" s="10">
        <v>80.667528476379914</v>
      </c>
      <c r="F66" s="10">
        <v>74.617590873260497</v>
      </c>
      <c r="G66" s="10">
        <v>85.566130084840779</v>
      </c>
      <c r="H66" s="10">
        <v>140.22303596789988</v>
      </c>
      <c r="I66" s="10">
        <v>160.00584544637678</v>
      </c>
      <c r="J66" s="10">
        <v>322.59645539554924</v>
      </c>
      <c r="K66" s="10">
        <v>496.88814184220456</v>
      </c>
      <c r="L66" s="10">
        <v>489.09539881136129</v>
      </c>
      <c r="M66" s="10">
        <v>484.37828996874532</v>
      </c>
      <c r="N66" s="10">
        <v>480.11456293242827</v>
      </c>
      <c r="O66" s="10">
        <v>501.6439940626401</v>
      </c>
      <c r="P66" s="10">
        <v>510.78636578278542</v>
      </c>
      <c r="Q66" s="10">
        <v>555.41184344405019</v>
      </c>
      <c r="R66" s="10">
        <v>540.59658385639182</v>
      </c>
      <c r="S66" s="10">
        <v>546.47262372838782</v>
      </c>
      <c r="T66" s="10">
        <v>578.87150025433914</v>
      </c>
      <c r="U66" s="10">
        <v>575.84875678129515</v>
      </c>
      <c r="V66" s="10">
        <v>583.04486312957965</v>
      </c>
      <c r="W66" s="10">
        <v>541.53131910896218</v>
      </c>
      <c r="X66" s="10">
        <v>546.30558669967672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1055.5411865864144</v>
      </c>
      <c r="D2" s="31">
        <f t="shared" si="0"/>
        <v>1076.6026655202061</v>
      </c>
      <c r="E2" s="31">
        <f t="shared" si="0"/>
        <v>1003.9194325021494</v>
      </c>
      <c r="F2" s="31">
        <f t="shared" si="0"/>
        <v>928.90068787618225</v>
      </c>
      <c r="G2" s="31">
        <f t="shared" si="0"/>
        <v>886.79406706792781</v>
      </c>
      <c r="H2" s="31">
        <f t="shared" si="0"/>
        <v>879.6290627687016</v>
      </c>
      <c r="I2" s="31">
        <f t="shared" si="0"/>
        <v>877.57515047291497</v>
      </c>
      <c r="J2" s="31">
        <f t="shared" si="0"/>
        <v>877.57515047291508</v>
      </c>
      <c r="K2" s="31">
        <f t="shared" si="0"/>
        <v>878.55425623387794</v>
      </c>
      <c r="L2" s="31">
        <f t="shared" si="0"/>
        <v>834.51332760103173</v>
      </c>
      <c r="M2" s="31">
        <f t="shared" si="0"/>
        <v>807.71590713671537</v>
      </c>
      <c r="N2" s="31">
        <f t="shared" si="0"/>
        <v>1500.3715391229578</v>
      </c>
      <c r="O2" s="31">
        <f t="shared" si="0"/>
        <v>1505.0780739466898</v>
      </c>
      <c r="P2" s="31">
        <f t="shared" si="0"/>
        <v>1485.3803955288047</v>
      </c>
      <c r="Q2" s="31">
        <f t="shared" si="0"/>
        <v>1422.7770421324158</v>
      </c>
      <c r="R2" s="31">
        <f t="shared" si="0"/>
        <v>1420.902063628547</v>
      </c>
      <c r="S2" s="31">
        <f t="shared" si="0"/>
        <v>1465.3166809974205</v>
      </c>
      <c r="T2" s="31">
        <f t="shared" si="0"/>
        <v>1514.7611349957006</v>
      </c>
      <c r="U2" s="31">
        <f t="shared" si="0"/>
        <v>1593.2527944969902</v>
      </c>
      <c r="V2" s="31">
        <f t="shared" si="0"/>
        <v>1619.2818572656915</v>
      </c>
      <c r="W2" s="31">
        <f t="shared" si="0"/>
        <v>996.63112639724841</v>
      </c>
      <c r="X2" s="31">
        <f t="shared" ref="X2" si="1">SUM(X3,X17,X22,X25,X26,X51,X52,X71,X74,X75,X76)</f>
        <v>1227.4551160791063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1055.5411865864144</v>
      </c>
      <c r="D26" s="37">
        <f t="shared" si="14"/>
        <v>1076.6026655202061</v>
      </c>
      <c r="E26" s="37">
        <f t="shared" si="14"/>
        <v>1003.9194325021494</v>
      </c>
      <c r="F26" s="37">
        <f t="shared" si="14"/>
        <v>928.90068787618225</v>
      </c>
      <c r="G26" s="37">
        <f t="shared" si="14"/>
        <v>886.79406706792781</v>
      </c>
      <c r="H26" s="37">
        <f t="shared" si="14"/>
        <v>879.6290627687016</v>
      </c>
      <c r="I26" s="37">
        <f t="shared" si="14"/>
        <v>877.57515047291497</v>
      </c>
      <c r="J26" s="37">
        <f t="shared" si="14"/>
        <v>877.57515047291508</v>
      </c>
      <c r="K26" s="37">
        <f t="shared" si="14"/>
        <v>878.55425623387794</v>
      </c>
      <c r="L26" s="37">
        <f t="shared" si="14"/>
        <v>834.51332760103173</v>
      </c>
      <c r="M26" s="37">
        <f t="shared" si="14"/>
        <v>807.71590713671537</v>
      </c>
      <c r="N26" s="37">
        <f t="shared" si="14"/>
        <v>1500.3715391229578</v>
      </c>
      <c r="O26" s="37">
        <f t="shared" si="14"/>
        <v>1505.0780739466898</v>
      </c>
      <c r="P26" s="37">
        <f t="shared" si="14"/>
        <v>1485.3803955288047</v>
      </c>
      <c r="Q26" s="37">
        <f t="shared" si="14"/>
        <v>1422.7770421324158</v>
      </c>
      <c r="R26" s="37">
        <f t="shared" si="14"/>
        <v>1420.902063628547</v>
      </c>
      <c r="S26" s="37">
        <f t="shared" si="14"/>
        <v>1465.3166809974205</v>
      </c>
      <c r="T26" s="37">
        <f t="shared" si="14"/>
        <v>1514.7611349957006</v>
      </c>
      <c r="U26" s="37">
        <f t="shared" si="14"/>
        <v>1593.2527944969902</v>
      </c>
      <c r="V26" s="37">
        <f t="shared" si="14"/>
        <v>1619.2818572656915</v>
      </c>
      <c r="W26" s="37">
        <f t="shared" si="14"/>
        <v>996.63112639724841</v>
      </c>
      <c r="X26" s="37">
        <f t="shared" ref="X26" si="15">SUM(X27,X33)</f>
        <v>1227.4551160791063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1055.5411865864144</v>
      </c>
      <c r="D33" s="29">
        <f t="shared" si="18"/>
        <v>1076.6026655202061</v>
      </c>
      <c r="E33" s="29">
        <f t="shared" si="18"/>
        <v>1003.9194325021494</v>
      </c>
      <c r="F33" s="29">
        <f t="shared" si="18"/>
        <v>928.90068787618225</v>
      </c>
      <c r="G33" s="29">
        <f t="shared" si="18"/>
        <v>886.79406706792781</v>
      </c>
      <c r="H33" s="29">
        <f t="shared" si="18"/>
        <v>879.6290627687016</v>
      </c>
      <c r="I33" s="29">
        <f t="shared" si="18"/>
        <v>877.57515047291497</v>
      </c>
      <c r="J33" s="29">
        <f t="shared" si="18"/>
        <v>877.57515047291508</v>
      </c>
      <c r="K33" s="29">
        <f t="shared" si="18"/>
        <v>878.55425623387794</v>
      </c>
      <c r="L33" s="29">
        <f t="shared" si="18"/>
        <v>834.51332760103173</v>
      </c>
      <c r="M33" s="29">
        <f t="shared" si="18"/>
        <v>807.71590713671537</v>
      </c>
      <c r="N33" s="29">
        <f t="shared" si="18"/>
        <v>1500.3715391229578</v>
      </c>
      <c r="O33" s="29">
        <f t="shared" si="18"/>
        <v>1505.0780739466898</v>
      </c>
      <c r="P33" s="29">
        <f t="shared" si="18"/>
        <v>1485.3803955288047</v>
      </c>
      <c r="Q33" s="29">
        <f t="shared" si="18"/>
        <v>1422.7770421324158</v>
      </c>
      <c r="R33" s="29">
        <f t="shared" si="18"/>
        <v>1420.902063628547</v>
      </c>
      <c r="S33" s="29">
        <f t="shared" si="18"/>
        <v>1465.3166809974205</v>
      </c>
      <c r="T33" s="29">
        <f t="shared" si="18"/>
        <v>1514.7611349957006</v>
      </c>
      <c r="U33" s="29">
        <f t="shared" si="18"/>
        <v>1593.2527944969902</v>
      </c>
      <c r="V33" s="29">
        <f t="shared" si="18"/>
        <v>1619.2818572656915</v>
      </c>
      <c r="W33" s="29">
        <f t="shared" si="18"/>
        <v>996.63112639724841</v>
      </c>
      <c r="X33" s="29">
        <f t="shared" ref="X33" si="19">SUM(X34:X50)</f>
        <v>1227.4551160791063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27.510232158211515</v>
      </c>
      <c r="D38" s="10">
        <f>FC_TRA_DAVI_PA_E!D38+FC_TRA_DAVI_FR_E!D38</f>
        <v>26.452192605331039</v>
      </c>
      <c r="E38" s="10">
        <f>FC_TRA_DAVI_PA_E!E38+FC_TRA_DAVI_FR_E!E38</f>
        <v>25.394067067927779</v>
      </c>
      <c r="F38" s="10">
        <f>FC_TRA_DAVI_PA_E!F38+FC_TRA_DAVI_FR_E!F38</f>
        <v>22.068873602751498</v>
      </c>
      <c r="G38" s="10">
        <f>FC_TRA_DAVI_PA_E!G38+FC_TRA_DAVI_FR_E!G38</f>
        <v>22.068873602751495</v>
      </c>
      <c r="H38" s="10">
        <f>FC_TRA_DAVI_PA_E!H38+FC_TRA_DAVI_FR_E!H38</f>
        <v>23.119776440240752</v>
      </c>
      <c r="I38" s="10">
        <f>FC_TRA_DAVI_PA_E!I38+FC_TRA_DAVI_FR_E!I38</f>
        <v>23.119776440240749</v>
      </c>
      <c r="J38" s="10">
        <f>FC_TRA_DAVI_PA_E!J38+FC_TRA_DAVI_FR_E!J38</f>
        <v>23.119776440240752</v>
      </c>
      <c r="K38" s="10">
        <f>FC_TRA_DAVI_PA_E!K38+FC_TRA_DAVI_FR_E!K38</f>
        <v>21.017970765262252</v>
      </c>
      <c r="L38" s="10">
        <f>FC_TRA_DAVI_PA_E!L38+FC_TRA_DAVI_FR_E!L38</f>
        <v>26.27248495270851</v>
      </c>
      <c r="M38" s="10">
        <f>FC_TRA_DAVI_PA_E!M38+FC_TRA_DAVI_FR_E!M38</f>
        <v>22.068873602751498</v>
      </c>
      <c r="N38" s="10">
        <f>FC_TRA_DAVI_PA_E!N38+FC_TRA_DAVI_FR_E!N38</f>
        <v>27.323387790197764</v>
      </c>
      <c r="O38" s="10">
        <f>FC_TRA_DAVI_PA_E!O38+FC_TRA_DAVI_FR_E!O38</f>
        <v>23.119776440240749</v>
      </c>
      <c r="P38" s="10">
        <f>FC_TRA_DAVI_PA_E!P38+FC_TRA_DAVI_FR_E!P38</f>
        <v>23.119776440240749</v>
      </c>
      <c r="Q38" s="10">
        <f>FC_TRA_DAVI_PA_E!Q38+FC_TRA_DAVI_FR_E!Q38</f>
        <v>18.916165090283751</v>
      </c>
      <c r="R38" s="10">
        <f>FC_TRA_DAVI_PA_E!R38+FC_TRA_DAVI_FR_E!R38</f>
        <v>19.967067927773002</v>
      </c>
      <c r="S38" s="10">
        <f>FC_TRA_DAVI_PA_E!S38+FC_TRA_DAVI_FR_E!S38</f>
        <v>17.865262252794491</v>
      </c>
      <c r="T38" s="10">
        <f>FC_TRA_DAVI_PA_E!T38+FC_TRA_DAVI_FR_E!T38</f>
        <v>17.865262252794491</v>
      </c>
      <c r="U38" s="10">
        <f>FC_TRA_DAVI_PA_E!U38+FC_TRA_DAVI_FR_E!U38</f>
        <v>17.54368013757523</v>
      </c>
      <c r="V38" s="10">
        <f>FC_TRA_DAVI_PA_E!V38+FC_TRA_DAVI_FR_E!V38</f>
        <v>17.410232158211521</v>
      </c>
      <c r="W38" s="10">
        <f>FC_TRA_DAVI_PA_E!W38+FC_TRA_DAVI_FR_E!W38</f>
        <v>15.63319002579536</v>
      </c>
      <c r="X38" s="10">
        <f>FC_TRA_DAVI_PA_E!X38+FC_TRA_DAVI_FR_E!X38</f>
        <v>20.370593293207222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1028.0309544282029</v>
      </c>
      <c r="D40" s="10">
        <f>FC_TRA_DAVI_PA_E!D40+FC_TRA_DAVI_FR_E!D40</f>
        <v>1050.1504729148751</v>
      </c>
      <c r="E40" s="10">
        <f>FC_TRA_DAVI_PA_E!E40+FC_TRA_DAVI_FR_E!E40</f>
        <v>978.52536543422173</v>
      </c>
      <c r="F40" s="10">
        <f>FC_TRA_DAVI_PA_E!F40+FC_TRA_DAVI_FR_E!F40</f>
        <v>906.83181427343072</v>
      </c>
      <c r="G40" s="10">
        <f>FC_TRA_DAVI_PA_E!G40+FC_TRA_DAVI_FR_E!G40</f>
        <v>864.72519346517629</v>
      </c>
      <c r="H40" s="10">
        <f>FC_TRA_DAVI_PA_E!H40+FC_TRA_DAVI_FR_E!H40</f>
        <v>856.5092863284608</v>
      </c>
      <c r="I40" s="10">
        <f>FC_TRA_DAVI_PA_E!I40+FC_TRA_DAVI_FR_E!I40</f>
        <v>854.45537403267417</v>
      </c>
      <c r="J40" s="10">
        <f>FC_TRA_DAVI_PA_E!J40+FC_TRA_DAVI_FR_E!J40</f>
        <v>854.45537403267429</v>
      </c>
      <c r="K40" s="10">
        <f>FC_TRA_DAVI_PA_E!K40+FC_TRA_DAVI_FR_E!K40</f>
        <v>857.53628546861569</v>
      </c>
      <c r="L40" s="10">
        <f>FC_TRA_DAVI_PA_E!L40+FC_TRA_DAVI_FR_E!L40</f>
        <v>808.24084264832322</v>
      </c>
      <c r="M40" s="10">
        <f>FC_TRA_DAVI_PA_E!M40+FC_TRA_DAVI_FR_E!M40</f>
        <v>785.64703353396385</v>
      </c>
      <c r="N40" s="10">
        <f>FC_TRA_DAVI_PA_E!N40+FC_TRA_DAVI_FR_E!N40</f>
        <v>1473.04815133276</v>
      </c>
      <c r="O40" s="10">
        <f>FC_TRA_DAVI_PA_E!O40+FC_TRA_DAVI_FR_E!O40</f>
        <v>1481.9582975064491</v>
      </c>
      <c r="P40" s="10">
        <f>FC_TRA_DAVI_PA_E!P40+FC_TRA_DAVI_FR_E!P40</f>
        <v>1462.260619088564</v>
      </c>
      <c r="Q40" s="10">
        <f>FC_TRA_DAVI_PA_E!Q40+FC_TRA_DAVI_FR_E!Q40</f>
        <v>1403.860877042132</v>
      </c>
      <c r="R40" s="10">
        <f>FC_TRA_DAVI_PA_E!R40+FC_TRA_DAVI_FR_E!R40</f>
        <v>1400.9349957007739</v>
      </c>
      <c r="S40" s="10">
        <f>FC_TRA_DAVI_PA_E!S40+FC_TRA_DAVI_FR_E!S40</f>
        <v>1447.4514187446259</v>
      </c>
      <c r="T40" s="10">
        <f>FC_TRA_DAVI_PA_E!T40+FC_TRA_DAVI_FR_E!T40</f>
        <v>1496.895872742906</v>
      </c>
      <c r="U40" s="10">
        <f>FC_TRA_DAVI_PA_E!U40+FC_TRA_DAVI_FR_E!U40</f>
        <v>1575.709114359415</v>
      </c>
      <c r="V40" s="10">
        <f>FC_TRA_DAVI_PA_E!V40+FC_TRA_DAVI_FR_E!V40</f>
        <v>1601.87162510748</v>
      </c>
      <c r="W40" s="10">
        <f>FC_TRA_DAVI_PA_E!W40+FC_TRA_DAVI_FR_E!W40</f>
        <v>980.99793637145308</v>
      </c>
      <c r="X40" s="10">
        <f>FC_TRA_DAVI_PA_E!X40+FC_TRA_DAVI_FR_E!X40</f>
        <v>1207.084522785899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991.91601876818879</v>
      </c>
      <c r="D2" s="31">
        <f t="shared" si="0"/>
        <v>1003.1493110344252</v>
      </c>
      <c r="E2" s="31">
        <f t="shared" si="0"/>
        <v>945.33190961141861</v>
      </c>
      <c r="F2" s="31">
        <f t="shared" si="0"/>
        <v>881.40772572160085</v>
      </c>
      <c r="G2" s="31">
        <f t="shared" si="0"/>
        <v>837.84085546052256</v>
      </c>
      <c r="H2" s="31">
        <f t="shared" si="0"/>
        <v>831.2786360901805</v>
      </c>
      <c r="I2" s="31">
        <f t="shared" si="0"/>
        <v>836.50280401207397</v>
      </c>
      <c r="J2" s="31">
        <f t="shared" si="0"/>
        <v>843.26343998337165</v>
      </c>
      <c r="K2" s="31">
        <f t="shared" si="0"/>
        <v>851.06056649281436</v>
      </c>
      <c r="L2" s="31">
        <f t="shared" si="0"/>
        <v>810.00183490385416</v>
      </c>
      <c r="M2" s="31">
        <f t="shared" si="0"/>
        <v>789.77701444016168</v>
      </c>
      <c r="N2" s="31">
        <f t="shared" si="0"/>
        <v>1467.7478006262638</v>
      </c>
      <c r="O2" s="31">
        <f t="shared" si="0"/>
        <v>1471.4570790586156</v>
      </c>
      <c r="P2" s="31">
        <f t="shared" si="0"/>
        <v>1454.221509911149</v>
      </c>
      <c r="Q2" s="31">
        <f t="shared" si="0"/>
        <v>1386.3244079147278</v>
      </c>
      <c r="R2" s="31">
        <f t="shared" si="0"/>
        <v>1385.759347108117</v>
      </c>
      <c r="S2" s="31">
        <f t="shared" si="0"/>
        <v>1434.4093006055266</v>
      </c>
      <c r="T2" s="31">
        <f t="shared" si="0"/>
        <v>1482.5191437043732</v>
      </c>
      <c r="U2" s="31">
        <f t="shared" si="0"/>
        <v>1560.9451657043564</v>
      </c>
      <c r="V2" s="31">
        <f t="shared" si="0"/>
        <v>1587.9577075378195</v>
      </c>
      <c r="W2" s="31">
        <f t="shared" si="0"/>
        <v>965.28909039473479</v>
      </c>
      <c r="X2" s="31">
        <f t="shared" ref="X2" si="1">SUM(X3,X17,X22,X25,X26,X51,X52,X71,X74,X75,X76)</f>
        <v>1192.6551163680228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991.91601876818879</v>
      </c>
      <c r="D26" s="37">
        <f t="shared" si="14"/>
        <v>1003.1493110344252</v>
      </c>
      <c r="E26" s="37">
        <f t="shared" si="14"/>
        <v>945.33190961141861</v>
      </c>
      <c r="F26" s="37">
        <f t="shared" si="14"/>
        <v>881.40772572160085</v>
      </c>
      <c r="G26" s="37">
        <f t="shared" si="14"/>
        <v>837.84085546052256</v>
      </c>
      <c r="H26" s="37">
        <f t="shared" si="14"/>
        <v>831.2786360901805</v>
      </c>
      <c r="I26" s="37">
        <f t="shared" si="14"/>
        <v>836.50280401207397</v>
      </c>
      <c r="J26" s="37">
        <f t="shared" si="14"/>
        <v>843.26343998337165</v>
      </c>
      <c r="K26" s="37">
        <f t="shared" si="14"/>
        <v>851.06056649281436</v>
      </c>
      <c r="L26" s="37">
        <f t="shared" si="14"/>
        <v>810.00183490385416</v>
      </c>
      <c r="M26" s="37">
        <f t="shared" si="14"/>
        <v>789.77701444016168</v>
      </c>
      <c r="N26" s="37">
        <f t="shared" si="14"/>
        <v>1467.7478006262638</v>
      </c>
      <c r="O26" s="37">
        <f t="shared" si="14"/>
        <v>1471.4570790586156</v>
      </c>
      <c r="P26" s="37">
        <f t="shared" si="14"/>
        <v>1454.221509911149</v>
      </c>
      <c r="Q26" s="37">
        <f t="shared" si="14"/>
        <v>1386.3244079147278</v>
      </c>
      <c r="R26" s="37">
        <f t="shared" si="14"/>
        <v>1385.759347108117</v>
      </c>
      <c r="S26" s="37">
        <f t="shared" si="14"/>
        <v>1434.4093006055266</v>
      </c>
      <c r="T26" s="37">
        <f t="shared" si="14"/>
        <v>1482.5191437043732</v>
      </c>
      <c r="U26" s="37">
        <f t="shared" si="14"/>
        <v>1560.9451657043564</v>
      </c>
      <c r="V26" s="37">
        <f t="shared" si="14"/>
        <v>1587.9577075378195</v>
      </c>
      <c r="W26" s="37">
        <f t="shared" si="14"/>
        <v>965.28909039473479</v>
      </c>
      <c r="X26" s="37">
        <f t="shared" ref="X26" si="15">SUM(X27,X33)</f>
        <v>1192.6551163680228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991.91601876818879</v>
      </c>
      <c r="D33" s="29">
        <f t="shared" si="18"/>
        <v>1003.1493110344252</v>
      </c>
      <c r="E33" s="29">
        <f t="shared" si="18"/>
        <v>945.33190961141861</v>
      </c>
      <c r="F33" s="29">
        <f t="shared" si="18"/>
        <v>881.40772572160085</v>
      </c>
      <c r="G33" s="29">
        <f t="shared" si="18"/>
        <v>837.84085546052256</v>
      </c>
      <c r="H33" s="29">
        <f t="shared" si="18"/>
        <v>831.2786360901805</v>
      </c>
      <c r="I33" s="29">
        <f t="shared" si="18"/>
        <v>836.50280401207397</v>
      </c>
      <c r="J33" s="29">
        <f t="shared" si="18"/>
        <v>843.26343998337165</v>
      </c>
      <c r="K33" s="29">
        <f t="shared" si="18"/>
        <v>851.06056649281436</v>
      </c>
      <c r="L33" s="29">
        <f t="shared" si="18"/>
        <v>810.00183490385416</v>
      </c>
      <c r="M33" s="29">
        <f t="shared" si="18"/>
        <v>789.77701444016168</v>
      </c>
      <c r="N33" s="29">
        <f t="shared" si="18"/>
        <v>1467.7478006262638</v>
      </c>
      <c r="O33" s="29">
        <f t="shared" si="18"/>
        <v>1471.4570790586156</v>
      </c>
      <c r="P33" s="29">
        <f t="shared" si="18"/>
        <v>1454.221509911149</v>
      </c>
      <c r="Q33" s="29">
        <f t="shared" si="18"/>
        <v>1386.3244079147278</v>
      </c>
      <c r="R33" s="29">
        <f t="shared" si="18"/>
        <v>1385.759347108117</v>
      </c>
      <c r="S33" s="29">
        <f t="shared" si="18"/>
        <v>1434.4093006055266</v>
      </c>
      <c r="T33" s="29">
        <f t="shared" si="18"/>
        <v>1482.5191437043732</v>
      </c>
      <c r="U33" s="29">
        <f t="shared" si="18"/>
        <v>1560.9451657043564</v>
      </c>
      <c r="V33" s="29">
        <f t="shared" si="18"/>
        <v>1587.9577075378195</v>
      </c>
      <c r="W33" s="29">
        <f t="shared" si="18"/>
        <v>965.28909039473479</v>
      </c>
      <c r="X33" s="29">
        <f t="shared" ref="X33" si="19">SUM(X34:X50)</f>
        <v>1192.6551163680228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25.851989770299483</v>
      </c>
      <c r="D38" s="10">
        <v>24.64743924311761</v>
      </c>
      <c r="E38" s="10">
        <v>23.912100051986201</v>
      </c>
      <c r="F38" s="10">
        <v>20.940533197270579</v>
      </c>
      <c r="G38" s="10">
        <v>20.850617550380072</v>
      </c>
      <c r="H38" s="10">
        <v>21.848955473867566</v>
      </c>
      <c r="I38" s="10">
        <v>22.037722706678402</v>
      </c>
      <c r="J38" s="10">
        <v>22.215832116642918</v>
      </c>
      <c r="K38" s="10">
        <v>20.360229296130907</v>
      </c>
      <c r="L38" s="10">
        <v>25.500804259595721</v>
      </c>
      <c r="M38" s="10">
        <v>21.578736969319372</v>
      </c>
      <c r="N38" s="10">
        <v>26.729274242407971</v>
      </c>
      <c r="O38" s="10">
        <v>22.603318258458557</v>
      </c>
      <c r="P38" s="10">
        <v>22.634791939451798</v>
      </c>
      <c r="Q38" s="10">
        <v>18.431518496742967</v>
      </c>
      <c r="R38" s="10">
        <v>19.473228819581422</v>
      </c>
      <c r="S38" s="10">
        <v>17.488436912983161</v>
      </c>
      <c r="T38" s="10">
        <v>17.484996601224605</v>
      </c>
      <c r="U38" s="10">
        <v>17.187933260808929</v>
      </c>
      <c r="V38" s="10">
        <v>17.073440440034847</v>
      </c>
      <c r="W38" s="10">
        <v>15.141557774258279</v>
      </c>
      <c r="X38" s="10">
        <v>19.793059637245399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966.0640289978893</v>
      </c>
      <c r="D40" s="10">
        <v>978.50187179130762</v>
      </c>
      <c r="E40" s="10">
        <v>921.41980955943245</v>
      </c>
      <c r="F40" s="10">
        <v>860.46719252433024</v>
      </c>
      <c r="G40" s="10">
        <v>816.99023791014247</v>
      </c>
      <c r="H40" s="10">
        <v>809.42968061631291</v>
      </c>
      <c r="I40" s="10">
        <v>814.46508130539553</v>
      </c>
      <c r="J40" s="10">
        <v>821.04760786672875</v>
      </c>
      <c r="K40" s="10">
        <v>830.70033719668345</v>
      </c>
      <c r="L40" s="10">
        <v>784.50103064425844</v>
      </c>
      <c r="M40" s="10">
        <v>768.1982774708423</v>
      </c>
      <c r="N40" s="10">
        <v>1441.0185263838559</v>
      </c>
      <c r="O40" s="10">
        <v>1448.853760800157</v>
      </c>
      <c r="P40" s="10">
        <v>1431.5867179716972</v>
      </c>
      <c r="Q40" s="10">
        <v>1367.8928894179849</v>
      </c>
      <c r="R40" s="10">
        <v>1366.2861182885356</v>
      </c>
      <c r="S40" s="10">
        <v>1416.9208636925434</v>
      </c>
      <c r="T40" s="10">
        <v>1465.0341471031486</v>
      </c>
      <c r="U40" s="10">
        <v>1543.7572324435475</v>
      </c>
      <c r="V40" s="10">
        <v>1570.8842670977847</v>
      </c>
      <c r="W40" s="10">
        <v>950.14753262047645</v>
      </c>
      <c r="X40" s="10">
        <v>1172.8620567307773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63.625167818225727</v>
      </c>
      <c r="D2" s="31">
        <f t="shared" si="0"/>
        <v>73.453354485780835</v>
      </c>
      <c r="E2" s="31">
        <f t="shared" si="0"/>
        <v>58.587522890730881</v>
      </c>
      <c r="F2" s="31">
        <f t="shared" si="0"/>
        <v>47.492962154581349</v>
      </c>
      <c r="G2" s="31">
        <f t="shared" si="0"/>
        <v>48.953211607405251</v>
      </c>
      <c r="H2" s="31">
        <f t="shared" si="0"/>
        <v>48.350426678521139</v>
      </c>
      <c r="I2" s="31">
        <f t="shared" si="0"/>
        <v>41.072346460841011</v>
      </c>
      <c r="J2" s="31">
        <f t="shared" si="0"/>
        <v>34.311710489543358</v>
      </c>
      <c r="K2" s="31">
        <f t="shared" si="0"/>
        <v>27.493689741063616</v>
      </c>
      <c r="L2" s="31">
        <f t="shared" si="0"/>
        <v>24.511492697177609</v>
      </c>
      <c r="M2" s="31">
        <f t="shared" si="0"/>
        <v>17.938892696553673</v>
      </c>
      <c r="N2" s="31">
        <f t="shared" si="0"/>
        <v>32.623738496693917</v>
      </c>
      <c r="O2" s="31">
        <f t="shared" si="0"/>
        <v>33.620994888074129</v>
      </c>
      <c r="P2" s="31">
        <f t="shared" si="0"/>
        <v>31.158885617655638</v>
      </c>
      <c r="Q2" s="31">
        <f t="shared" si="0"/>
        <v>36.45263421768783</v>
      </c>
      <c r="R2" s="31">
        <f t="shared" si="0"/>
        <v>35.142716520429936</v>
      </c>
      <c r="S2" s="31">
        <f t="shared" si="0"/>
        <v>30.907380391893756</v>
      </c>
      <c r="T2" s="31">
        <f t="shared" si="0"/>
        <v>32.241991291327324</v>
      </c>
      <c r="U2" s="31">
        <f t="shared" si="0"/>
        <v>32.307628792633842</v>
      </c>
      <c r="V2" s="31">
        <f t="shared" si="0"/>
        <v>31.324149727871916</v>
      </c>
      <c r="W2" s="31">
        <f t="shared" si="0"/>
        <v>31.342036002513666</v>
      </c>
      <c r="X2" s="31">
        <f t="shared" ref="X2" si="1">SUM(X3,X17,X22,X25,X26,X51,X52,X71,X74,X75,X76)</f>
        <v>34.799999711083487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63.625167818225727</v>
      </c>
      <c r="D26" s="37">
        <f t="shared" si="14"/>
        <v>73.453354485780835</v>
      </c>
      <c r="E26" s="37">
        <f t="shared" si="14"/>
        <v>58.587522890730881</v>
      </c>
      <c r="F26" s="37">
        <f t="shared" si="14"/>
        <v>47.492962154581349</v>
      </c>
      <c r="G26" s="37">
        <f t="shared" si="14"/>
        <v>48.953211607405251</v>
      </c>
      <c r="H26" s="37">
        <f t="shared" si="14"/>
        <v>48.350426678521139</v>
      </c>
      <c r="I26" s="37">
        <f t="shared" si="14"/>
        <v>41.072346460841011</v>
      </c>
      <c r="J26" s="37">
        <f t="shared" si="14"/>
        <v>34.311710489543358</v>
      </c>
      <c r="K26" s="37">
        <f t="shared" si="14"/>
        <v>27.493689741063616</v>
      </c>
      <c r="L26" s="37">
        <f t="shared" si="14"/>
        <v>24.511492697177609</v>
      </c>
      <c r="M26" s="37">
        <f t="shared" si="14"/>
        <v>17.938892696553673</v>
      </c>
      <c r="N26" s="37">
        <f t="shared" si="14"/>
        <v>32.623738496693917</v>
      </c>
      <c r="O26" s="37">
        <f t="shared" si="14"/>
        <v>33.620994888074129</v>
      </c>
      <c r="P26" s="37">
        <f t="shared" si="14"/>
        <v>31.158885617655638</v>
      </c>
      <c r="Q26" s="37">
        <f t="shared" si="14"/>
        <v>36.45263421768783</v>
      </c>
      <c r="R26" s="37">
        <f t="shared" si="14"/>
        <v>35.142716520429936</v>
      </c>
      <c r="S26" s="37">
        <f t="shared" si="14"/>
        <v>30.907380391893756</v>
      </c>
      <c r="T26" s="37">
        <f t="shared" si="14"/>
        <v>32.241991291327324</v>
      </c>
      <c r="U26" s="37">
        <f t="shared" si="14"/>
        <v>32.307628792633842</v>
      </c>
      <c r="V26" s="37">
        <f t="shared" si="14"/>
        <v>31.324149727871916</v>
      </c>
      <c r="W26" s="37">
        <f t="shared" si="14"/>
        <v>31.342036002513666</v>
      </c>
      <c r="X26" s="37">
        <f t="shared" ref="X26" si="15">SUM(X27,X33)</f>
        <v>34.799999711083487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63.625167818225727</v>
      </c>
      <c r="D33" s="29">
        <f t="shared" si="18"/>
        <v>73.453354485780835</v>
      </c>
      <c r="E33" s="29">
        <f t="shared" si="18"/>
        <v>58.587522890730881</v>
      </c>
      <c r="F33" s="29">
        <f t="shared" si="18"/>
        <v>47.492962154581349</v>
      </c>
      <c r="G33" s="29">
        <f t="shared" si="18"/>
        <v>48.953211607405251</v>
      </c>
      <c r="H33" s="29">
        <f t="shared" si="18"/>
        <v>48.350426678521139</v>
      </c>
      <c r="I33" s="29">
        <f t="shared" si="18"/>
        <v>41.072346460841011</v>
      </c>
      <c r="J33" s="29">
        <f t="shared" si="18"/>
        <v>34.311710489543358</v>
      </c>
      <c r="K33" s="29">
        <f t="shared" si="18"/>
        <v>27.493689741063616</v>
      </c>
      <c r="L33" s="29">
        <f t="shared" si="18"/>
        <v>24.511492697177609</v>
      </c>
      <c r="M33" s="29">
        <f t="shared" si="18"/>
        <v>17.938892696553673</v>
      </c>
      <c r="N33" s="29">
        <f t="shared" si="18"/>
        <v>32.623738496693917</v>
      </c>
      <c r="O33" s="29">
        <f t="shared" si="18"/>
        <v>33.620994888074129</v>
      </c>
      <c r="P33" s="29">
        <f t="shared" si="18"/>
        <v>31.158885617655638</v>
      </c>
      <c r="Q33" s="29">
        <f t="shared" si="18"/>
        <v>36.45263421768783</v>
      </c>
      <c r="R33" s="29">
        <f t="shared" si="18"/>
        <v>35.142716520429936</v>
      </c>
      <c r="S33" s="29">
        <f t="shared" si="18"/>
        <v>30.907380391893756</v>
      </c>
      <c r="T33" s="29">
        <f t="shared" si="18"/>
        <v>32.241991291327324</v>
      </c>
      <c r="U33" s="29">
        <f t="shared" si="18"/>
        <v>32.307628792633842</v>
      </c>
      <c r="V33" s="29">
        <f t="shared" si="18"/>
        <v>31.324149727871916</v>
      </c>
      <c r="W33" s="29">
        <f t="shared" si="18"/>
        <v>31.342036002513666</v>
      </c>
      <c r="X33" s="29">
        <f t="shared" ref="X33" si="19">SUM(X34:X50)</f>
        <v>34.799999711083487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1.658242387912034</v>
      </c>
      <c r="D38" s="10">
        <v>1.8047533622134289</v>
      </c>
      <c r="E38" s="10">
        <v>1.481967015941579</v>
      </c>
      <c r="F38" s="10">
        <v>1.1283404054809192</v>
      </c>
      <c r="G38" s="10">
        <v>1.2182560523714245</v>
      </c>
      <c r="H38" s="10">
        <v>1.2708209663731855</v>
      </c>
      <c r="I38" s="10">
        <v>1.0820537335623488</v>
      </c>
      <c r="J38" s="10">
        <v>0.90394432359783328</v>
      </c>
      <c r="K38" s="10">
        <v>0.65774146913134346</v>
      </c>
      <c r="L38" s="10">
        <v>0.77168069311278786</v>
      </c>
      <c r="M38" s="10">
        <v>0.49013663343212549</v>
      </c>
      <c r="N38" s="10">
        <v>0.59411354778979208</v>
      </c>
      <c r="O38" s="10">
        <v>0.51645818178219194</v>
      </c>
      <c r="P38" s="10">
        <v>0.48498450078895039</v>
      </c>
      <c r="Q38" s="10">
        <v>0.48464659354078521</v>
      </c>
      <c r="R38" s="10">
        <v>0.49383910819157839</v>
      </c>
      <c r="S38" s="10">
        <v>0.37682533981132788</v>
      </c>
      <c r="T38" s="10">
        <v>0.38026565156988507</v>
      </c>
      <c r="U38" s="10">
        <v>0.35574687676630007</v>
      </c>
      <c r="V38" s="10">
        <v>0.33679171817667419</v>
      </c>
      <c r="W38" s="10">
        <v>0.49163225153708034</v>
      </c>
      <c r="X38" s="10">
        <v>0.57753365596182338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61.966925430313694</v>
      </c>
      <c r="D40" s="10">
        <v>71.648601123567403</v>
      </c>
      <c r="E40" s="10">
        <v>57.105555874789303</v>
      </c>
      <c r="F40" s="10">
        <v>46.364621749100429</v>
      </c>
      <c r="G40" s="10">
        <v>47.734955555033828</v>
      </c>
      <c r="H40" s="10">
        <v>47.079605712147952</v>
      </c>
      <c r="I40" s="10">
        <v>39.990292727278664</v>
      </c>
      <c r="J40" s="10">
        <v>33.407766165945525</v>
      </c>
      <c r="K40" s="10">
        <v>26.835948271932271</v>
      </c>
      <c r="L40" s="10">
        <v>23.73981200406482</v>
      </c>
      <c r="M40" s="10">
        <v>17.448756063121547</v>
      </c>
      <c r="N40" s="10">
        <v>32.029624948904129</v>
      </c>
      <c r="O40" s="10">
        <v>33.104536706291938</v>
      </c>
      <c r="P40" s="10">
        <v>30.673901116866688</v>
      </c>
      <c r="Q40" s="10">
        <v>35.967987624147042</v>
      </c>
      <c r="R40" s="10">
        <v>34.648877412238356</v>
      </c>
      <c r="S40" s="10">
        <v>30.530555052082427</v>
      </c>
      <c r="T40" s="10">
        <v>31.861725639757438</v>
      </c>
      <c r="U40" s="10">
        <v>31.951881915867542</v>
      </c>
      <c r="V40" s="10">
        <v>30.987358009695242</v>
      </c>
      <c r="W40" s="10">
        <v>30.850403750976586</v>
      </c>
      <c r="X40" s="10">
        <v>34.222466055121664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483.10877042132415</v>
      </c>
      <c r="D2" s="31">
        <f t="shared" si="0"/>
        <v>438.3539122957867</v>
      </c>
      <c r="E2" s="31">
        <f t="shared" si="0"/>
        <v>442.80352536543421</v>
      </c>
      <c r="F2" s="31">
        <f t="shared" si="0"/>
        <v>463.52794496990543</v>
      </c>
      <c r="G2" s="31">
        <f t="shared" si="0"/>
        <v>530.35176268271709</v>
      </c>
      <c r="H2" s="31">
        <f t="shared" si="0"/>
        <v>475.16448839208942</v>
      </c>
      <c r="I2" s="31">
        <f t="shared" si="0"/>
        <v>489.02699914015466</v>
      </c>
      <c r="J2" s="31">
        <f t="shared" si="0"/>
        <v>506.16225279449685</v>
      </c>
      <c r="K2" s="31">
        <f t="shared" si="0"/>
        <v>485.88331900257958</v>
      </c>
      <c r="L2" s="31">
        <f t="shared" si="0"/>
        <v>491.13774720550305</v>
      </c>
      <c r="M2" s="31">
        <f t="shared" si="0"/>
        <v>493.46388650042991</v>
      </c>
      <c r="N2" s="31">
        <f t="shared" si="0"/>
        <v>477.76680997420453</v>
      </c>
      <c r="O2" s="31">
        <f t="shared" si="0"/>
        <v>474.94247635425626</v>
      </c>
      <c r="P2" s="31">
        <f t="shared" si="0"/>
        <v>478.28675838349085</v>
      </c>
      <c r="Q2" s="31">
        <f t="shared" si="0"/>
        <v>477.64445399828031</v>
      </c>
      <c r="R2" s="31">
        <f t="shared" si="0"/>
        <v>482.85614789337905</v>
      </c>
      <c r="S2" s="31">
        <f t="shared" si="0"/>
        <v>476.71418744625964</v>
      </c>
      <c r="T2" s="31">
        <f t="shared" si="0"/>
        <v>475.06018916595013</v>
      </c>
      <c r="U2" s="31">
        <f t="shared" si="0"/>
        <v>473.47661220980234</v>
      </c>
      <c r="V2" s="31">
        <f t="shared" si="0"/>
        <v>483.32390369733446</v>
      </c>
      <c r="W2" s="31">
        <f t="shared" ref="W2:X2" si="1">SUM(W3,W17,W22,W25,W26,W51,W52,W71,W74,W75,W76)</f>
        <v>418.76182287188294</v>
      </c>
      <c r="X2" s="31">
        <f t="shared" si="1"/>
        <v>480.3801375752364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483.10877042132415</v>
      </c>
      <c r="D26" s="37">
        <f t="shared" si="14"/>
        <v>438.3539122957867</v>
      </c>
      <c r="E26" s="37">
        <f t="shared" si="14"/>
        <v>442.80352536543421</v>
      </c>
      <c r="F26" s="37">
        <f t="shared" si="14"/>
        <v>463.52794496990543</v>
      </c>
      <c r="G26" s="37">
        <f t="shared" si="14"/>
        <v>530.35176268271709</v>
      </c>
      <c r="H26" s="37">
        <f t="shared" si="14"/>
        <v>475.16448839208942</v>
      </c>
      <c r="I26" s="37">
        <f t="shared" si="14"/>
        <v>489.02699914015466</v>
      </c>
      <c r="J26" s="37">
        <f t="shared" si="14"/>
        <v>506.16225279449685</v>
      </c>
      <c r="K26" s="37">
        <f t="shared" si="14"/>
        <v>485.88331900257958</v>
      </c>
      <c r="L26" s="37">
        <f t="shared" si="14"/>
        <v>491.13774720550305</v>
      </c>
      <c r="M26" s="37">
        <f t="shared" si="14"/>
        <v>493.46388650042991</v>
      </c>
      <c r="N26" s="37">
        <f t="shared" si="14"/>
        <v>477.76680997420453</v>
      </c>
      <c r="O26" s="37">
        <f t="shared" si="14"/>
        <v>474.94247635425626</v>
      </c>
      <c r="P26" s="37">
        <f t="shared" si="14"/>
        <v>478.28675838349085</v>
      </c>
      <c r="Q26" s="37">
        <f t="shared" si="14"/>
        <v>477.64445399828031</v>
      </c>
      <c r="R26" s="37">
        <f t="shared" si="14"/>
        <v>482.85614789337905</v>
      </c>
      <c r="S26" s="37">
        <f t="shared" si="14"/>
        <v>474.71272570937231</v>
      </c>
      <c r="T26" s="37">
        <f t="shared" si="14"/>
        <v>472.0024935511608</v>
      </c>
      <c r="U26" s="37">
        <f t="shared" si="14"/>
        <v>469.53069647463468</v>
      </c>
      <c r="V26" s="37">
        <f t="shared" si="14"/>
        <v>478.47403267411863</v>
      </c>
      <c r="W26" s="37">
        <f t="shared" ref="W26:X26" si="15">SUM(W27,W33)</f>
        <v>414.70825451418733</v>
      </c>
      <c r="X26" s="37">
        <f t="shared" si="15"/>
        <v>475.83981083404984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483.10877042132415</v>
      </c>
      <c r="D33" s="29">
        <f t="shared" si="18"/>
        <v>438.3539122957867</v>
      </c>
      <c r="E33" s="29">
        <f t="shared" si="18"/>
        <v>442.80352536543421</v>
      </c>
      <c r="F33" s="29">
        <f t="shared" si="18"/>
        <v>463.52794496990543</v>
      </c>
      <c r="G33" s="29">
        <f t="shared" si="18"/>
        <v>530.35176268271709</v>
      </c>
      <c r="H33" s="29">
        <f t="shared" si="18"/>
        <v>475.16448839208942</v>
      </c>
      <c r="I33" s="29">
        <f t="shared" si="18"/>
        <v>489.02699914015466</v>
      </c>
      <c r="J33" s="29">
        <f t="shared" si="18"/>
        <v>506.16225279449685</v>
      </c>
      <c r="K33" s="29">
        <f t="shared" si="18"/>
        <v>485.88331900257958</v>
      </c>
      <c r="L33" s="29">
        <f t="shared" si="18"/>
        <v>491.13774720550305</v>
      </c>
      <c r="M33" s="29">
        <f t="shared" si="18"/>
        <v>493.46388650042991</v>
      </c>
      <c r="N33" s="29">
        <f t="shared" si="18"/>
        <v>477.76680997420453</v>
      </c>
      <c r="O33" s="29">
        <f t="shared" si="18"/>
        <v>474.94247635425626</v>
      </c>
      <c r="P33" s="29">
        <f t="shared" si="18"/>
        <v>478.28675838349085</v>
      </c>
      <c r="Q33" s="29">
        <f t="shared" si="18"/>
        <v>477.64445399828031</v>
      </c>
      <c r="R33" s="29">
        <f t="shared" si="18"/>
        <v>482.85614789337905</v>
      </c>
      <c r="S33" s="29">
        <f t="shared" si="18"/>
        <v>474.71272570937231</v>
      </c>
      <c r="T33" s="29">
        <f t="shared" si="18"/>
        <v>472.0024935511608</v>
      </c>
      <c r="U33" s="29">
        <f t="shared" si="18"/>
        <v>469.53069647463468</v>
      </c>
      <c r="V33" s="29">
        <f t="shared" si="18"/>
        <v>478.47403267411863</v>
      </c>
      <c r="W33" s="29">
        <f t="shared" ref="W33:X33" si="19">SUM(W34:W50)</f>
        <v>414.70825451418733</v>
      </c>
      <c r="X33" s="29">
        <f t="shared" si="19"/>
        <v>475.83981083404984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256.05709372312981</v>
      </c>
      <c r="D37" s="10">
        <f>FC_TRA_DNAVI_DCS_E!D37+FC_TRA_DNAVI_IWW_E!D37</f>
        <v>232.7791917454858</v>
      </c>
      <c r="E37" s="10">
        <f>FC_TRA_DNAVI_DCS_E!E37+FC_TRA_DNAVI_IWW_E!E37</f>
        <v>240.18581255374031</v>
      </c>
      <c r="F37" s="10">
        <f>FC_TRA_DNAVI_DCS_E!F37+FC_TRA_DNAVI_IWW_E!F37</f>
        <v>245.9101461736887</v>
      </c>
      <c r="G37" s="10">
        <f>FC_TRA_DNAVI_DCS_E!G37+FC_TRA_DNAVI_IWW_E!G37</f>
        <v>288.99699054170247</v>
      </c>
      <c r="H37" s="10">
        <f>FC_TRA_DNAVI_DCS_E!H37+FC_TRA_DNAVI_IWW_E!H37</f>
        <v>253.26646603611351</v>
      </c>
      <c r="I37" s="10">
        <f>FC_TRA_DNAVI_DCS_E!I37+FC_TRA_DNAVI_IWW_E!I37</f>
        <v>259.5717970765262</v>
      </c>
      <c r="J37" s="10">
        <f>FC_TRA_DNAVI_DCS_E!J37+FC_TRA_DNAVI_IWW_E!J37</f>
        <v>259.5717970765262</v>
      </c>
      <c r="K37" s="10">
        <f>FC_TRA_DNAVI_DCS_E!K37+FC_TRA_DNAVI_IWW_E!K37</f>
        <v>271.13172828890799</v>
      </c>
      <c r="L37" s="10">
        <f>FC_TRA_DNAVI_DCS_E!L37+FC_TRA_DNAVI_IWW_E!L37</f>
        <v>276.38615649183151</v>
      </c>
      <c r="M37" s="10">
        <f>FC_TRA_DNAVI_DCS_E!M37+FC_TRA_DNAVI_IWW_E!M37</f>
        <v>281.64067067927772</v>
      </c>
      <c r="N37" s="10">
        <f>FC_TRA_DNAVI_DCS_E!N37+FC_TRA_DNAVI_IWW_E!N37</f>
        <v>294.3815993121238</v>
      </c>
      <c r="O37" s="10">
        <f>FC_TRA_DNAVI_DCS_E!O37+FC_TRA_DNAVI_IWW_E!O37</f>
        <v>290.16345657781608</v>
      </c>
      <c r="P37" s="10">
        <f>FC_TRA_DNAVI_DCS_E!P37+FC_TRA_DNAVI_IWW_E!P37</f>
        <v>292.27214101461732</v>
      </c>
      <c r="Q37" s="10">
        <f>FC_TRA_DNAVI_DCS_E!Q37+FC_TRA_DNAVI_IWW_E!Q37</f>
        <v>295.42734307824588</v>
      </c>
      <c r="R37" s="10">
        <f>FC_TRA_DNAVI_DCS_E!R37+FC_TRA_DNAVI_IWW_E!R37</f>
        <v>303.84591573516752</v>
      </c>
      <c r="S37" s="10">
        <f>FC_TRA_DNAVI_DCS_E!S37+FC_TRA_DNAVI_IWW_E!S37</f>
        <v>305.940154772141</v>
      </c>
      <c r="T37" s="10">
        <f>FC_TRA_DNAVI_DCS_E!T37+FC_TRA_DNAVI_IWW_E!T37</f>
        <v>309.0946689595873</v>
      </c>
      <c r="U37" s="10">
        <f>FC_TRA_DNAVI_DCS_E!U37+FC_TRA_DNAVI_IWW_E!U37</f>
        <v>305.50937231298371</v>
      </c>
      <c r="V37" s="10">
        <f>FC_TRA_DNAVI_DCS_E!V37+FC_TRA_DNAVI_IWW_E!V37</f>
        <v>313.34883920894242</v>
      </c>
      <c r="W37" s="10">
        <f>FC_TRA_DNAVI_DCS_E!W37+FC_TRA_DNAVI_IWW_E!W37</f>
        <v>269.2571797076526</v>
      </c>
      <c r="X37" s="10">
        <f>FC_TRA_DNAVI_DCS_E!X37+FC_TRA_DNAVI_IWW_E!X37</f>
        <v>319.7822012037833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132.48779019776441</v>
      </c>
      <c r="D43" s="10">
        <f>FC_TRA_DNAVI_DCS_E!D43+FC_TRA_DNAVI_IWW_E!D43</f>
        <v>128.3797076526225</v>
      </c>
      <c r="E43" s="10">
        <f>FC_TRA_DNAVI_DCS_E!E43+FC_TRA_DNAVI_IWW_E!E43</f>
        <v>127.35262252794502</v>
      </c>
      <c r="F43" s="10">
        <f>FC_TRA_DNAVI_DCS_E!F43+FC_TRA_DNAVI_IWW_E!F43</f>
        <v>137.36354256233881</v>
      </c>
      <c r="G43" s="10">
        <f>FC_TRA_DNAVI_DCS_E!G43+FC_TRA_DNAVI_IWW_E!G43</f>
        <v>150.5910576096303</v>
      </c>
      <c r="H43" s="10">
        <f>FC_TRA_DNAVI_DCS_E!H43+FC_TRA_DNAVI_IWW_E!H43</f>
        <v>129.2234737747205</v>
      </c>
      <c r="I43" s="10">
        <f>FC_TRA_DNAVI_DCS_E!I43+FC_TRA_DNAVI_IWW_E!I43</f>
        <v>143.46852966466031</v>
      </c>
      <c r="J43" s="10">
        <f>FC_TRA_DNAVI_DCS_E!J43+FC_TRA_DNAVI_IWW_E!J43</f>
        <v>142.45107480653479</v>
      </c>
      <c r="K43" s="10">
        <f>FC_TRA_DNAVI_DCS_E!K43+FC_TRA_DNAVI_IWW_E!K43</f>
        <v>137.36354256233881</v>
      </c>
      <c r="L43" s="10">
        <f>FC_TRA_DNAVI_DCS_E!L43+FC_TRA_DNAVI_IWW_E!L43</f>
        <v>137.36354256233881</v>
      </c>
      <c r="M43" s="10">
        <f>FC_TRA_DNAVI_DCS_E!M43+FC_TRA_DNAVI_IWW_E!M43</f>
        <v>136.34600171969041</v>
      </c>
      <c r="N43" s="10">
        <f>FC_TRA_DNAVI_DCS_E!N43+FC_TRA_DNAVI_IWW_E!N43</f>
        <v>161.95159071367149</v>
      </c>
      <c r="O43" s="10">
        <f>FC_TRA_DNAVI_DCS_E!O43+FC_TRA_DNAVI_IWW_E!O43</f>
        <v>163.42184006878759</v>
      </c>
      <c r="P43" s="10">
        <f>FC_TRA_DNAVI_DCS_E!P43+FC_TRA_DNAVI_IWW_E!P43</f>
        <v>163.33129836629399</v>
      </c>
      <c r="Q43" s="10">
        <f>FC_TRA_DNAVI_DCS_E!Q43+FC_TRA_DNAVI_IWW_E!Q43</f>
        <v>161.81728288907999</v>
      </c>
      <c r="R43" s="10">
        <f>FC_TRA_DNAVI_DCS_E!R43+FC_TRA_DNAVI_IWW_E!R43</f>
        <v>158.66294067067929</v>
      </c>
      <c r="S43" s="10">
        <f>FC_TRA_DNAVI_DCS_E!S43+FC_TRA_DNAVI_IWW_E!S43</f>
        <v>155.7111779879622</v>
      </c>
      <c r="T43" s="10">
        <f>FC_TRA_DNAVI_DCS_E!T43+FC_TRA_DNAVI_IWW_E!T43</f>
        <v>150.05279449699051</v>
      </c>
      <c r="U43" s="10">
        <f>FC_TRA_DNAVI_DCS_E!U43+FC_TRA_DNAVI_IWW_E!U43</f>
        <v>149.66723989681859</v>
      </c>
      <c r="V43" s="10">
        <f>FC_TRA_DNAVI_DCS_E!V43+FC_TRA_DNAVI_IWW_E!V43</f>
        <v>153.80644883920891</v>
      </c>
      <c r="W43" s="10">
        <f>FC_TRA_DNAVI_DCS_E!W43+FC_TRA_DNAVI_IWW_E!W43</f>
        <v>137.58331900257949</v>
      </c>
      <c r="X43" s="10">
        <f>FC_TRA_DNAVI_DCS_E!X43+FC_TRA_DNAVI_IWW_E!X43</f>
        <v>146.2493551160791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94.56388650042993</v>
      </c>
      <c r="D44" s="10">
        <f>FC_TRA_DNAVI_DCS_E!D44+FC_TRA_DNAVI_IWW_E!D44</f>
        <v>77.19501289767841</v>
      </c>
      <c r="E44" s="10">
        <f>FC_TRA_DNAVI_DCS_E!E44+FC_TRA_DNAVI_IWW_E!E44</f>
        <v>75.265090283748918</v>
      </c>
      <c r="F44" s="10">
        <f>FC_TRA_DNAVI_DCS_E!F44+FC_TRA_DNAVI_IWW_E!F44</f>
        <v>80.254256233877896</v>
      </c>
      <c r="G44" s="10">
        <f>FC_TRA_DNAVI_DCS_E!G44+FC_TRA_DNAVI_IWW_E!G44</f>
        <v>90.763714531384352</v>
      </c>
      <c r="H44" s="10">
        <f>FC_TRA_DNAVI_DCS_E!H44+FC_TRA_DNAVI_IWW_E!H44</f>
        <v>92.67454858125538</v>
      </c>
      <c r="I44" s="10">
        <f>FC_TRA_DNAVI_DCS_E!I44+FC_TRA_DNAVI_IWW_E!I44</f>
        <v>85.986672398968182</v>
      </c>
      <c r="J44" s="10">
        <f>FC_TRA_DNAVI_DCS_E!J44+FC_TRA_DNAVI_IWW_E!J44</f>
        <v>104.13938091143588</v>
      </c>
      <c r="K44" s="10">
        <f>FC_TRA_DNAVI_DCS_E!K44+FC_TRA_DNAVI_IWW_E!K44</f>
        <v>77.388048151332754</v>
      </c>
      <c r="L44" s="10">
        <f>FC_TRA_DNAVI_DCS_E!L44+FC_TRA_DNAVI_IWW_E!L44</f>
        <v>77.388048151332754</v>
      </c>
      <c r="M44" s="10">
        <f>FC_TRA_DNAVI_DCS_E!M44+FC_TRA_DNAVI_IWW_E!M44</f>
        <v>75.477214101461726</v>
      </c>
      <c r="N44" s="10">
        <f>FC_TRA_DNAVI_DCS_E!N44+FC_TRA_DNAVI_IWW_E!N44</f>
        <v>21.43361994840928</v>
      </c>
      <c r="O44" s="10">
        <f>FC_TRA_DNAVI_DCS_E!O44+FC_TRA_DNAVI_IWW_E!O44</f>
        <v>21.35717970765262</v>
      </c>
      <c r="P44" s="10">
        <f>FC_TRA_DNAVI_DCS_E!P44+FC_TRA_DNAVI_IWW_E!P44</f>
        <v>22.68331900257953</v>
      </c>
      <c r="Q44" s="10">
        <f>FC_TRA_DNAVI_DCS_E!Q44+FC_TRA_DNAVI_IWW_E!Q44</f>
        <v>20.399828030954431</v>
      </c>
      <c r="R44" s="10">
        <f>FC_TRA_DNAVI_DCS_E!R44+FC_TRA_DNAVI_IWW_E!R44</f>
        <v>20.347291487532239</v>
      </c>
      <c r="S44" s="10">
        <f>FC_TRA_DNAVI_DCS_E!S44+FC_TRA_DNAVI_IWW_E!S44</f>
        <v>13.061392949269131</v>
      </c>
      <c r="T44" s="10">
        <f>FC_TRA_DNAVI_DCS_E!T44+FC_TRA_DNAVI_IWW_E!T44</f>
        <v>12.855030094582968</v>
      </c>
      <c r="U44" s="10">
        <f>FC_TRA_DNAVI_DCS_E!U44+FC_TRA_DNAVI_IWW_E!U44</f>
        <v>14.354084264832331</v>
      </c>
      <c r="V44" s="10">
        <f>FC_TRA_DNAVI_DCS_E!V44+FC_TRA_DNAVI_IWW_E!V44</f>
        <v>11.318744625967321</v>
      </c>
      <c r="W44" s="10">
        <f>FC_TRA_DNAVI_DCS_E!W44+FC_TRA_DNAVI_IWW_E!W44</f>
        <v>7.8677558039552862</v>
      </c>
      <c r="X44" s="10">
        <f>FC_TRA_DNAVI_DCS_E!X44+FC_TRA_DNAVI_IWW_E!X44</f>
        <v>9.8082545141874427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2.00146173688736</v>
      </c>
      <c r="T52" s="37">
        <f t="shared" si="20"/>
        <v>3.0576956147893366</v>
      </c>
      <c r="U52" s="37">
        <f t="shared" si="20"/>
        <v>3.9459157351676688</v>
      </c>
      <c r="V52" s="37">
        <f t="shared" si="20"/>
        <v>4.8498710232158224</v>
      </c>
      <c r="W52" s="37">
        <f t="shared" ref="W52:X52" si="21">SUM(W53:W70)</f>
        <v>4.0535683576956147</v>
      </c>
      <c r="X52" s="37">
        <f t="shared" si="21"/>
        <v>4.5403267411865862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2.00146173688736</v>
      </c>
      <c r="T66" s="10">
        <f>FC_TRA_DNAVI_DCS_E!T66+FC_TRA_DNAVI_IWW_E!T66</f>
        <v>3.0576956147893366</v>
      </c>
      <c r="U66" s="10">
        <f>FC_TRA_DNAVI_DCS_E!U66+FC_TRA_DNAVI_IWW_E!U66</f>
        <v>3.9459157351676688</v>
      </c>
      <c r="V66" s="10">
        <f>FC_TRA_DNAVI_DCS_E!V66+FC_TRA_DNAVI_IWW_E!V66</f>
        <v>4.8498710232158224</v>
      </c>
      <c r="W66" s="10">
        <f>FC_TRA_DNAVI_DCS_E!W66+FC_TRA_DNAVI_IWW_E!W66</f>
        <v>4.0535683576956147</v>
      </c>
      <c r="X66" s="10">
        <f>FC_TRA_DNAVI_DCS_E!X66+FC_TRA_DNAVI_IWW_E!X66</f>
        <v>4.5403267411865862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400.22789126899801</v>
      </c>
      <c r="D2" s="31">
        <f t="shared" si="0"/>
        <v>343.65054416615214</v>
      </c>
      <c r="E2" s="31">
        <f t="shared" si="0"/>
        <v>345.42110033278033</v>
      </c>
      <c r="F2" s="31">
        <f t="shared" si="0"/>
        <v>342.19966155999862</v>
      </c>
      <c r="G2" s="31">
        <f t="shared" si="0"/>
        <v>381.80123680916557</v>
      </c>
      <c r="H2" s="31">
        <f t="shared" si="0"/>
        <v>356.00347361247043</v>
      </c>
      <c r="I2" s="31">
        <f t="shared" si="0"/>
        <v>400.49284278182688</v>
      </c>
      <c r="J2" s="31">
        <f t="shared" si="0"/>
        <v>372.56619830001193</v>
      </c>
      <c r="K2" s="31">
        <f t="shared" si="0"/>
        <v>399.85318510319746</v>
      </c>
      <c r="L2" s="31">
        <f t="shared" si="0"/>
        <v>379.71309884924364</v>
      </c>
      <c r="M2" s="31">
        <f t="shared" si="0"/>
        <v>393.56357743222509</v>
      </c>
      <c r="N2" s="31">
        <f t="shared" si="0"/>
        <v>383.47000541857875</v>
      </c>
      <c r="O2" s="31">
        <f t="shared" si="0"/>
        <v>364.90294545009084</v>
      </c>
      <c r="P2" s="31">
        <f t="shared" si="0"/>
        <v>300.59450867389501</v>
      </c>
      <c r="Q2" s="31">
        <f t="shared" si="0"/>
        <v>361.31538008884485</v>
      </c>
      <c r="R2" s="31">
        <f t="shared" si="0"/>
        <v>375.69119086295029</v>
      </c>
      <c r="S2" s="31">
        <f t="shared" si="0"/>
        <v>345.62256187375897</v>
      </c>
      <c r="T2" s="31">
        <f t="shared" si="0"/>
        <v>366.4114527219989</v>
      </c>
      <c r="U2" s="31">
        <f t="shared" si="0"/>
        <v>380.57507078947106</v>
      </c>
      <c r="V2" s="31">
        <f t="shared" si="0"/>
        <v>385.83913246360555</v>
      </c>
      <c r="W2" s="31">
        <f t="shared" ref="W2:X2" si="1">SUM(W3,W17,W22,W25,W26,W51,W52,W71,W74,W75,W76)</f>
        <v>339.19444598886031</v>
      </c>
      <c r="X2" s="31">
        <f t="shared" si="1"/>
        <v>388.32493848525348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400.22789126899801</v>
      </c>
      <c r="D26" s="37">
        <f t="shared" si="10"/>
        <v>343.65054416615214</v>
      </c>
      <c r="E26" s="37">
        <f t="shared" si="10"/>
        <v>345.42110033278033</v>
      </c>
      <c r="F26" s="37">
        <f t="shared" si="10"/>
        <v>342.19966155999862</v>
      </c>
      <c r="G26" s="37">
        <f t="shared" si="10"/>
        <v>381.80123680916557</v>
      </c>
      <c r="H26" s="37">
        <f t="shared" si="10"/>
        <v>356.00347361247043</v>
      </c>
      <c r="I26" s="37">
        <f t="shared" si="10"/>
        <v>400.49284278182688</v>
      </c>
      <c r="J26" s="37">
        <f t="shared" si="10"/>
        <v>372.56619830001193</v>
      </c>
      <c r="K26" s="37">
        <f t="shared" si="10"/>
        <v>399.85318510319746</v>
      </c>
      <c r="L26" s="37">
        <f t="shared" si="10"/>
        <v>379.71309884924364</v>
      </c>
      <c r="M26" s="37">
        <f t="shared" si="10"/>
        <v>393.56357743222509</v>
      </c>
      <c r="N26" s="37">
        <f t="shared" si="10"/>
        <v>383.47000541857875</v>
      </c>
      <c r="O26" s="37">
        <f t="shared" si="10"/>
        <v>364.90294545009084</v>
      </c>
      <c r="P26" s="37">
        <f t="shared" si="10"/>
        <v>300.59450867389501</v>
      </c>
      <c r="Q26" s="37">
        <f t="shared" si="10"/>
        <v>361.31538008884485</v>
      </c>
      <c r="R26" s="37">
        <f t="shared" si="10"/>
        <v>375.69119086295029</v>
      </c>
      <c r="S26" s="37">
        <f t="shared" si="10"/>
        <v>344.17148206281189</v>
      </c>
      <c r="T26" s="37">
        <f t="shared" si="10"/>
        <v>364.05306799992053</v>
      </c>
      <c r="U26" s="37">
        <f t="shared" si="10"/>
        <v>377.40338897559661</v>
      </c>
      <c r="V26" s="37">
        <f t="shared" si="10"/>
        <v>381.96746376722388</v>
      </c>
      <c r="W26" s="37">
        <f t="shared" ref="W26:X26" si="11">SUM(W27,W33)</f>
        <v>335.91108108243907</v>
      </c>
      <c r="X26" s="37">
        <f t="shared" si="11"/>
        <v>384.65467411634398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400.22789126899801</v>
      </c>
      <c r="D33" s="29">
        <f t="shared" si="14"/>
        <v>343.65054416615214</v>
      </c>
      <c r="E33" s="29">
        <f t="shared" si="14"/>
        <v>345.42110033278033</v>
      </c>
      <c r="F33" s="29">
        <f t="shared" si="14"/>
        <v>342.19966155999862</v>
      </c>
      <c r="G33" s="29">
        <f t="shared" si="14"/>
        <v>381.80123680916557</v>
      </c>
      <c r="H33" s="29">
        <f t="shared" si="14"/>
        <v>356.00347361247043</v>
      </c>
      <c r="I33" s="29">
        <f t="shared" si="14"/>
        <v>400.49284278182688</v>
      </c>
      <c r="J33" s="29">
        <f t="shared" si="14"/>
        <v>372.56619830001193</v>
      </c>
      <c r="K33" s="29">
        <f t="shared" si="14"/>
        <v>399.85318510319746</v>
      </c>
      <c r="L33" s="29">
        <f t="shared" si="14"/>
        <v>379.71309884924364</v>
      </c>
      <c r="M33" s="29">
        <f t="shared" si="14"/>
        <v>393.56357743222509</v>
      </c>
      <c r="N33" s="29">
        <f t="shared" si="14"/>
        <v>383.47000541857875</v>
      </c>
      <c r="O33" s="29">
        <f t="shared" si="14"/>
        <v>364.90294545009084</v>
      </c>
      <c r="P33" s="29">
        <f t="shared" si="14"/>
        <v>300.59450867389501</v>
      </c>
      <c r="Q33" s="29">
        <f t="shared" si="14"/>
        <v>361.31538008884485</v>
      </c>
      <c r="R33" s="29">
        <f t="shared" si="14"/>
        <v>375.69119086295029</v>
      </c>
      <c r="S33" s="29">
        <f t="shared" si="14"/>
        <v>344.17148206281189</v>
      </c>
      <c r="T33" s="29">
        <f t="shared" si="14"/>
        <v>364.05306799992053</v>
      </c>
      <c r="U33" s="29">
        <f t="shared" si="14"/>
        <v>377.40338897559661</v>
      </c>
      <c r="V33" s="29">
        <f t="shared" si="14"/>
        <v>381.96746376722388</v>
      </c>
      <c r="W33" s="29">
        <f t="shared" ref="W33:X33" si="15">SUM(W34:W50)</f>
        <v>335.91108108243907</v>
      </c>
      <c r="X33" s="29">
        <f t="shared" si="15"/>
        <v>384.65467411634398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212.12860734426644</v>
      </c>
      <c r="D37" s="10">
        <v>182.48883760370205</v>
      </c>
      <c r="E37" s="10">
        <v>187.36356624118301</v>
      </c>
      <c r="F37" s="10">
        <v>181.54324827226876</v>
      </c>
      <c r="G37" s="10">
        <v>208.04947996177259</v>
      </c>
      <c r="H37" s="10">
        <v>189.75269377456328</v>
      </c>
      <c r="I37" s="10">
        <v>212.57854290243716</v>
      </c>
      <c r="J37" s="10">
        <v>191.06062747426381</v>
      </c>
      <c r="K37" s="10">
        <v>223.12534902701404</v>
      </c>
      <c r="L37" s="10">
        <v>213.68230106050672</v>
      </c>
      <c r="M37" s="10">
        <v>224.62334718966542</v>
      </c>
      <c r="N37" s="10">
        <v>236.27952198991161</v>
      </c>
      <c r="O37" s="10">
        <v>222.93541900061248</v>
      </c>
      <c r="P37" s="10">
        <v>183.68771262723041</v>
      </c>
      <c r="Q37" s="10">
        <v>223.47677620755601</v>
      </c>
      <c r="R37" s="10">
        <v>236.41043904984105</v>
      </c>
      <c r="S37" s="10">
        <v>221.80967728031342</v>
      </c>
      <c r="T37" s="10">
        <v>238.40311031102775</v>
      </c>
      <c r="U37" s="10">
        <v>245.56492970626513</v>
      </c>
      <c r="V37" s="10">
        <v>250.14745464475766</v>
      </c>
      <c r="W37" s="10">
        <v>218.09662416958699</v>
      </c>
      <c r="X37" s="10">
        <v>258.50236905702474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109.7585308656201</v>
      </c>
      <c r="D43" s="10">
        <v>100.64414884233096</v>
      </c>
      <c r="E43" s="10">
        <v>99.344924969971629</v>
      </c>
      <c r="F43" s="10">
        <v>101.40868158135895</v>
      </c>
      <c r="G43" s="10">
        <v>108.41078712913422</v>
      </c>
      <c r="H43" s="10">
        <v>96.817011077034749</v>
      </c>
      <c r="I43" s="10">
        <v>117.49477921700847</v>
      </c>
      <c r="J43" s="10">
        <v>104.85265365287685</v>
      </c>
      <c r="K43" s="10">
        <v>113.04205734693724</v>
      </c>
      <c r="L43" s="10">
        <v>106.19981199170843</v>
      </c>
      <c r="M43" s="10">
        <v>108.74315562570538</v>
      </c>
      <c r="N43" s="10">
        <v>129.98721567090885</v>
      </c>
      <c r="O43" s="10">
        <v>125.55859658990438</v>
      </c>
      <c r="P43" s="10">
        <v>102.65074356108322</v>
      </c>
      <c r="Q43" s="10">
        <v>122.40710131269014</v>
      </c>
      <c r="R43" s="10">
        <v>123.4493324491074</v>
      </c>
      <c r="S43" s="10">
        <v>112.89216403832583</v>
      </c>
      <c r="T43" s="10">
        <v>115.73493984660463</v>
      </c>
      <c r="U43" s="10">
        <v>120.30081095823398</v>
      </c>
      <c r="V43" s="10">
        <v>122.78421640943887</v>
      </c>
      <c r="W43" s="10">
        <v>111.44162413455287</v>
      </c>
      <c r="X43" s="10">
        <v>118.22360540471905</v>
      </c>
    </row>
    <row r="44" spans="1:24" ht="11.25" customHeight="1" x14ac:dyDescent="0.2">
      <c r="A44" s="41" t="s">
        <v>75</v>
      </c>
      <c r="B44" s="9" t="s">
        <v>76</v>
      </c>
      <c r="C44" s="10">
        <v>78.340753059111492</v>
      </c>
      <c r="D44" s="10">
        <v>60.51755772011915</v>
      </c>
      <c r="E44" s="10">
        <v>58.712609121625682</v>
      </c>
      <c r="F44" s="10">
        <v>59.247731706370935</v>
      </c>
      <c r="G44" s="10">
        <v>65.340969718258762</v>
      </c>
      <c r="H44" s="10">
        <v>69.433768760872368</v>
      </c>
      <c r="I44" s="10">
        <v>70.419520662381245</v>
      </c>
      <c r="J44" s="10">
        <v>76.65291717287127</v>
      </c>
      <c r="K44" s="10">
        <v>63.685778729246174</v>
      </c>
      <c r="L44" s="10">
        <v>59.830985797028525</v>
      </c>
      <c r="M44" s="10">
        <v>60.197074616854223</v>
      </c>
      <c r="N44" s="10">
        <v>17.203267757758287</v>
      </c>
      <c r="O44" s="10">
        <v>16.408929859573949</v>
      </c>
      <c r="P44" s="10">
        <v>14.256052485581368</v>
      </c>
      <c r="Q44" s="10">
        <v>15.43150256859867</v>
      </c>
      <c r="R44" s="10">
        <v>15.831419364001798</v>
      </c>
      <c r="S44" s="10">
        <v>9.4696407441726294</v>
      </c>
      <c r="T44" s="10">
        <v>9.9150178422881101</v>
      </c>
      <c r="U44" s="10">
        <v>11.537648311097511</v>
      </c>
      <c r="V44" s="10">
        <v>9.0357927130273961</v>
      </c>
      <c r="W44" s="10">
        <v>6.3728327782991858</v>
      </c>
      <c r="X44" s="10">
        <v>7.9286996546001474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1.4510798109470868</v>
      </c>
      <c r="T52" s="37">
        <f t="shared" si="16"/>
        <v>2.3583847220783896</v>
      </c>
      <c r="U52" s="37">
        <f t="shared" si="16"/>
        <v>3.1716818138744669</v>
      </c>
      <c r="V52" s="37">
        <f t="shared" si="16"/>
        <v>3.8716686963816982</v>
      </c>
      <c r="W52" s="37">
        <f t="shared" ref="W52:X52" si="17">SUM(W53:W70)</f>
        <v>3.2833649064212649</v>
      </c>
      <c r="X52" s="37">
        <f t="shared" si="17"/>
        <v>3.6702643689094967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1.4510798109470868</v>
      </c>
      <c r="T66" s="10">
        <v>2.3583847220783896</v>
      </c>
      <c r="U66" s="10">
        <v>3.1716818138744669</v>
      </c>
      <c r="V66" s="10">
        <v>3.8716686963816982</v>
      </c>
      <c r="W66" s="10">
        <v>3.2833649064212649</v>
      </c>
      <c r="X66" s="10">
        <v>3.6702643689094967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82.880879152326088</v>
      </c>
      <c r="D2" s="31">
        <f t="shared" si="0"/>
        <v>94.703368129634555</v>
      </c>
      <c r="E2" s="31">
        <f t="shared" si="0"/>
        <v>97.382425032653899</v>
      </c>
      <c r="F2" s="31">
        <f t="shared" si="0"/>
        <v>121.32828340990675</v>
      </c>
      <c r="G2" s="31">
        <f t="shared" si="0"/>
        <v>148.55052587355152</v>
      </c>
      <c r="H2" s="31">
        <f t="shared" si="0"/>
        <v>119.16101477961897</v>
      </c>
      <c r="I2" s="31">
        <f t="shared" si="0"/>
        <v>88.534156358327806</v>
      </c>
      <c r="J2" s="31">
        <f t="shared" si="0"/>
        <v>133.59605449448495</v>
      </c>
      <c r="K2" s="31">
        <f t="shared" si="0"/>
        <v>86.030133899382093</v>
      </c>
      <c r="L2" s="31">
        <f t="shared" si="0"/>
        <v>111.4246483562594</v>
      </c>
      <c r="M2" s="31">
        <f t="shared" si="0"/>
        <v>99.90030906820482</v>
      </c>
      <c r="N2" s="31">
        <f t="shared" si="0"/>
        <v>94.29680455562584</v>
      </c>
      <c r="O2" s="31">
        <f t="shared" si="0"/>
        <v>110.03953090416546</v>
      </c>
      <c r="P2" s="31">
        <f t="shared" si="0"/>
        <v>177.69224970959587</v>
      </c>
      <c r="Q2" s="31">
        <f t="shared" si="0"/>
        <v>116.32907390943548</v>
      </c>
      <c r="R2" s="31">
        <f t="shared" si="0"/>
        <v>107.16495703042884</v>
      </c>
      <c r="S2" s="31">
        <f t="shared" si="0"/>
        <v>131.09162557250076</v>
      </c>
      <c r="T2" s="31">
        <f t="shared" si="0"/>
        <v>108.64873644395122</v>
      </c>
      <c r="U2" s="31">
        <f t="shared" si="0"/>
        <v>92.901541420331242</v>
      </c>
      <c r="V2" s="31">
        <f t="shared" si="0"/>
        <v>97.484771233728836</v>
      </c>
      <c r="W2" s="31">
        <f t="shared" ref="W2:X2" si="1">SUM(W3,W17,W22,W25,W26,W51,W52,W71,W74,W75,W76)</f>
        <v>79.567376883022689</v>
      </c>
      <c r="X2" s="31">
        <f t="shared" si="1"/>
        <v>92.055199089982992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82.880879152326088</v>
      </c>
      <c r="D26" s="37">
        <f t="shared" si="10"/>
        <v>94.703368129634555</v>
      </c>
      <c r="E26" s="37">
        <f t="shared" si="10"/>
        <v>97.382425032653899</v>
      </c>
      <c r="F26" s="37">
        <f t="shared" si="10"/>
        <v>121.32828340990675</v>
      </c>
      <c r="G26" s="37">
        <f t="shared" si="10"/>
        <v>148.55052587355152</v>
      </c>
      <c r="H26" s="37">
        <f t="shared" si="10"/>
        <v>119.16101477961897</v>
      </c>
      <c r="I26" s="37">
        <f t="shared" si="10"/>
        <v>88.534156358327806</v>
      </c>
      <c r="J26" s="37">
        <f t="shared" si="10"/>
        <v>133.59605449448495</v>
      </c>
      <c r="K26" s="37">
        <f t="shared" si="10"/>
        <v>86.030133899382093</v>
      </c>
      <c r="L26" s="37">
        <f t="shared" si="10"/>
        <v>111.4246483562594</v>
      </c>
      <c r="M26" s="37">
        <f t="shared" si="10"/>
        <v>99.90030906820482</v>
      </c>
      <c r="N26" s="37">
        <f t="shared" si="10"/>
        <v>94.29680455562584</v>
      </c>
      <c r="O26" s="37">
        <f t="shared" si="10"/>
        <v>110.03953090416546</v>
      </c>
      <c r="P26" s="37">
        <f t="shared" si="10"/>
        <v>177.69224970959587</v>
      </c>
      <c r="Q26" s="37">
        <f t="shared" si="10"/>
        <v>116.32907390943548</v>
      </c>
      <c r="R26" s="37">
        <f t="shared" si="10"/>
        <v>107.16495703042884</v>
      </c>
      <c r="S26" s="37">
        <f t="shared" si="10"/>
        <v>130.54124364656047</v>
      </c>
      <c r="T26" s="37">
        <f t="shared" si="10"/>
        <v>107.94942555124028</v>
      </c>
      <c r="U26" s="37">
        <f t="shared" si="10"/>
        <v>92.127307499038039</v>
      </c>
      <c r="V26" s="37">
        <f t="shared" si="10"/>
        <v>96.506568906894714</v>
      </c>
      <c r="W26" s="37">
        <f t="shared" ref="W26:X26" si="11">SUM(W27,W33)</f>
        <v>78.797173431748334</v>
      </c>
      <c r="X26" s="37">
        <f t="shared" si="11"/>
        <v>91.185136717705902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82.880879152326088</v>
      </c>
      <c r="D33" s="29">
        <f t="shared" si="14"/>
        <v>94.703368129634555</v>
      </c>
      <c r="E33" s="29">
        <f t="shared" si="14"/>
        <v>97.382425032653899</v>
      </c>
      <c r="F33" s="29">
        <f t="shared" si="14"/>
        <v>121.32828340990675</v>
      </c>
      <c r="G33" s="29">
        <f t="shared" si="14"/>
        <v>148.55052587355152</v>
      </c>
      <c r="H33" s="29">
        <f t="shared" si="14"/>
        <v>119.16101477961897</v>
      </c>
      <c r="I33" s="29">
        <f t="shared" si="14"/>
        <v>88.534156358327806</v>
      </c>
      <c r="J33" s="29">
        <f t="shared" si="14"/>
        <v>133.59605449448495</v>
      </c>
      <c r="K33" s="29">
        <f t="shared" si="14"/>
        <v>86.030133899382093</v>
      </c>
      <c r="L33" s="29">
        <f t="shared" si="14"/>
        <v>111.4246483562594</v>
      </c>
      <c r="M33" s="29">
        <f t="shared" si="14"/>
        <v>99.90030906820482</v>
      </c>
      <c r="N33" s="29">
        <f t="shared" si="14"/>
        <v>94.29680455562584</v>
      </c>
      <c r="O33" s="29">
        <f t="shared" si="14"/>
        <v>110.03953090416546</v>
      </c>
      <c r="P33" s="29">
        <f t="shared" si="14"/>
        <v>177.69224970959587</v>
      </c>
      <c r="Q33" s="29">
        <f t="shared" si="14"/>
        <v>116.32907390943548</v>
      </c>
      <c r="R33" s="29">
        <f t="shared" si="14"/>
        <v>107.16495703042884</v>
      </c>
      <c r="S33" s="29">
        <f t="shared" si="14"/>
        <v>130.54124364656047</v>
      </c>
      <c r="T33" s="29">
        <f t="shared" si="14"/>
        <v>107.94942555124028</v>
      </c>
      <c r="U33" s="29">
        <f t="shared" si="14"/>
        <v>92.127307499038039</v>
      </c>
      <c r="V33" s="29">
        <f t="shared" si="14"/>
        <v>96.506568906894714</v>
      </c>
      <c r="W33" s="29">
        <f t="shared" ref="W33:X33" si="15">SUM(W34:W50)</f>
        <v>78.797173431748334</v>
      </c>
      <c r="X33" s="29">
        <f t="shared" si="15"/>
        <v>91.185136717705902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43.92848637886334</v>
      </c>
      <c r="D37" s="10">
        <v>50.290354141783759</v>
      </c>
      <c r="E37" s="10">
        <v>52.82224631255729</v>
      </c>
      <c r="F37" s="10">
        <v>64.366897901419932</v>
      </c>
      <c r="G37" s="10">
        <v>80.947510579929869</v>
      </c>
      <c r="H37" s="10">
        <v>63.513772261550223</v>
      </c>
      <c r="I37" s="10">
        <v>46.993254174089031</v>
      </c>
      <c r="J37" s="10">
        <v>68.511169602262385</v>
      </c>
      <c r="K37" s="10">
        <v>48.006379261893947</v>
      </c>
      <c r="L37" s="10">
        <v>62.70385543132479</v>
      </c>
      <c r="M37" s="10">
        <v>57.017323489612295</v>
      </c>
      <c r="N37" s="10">
        <v>58.102077322212196</v>
      </c>
      <c r="O37" s="10">
        <v>67.228037577203565</v>
      </c>
      <c r="P37" s="10">
        <v>108.58442838738694</v>
      </c>
      <c r="Q37" s="10">
        <v>71.950566870689869</v>
      </c>
      <c r="R37" s="10">
        <v>67.435476685326506</v>
      </c>
      <c r="S37" s="10">
        <v>84.130477491827605</v>
      </c>
      <c r="T37" s="10">
        <v>70.691558648559536</v>
      </c>
      <c r="U37" s="10">
        <v>59.944442606718603</v>
      </c>
      <c r="V37" s="10">
        <v>63.201384564184757</v>
      </c>
      <c r="W37" s="10">
        <v>51.160555538065601</v>
      </c>
      <c r="X37" s="10">
        <v>61.279832146758544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22.729259332144306</v>
      </c>
      <c r="D43" s="10">
        <v>27.735558810291536</v>
      </c>
      <c r="E43" s="10">
        <v>28.00769755797338</v>
      </c>
      <c r="F43" s="10">
        <v>35.954860980979852</v>
      </c>
      <c r="G43" s="10">
        <v>42.180270480496077</v>
      </c>
      <c r="H43" s="10">
        <v>32.40646269768574</v>
      </c>
      <c r="I43" s="10">
        <v>25.973750447651838</v>
      </c>
      <c r="J43" s="10">
        <v>37.598421153657945</v>
      </c>
      <c r="K43" s="10">
        <v>24.321485215401559</v>
      </c>
      <c r="L43" s="10">
        <v>31.163730570630385</v>
      </c>
      <c r="M43" s="10">
        <v>27.602846093985015</v>
      </c>
      <c r="N43" s="10">
        <v>31.964375042762651</v>
      </c>
      <c r="O43" s="10">
        <v>37.863243478883213</v>
      </c>
      <c r="P43" s="10">
        <v>60.680554805210775</v>
      </c>
      <c r="Q43" s="10">
        <v>39.410181576389846</v>
      </c>
      <c r="R43" s="10">
        <v>35.213608221571889</v>
      </c>
      <c r="S43" s="10">
        <v>42.819013949636364</v>
      </c>
      <c r="T43" s="10">
        <v>34.317854650385875</v>
      </c>
      <c r="U43" s="10">
        <v>29.366428938584615</v>
      </c>
      <c r="V43" s="10">
        <v>31.022232429770039</v>
      </c>
      <c r="W43" s="10">
        <v>26.141694868026626</v>
      </c>
      <c r="X43" s="10">
        <v>28.025749711360053</v>
      </c>
    </row>
    <row r="44" spans="1:24" ht="11.25" customHeight="1" x14ac:dyDescent="0.2">
      <c r="A44" s="41" t="s">
        <v>75</v>
      </c>
      <c r="B44" s="9" t="s">
        <v>76</v>
      </c>
      <c r="C44" s="10">
        <v>16.223133441318431</v>
      </c>
      <c r="D44" s="10">
        <v>16.67745517755926</v>
      </c>
      <c r="E44" s="10">
        <v>16.552481162123229</v>
      </c>
      <c r="F44" s="10">
        <v>21.006524527506954</v>
      </c>
      <c r="G44" s="10">
        <v>25.422744813125583</v>
      </c>
      <c r="H44" s="10">
        <v>23.240779820383011</v>
      </c>
      <c r="I44" s="10">
        <v>15.567151736586942</v>
      </c>
      <c r="J44" s="10">
        <v>27.486463738564613</v>
      </c>
      <c r="K44" s="10">
        <v>13.702269422086582</v>
      </c>
      <c r="L44" s="10">
        <v>17.557062354304222</v>
      </c>
      <c r="M44" s="10">
        <v>15.280139484607503</v>
      </c>
      <c r="N44" s="10">
        <v>4.2303521906509935</v>
      </c>
      <c r="O44" s="10">
        <v>4.9482498480786701</v>
      </c>
      <c r="P44" s="10">
        <v>8.4272665169981629</v>
      </c>
      <c r="Q44" s="10">
        <v>4.9683254623557627</v>
      </c>
      <c r="R44" s="10">
        <v>4.5158721235304418</v>
      </c>
      <c r="S44" s="10">
        <v>3.5917522050965016</v>
      </c>
      <c r="T44" s="10">
        <v>2.9400122522948582</v>
      </c>
      <c r="U44" s="10">
        <v>2.8164359537348189</v>
      </c>
      <c r="V44" s="10">
        <v>2.2829519129399252</v>
      </c>
      <c r="W44" s="10">
        <v>1.4949230256561006</v>
      </c>
      <c r="X44" s="10">
        <v>1.879554859587296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0.55038192594027313</v>
      </c>
      <c r="T52" s="37">
        <f t="shared" si="16"/>
        <v>0.69931089271094726</v>
      </c>
      <c r="U52" s="37">
        <f t="shared" si="16"/>
        <v>0.77423392129320179</v>
      </c>
      <c r="V52" s="37">
        <f t="shared" si="16"/>
        <v>0.97820232683412467</v>
      </c>
      <c r="W52" s="37">
        <f t="shared" ref="W52:X52" si="17">SUM(W53:W70)</f>
        <v>0.77020345127434986</v>
      </c>
      <c r="X52" s="37">
        <f t="shared" si="17"/>
        <v>0.8700623722770896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0.55038192594027313</v>
      </c>
      <c r="T66" s="10">
        <v>0.69931089271094726</v>
      </c>
      <c r="U66" s="10">
        <v>0.77423392129320179</v>
      </c>
      <c r="V66" s="10">
        <v>0.97820232683412467</v>
      </c>
      <c r="W66" s="10">
        <v>0.77020345127434986</v>
      </c>
      <c r="X66" s="10">
        <v>0.8700623722770896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0.3869303525365434</v>
      </c>
      <c r="M2" s="31">
        <f t="shared" si="0"/>
        <v>1.590713671539123</v>
      </c>
      <c r="N2" s="31">
        <f t="shared" si="0"/>
        <v>78.572312983662925</v>
      </c>
      <c r="O2" s="31">
        <f t="shared" si="0"/>
        <v>78.173946689595866</v>
      </c>
      <c r="P2" s="31">
        <f t="shared" si="0"/>
        <v>79.488736027515046</v>
      </c>
      <c r="Q2" s="31">
        <f t="shared" si="0"/>
        <v>78.278073946689588</v>
      </c>
      <c r="R2" s="31">
        <f t="shared" si="0"/>
        <v>78.854342218400689</v>
      </c>
      <c r="S2" s="31">
        <f t="shared" si="0"/>
        <v>79.085382631126393</v>
      </c>
      <c r="T2" s="31">
        <f t="shared" si="0"/>
        <v>101.19286328460876</v>
      </c>
      <c r="U2" s="31">
        <f t="shared" si="0"/>
        <v>104.15236457437662</v>
      </c>
      <c r="V2" s="31">
        <f t="shared" si="0"/>
        <v>62.644024075666373</v>
      </c>
      <c r="W2" s="31">
        <f t="shared" si="0"/>
        <v>48.889767841788483</v>
      </c>
      <c r="X2" s="31">
        <f t="shared" ref="X2" si="1">SUM(X3,X17,X22,X25,X26,X51,X52,X71,X74,X75,X76)</f>
        <v>49.527257093723122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0.3869303525365434</v>
      </c>
      <c r="M51" s="37">
        <v>1.590713671539123</v>
      </c>
      <c r="N51" s="37">
        <v>18.030954428202921</v>
      </c>
      <c r="O51" s="37">
        <v>18.030954428202921</v>
      </c>
      <c r="P51" s="37">
        <v>18.030954428202921</v>
      </c>
      <c r="Q51" s="37">
        <v>18.030954428202921</v>
      </c>
      <c r="R51" s="37">
        <v>18.030954428202921</v>
      </c>
      <c r="S51" s="37">
        <v>18.18572656921754</v>
      </c>
      <c r="T51" s="37">
        <v>33.642304385210657</v>
      </c>
      <c r="U51" s="37">
        <v>38.815305245055896</v>
      </c>
      <c r="V51" s="37">
        <v>0.6564918314703353</v>
      </c>
      <c r="W51" s="37">
        <v>0.7830610490111779</v>
      </c>
      <c r="X51" s="37">
        <v>1.059071367153912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60.541358555460008</v>
      </c>
      <c r="O76" s="40">
        <v>60.142992261392941</v>
      </c>
      <c r="P76" s="40">
        <v>61.457781599312121</v>
      </c>
      <c r="Q76" s="40">
        <v>60.247119518486663</v>
      </c>
      <c r="R76" s="40">
        <v>60.823387790197764</v>
      </c>
      <c r="S76" s="40">
        <v>60.899656061908857</v>
      </c>
      <c r="T76" s="40">
        <v>67.550558899398112</v>
      </c>
      <c r="U76" s="40">
        <v>65.337059329320724</v>
      </c>
      <c r="V76" s="40">
        <v>61.987532244196039</v>
      </c>
      <c r="W76" s="40">
        <v>48.106706792777302</v>
      </c>
      <c r="X76" s="40">
        <v>48.46818572656921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67698.909107866464</v>
      </c>
      <c r="D2" s="31">
        <f t="shared" ref="D2:W2" si="1">SUM(D3,D17,D22,D25,D26,D51,D52,D71,D74,D75,D76)</f>
        <v>71247.522452078789</v>
      </c>
      <c r="E2" s="31">
        <f t="shared" si="1"/>
        <v>68850.632761711429</v>
      </c>
      <c r="F2" s="31">
        <f t="shared" si="1"/>
        <v>72097.828363215667</v>
      </c>
      <c r="G2" s="31">
        <f t="shared" si="1"/>
        <v>74903.934455589857</v>
      </c>
      <c r="H2" s="31">
        <f t="shared" si="1"/>
        <v>73856.062202347239</v>
      </c>
      <c r="I2" s="31">
        <f t="shared" si="1"/>
        <v>72181.927071630955</v>
      </c>
      <c r="J2" s="31">
        <f t="shared" si="1"/>
        <v>67020.08128321456</v>
      </c>
      <c r="K2" s="31">
        <f t="shared" si="1"/>
        <v>71092.956544551664</v>
      </c>
      <c r="L2" s="31">
        <f t="shared" si="1"/>
        <v>72429.475711340492</v>
      </c>
      <c r="M2" s="31">
        <f t="shared" si="1"/>
        <v>74947.621467483274</v>
      </c>
      <c r="N2" s="31">
        <f t="shared" si="1"/>
        <v>66275.6024139449</v>
      </c>
      <c r="O2" s="31">
        <f t="shared" si="1"/>
        <v>71534.190658756677</v>
      </c>
      <c r="P2" s="31">
        <f t="shared" si="1"/>
        <v>74724.399600554767</v>
      </c>
      <c r="Q2" s="31">
        <f t="shared" si="1"/>
        <v>64606.923639120534</v>
      </c>
      <c r="R2" s="31">
        <f t="shared" si="1"/>
        <v>67780.43339906905</v>
      </c>
      <c r="S2" s="31">
        <f t="shared" si="1"/>
        <v>69458.826282990602</v>
      </c>
      <c r="T2" s="31">
        <f t="shared" si="1"/>
        <v>69108.386066191102</v>
      </c>
      <c r="U2" s="31">
        <f t="shared" si="1"/>
        <v>67953.82020315704</v>
      </c>
      <c r="V2" s="31">
        <f t="shared" si="1"/>
        <v>67305.067779536781</v>
      </c>
      <c r="W2" s="31">
        <f t="shared" si="1"/>
        <v>64998.536211808292</v>
      </c>
      <c r="X2" s="31">
        <f t="shared" ref="X2" si="2">SUM(X3,X17,X22,X25,X26,X51,X52,X71,X74,X75,X76)</f>
        <v>69520.174411745858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632.84608770421312</v>
      </c>
      <c r="D3" s="34">
        <f t="shared" ref="D3:W3" si="4">SUM(D4,D8,D11)</f>
        <v>616.65219260533092</v>
      </c>
      <c r="E3" s="34">
        <f t="shared" si="4"/>
        <v>427.65356835769569</v>
      </c>
      <c r="F3" s="34">
        <f t="shared" si="4"/>
        <v>445.7341358555459</v>
      </c>
      <c r="G3" s="34">
        <f t="shared" si="4"/>
        <v>435.89380911435933</v>
      </c>
      <c r="H3" s="34">
        <f t="shared" si="4"/>
        <v>422.08847807394665</v>
      </c>
      <c r="I3" s="34">
        <f t="shared" si="4"/>
        <v>411.57927773000847</v>
      </c>
      <c r="J3" s="34">
        <f t="shared" si="4"/>
        <v>396.67523645743762</v>
      </c>
      <c r="K3" s="34">
        <f t="shared" si="4"/>
        <v>398.96818572656923</v>
      </c>
      <c r="L3" s="34">
        <f t="shared" si="4"/>
        <v>351.10343938091137</v>
      </c>
      <c r="M3" s="34">
        <f t="shared" si="4"/>
        <v>393.76139294926918</v>
      </c>
      <c r="N3" s="34">
        <f t="shared" si="4"/>
        <v>88.904127257093691</v>
      </c>
      <c r="O3" s="34">
        <f t="shared" si="4"/>
        <v>98.916938950988794</v>
      </c>
      <c r="P3" s="34">
        <f t="shared" si="4"/>
        <v>105.13052450558901</v>
      </c>
      <c r="Q3" s="34">
        <f t="shared" si="4"/>
        <v>78.740068787618242</v>
      </c>
      <c r="R3" s="34">
        <f t="shared" si="4"/>
        <v>81.065434221840079</v>
      </c>
      <c r="S3" s="34">
        <f t="shared" si="4"/>
        <v>83.894840928632846</v>
      </c>
      <c r="T3" s="34">
        <f t="shared" si="4"/>
        <v>78.870421324161669</v>
      </c>
      <c r="U3" s="34">
        <f t="shared" si="4"/>
        <v>64.182631126397212</v>
      </c>
      <c r="V3" s="34">
        <f t="shared" si="4"/>
        <v>60.752106620808213</v>
      </c>
      <c r="W3" s="34">
        <f t="shared" si="4"/>
        <v>52.715649183147065</v>
      </c>
      <c r="X3" s="34">
        <f t="shared" ref="X3" si="5">SUM(X4,X8,X11)</f>
        <v>63.985468615649175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433.45752364574366</v>
      </c>
      <c r="D4" s="29">
        <f t="shared" ref="D4:W4" si="7">SUM(D5:D7)</f>
        <v>454.571453138435</v>
      </c>
      <c r="E4" s="29">
        <f t="shared" si="7"/>
        <v>291.86964746345666</v>
      </c>
      <c r="F4" s="29">
        <f t="shared" si="7"/>
        <v>338.44462596732581</v>
      </c>
      <c r="G4" s="29">
        <f t="shared" si="7"/>
        <v>334.71865864144445</v>
      </c>
      <c r="H4" s="29">
        <f t="shared" si="7"/>
        <v>298.07962166809972</v>
      </c>
      <c r="I4" s="29">
        <f t="shared" si="7"/>
        <v>298.07962166809966</v>
      </c>
      <c r="J4" s="29">
        <f t="shared" si="7"/>
        <v>298.07962166809972</v>
      </c>
      <c r="K4" s="29">
        <f t="shared" si="7"/>
        <v>298.07962166809972</v>
      </c>
      <c r="L4" s="29">
        <f t="shared" si="7"/>
        <v>267.02966466036111</v>
      </c>
      <c r="M4" s="29">
        <f t="shared" si="7"/>
        <v>317.33069647463458</v>
      </c>
      <c r="N4" s="29">
        <f t="shared" si="7"/>
        <v>65.974892519346497</v>
      </c>
      <c r="O4" s="29">
        <f t="shared" si="7"/>
        <v>73.694840928632829</v>
      </c>
      <c r="P4" s="29">
        <f t="shared" si="7"/>
        <v>77.97377472055031</v>
      </c>
      <c r="Q4" s="29">
        <f t="shared" si="7"/>
        <v>58.103783319002588</v>
      </c>
      <c r="R4" s="29">
        <f t="shared" si="7"/>
        <v>59.664832330180573</v>
      </c>
      <c r="S4" s="29">
        <f t="shared" si="7"/>
        <v>61.729922613929489</v>
      </c>
      <c r="T4" s="29">
        <f t="shared" si="7"/>
        <v>57.196302665520207</v>
      </c>
      <c r="U4" s="29">
        <f t="shared" si="7"/>
        <v>54.768959587274267</v>
      </c>
      <c r="V4" s="29">
        <f t="shared" si="7"/>
        <v>53.436199484092825</v>
      </c>
      <c r="W4" s="29">
        <f t="shared" si="7"/>
        <v>47.725193465176297</v>
      </c>
      <c r="X4" s="29">
        <f t="shared" ref="X4" si="8">SUM(X5:X7)</f>
        <v>55.064832330180558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29.335941530524497</v>
      </c>
      <c r="O5" s="10">
        <f>FC_OTH_CP_E!O5+FC_OTH_HH_E!O5+FC_OTH_AFF_E!O5</f>
        <v>37.055889939810818</v>
      </c>
      <c r="P5" s="10">
        <f>FC_OTH_CP_E!P5+FC_OTH_HH_E!P5+FC_OTH_AFF_E!P5</f>
        <v>49.407824591573529</v>
      </c>
      <c r="Q5" s="10">
        <f>FC_OTH_CP_E!Q5+FC_OTH_HH_E!Q5+FC_OTH_AFF_E!Q5</f>
        <v>20.843852106620808</v>
      </c>
      <c r="R5" s="10">
        <f>FC_OTH_CP_E!R5+FC_OTH_HH_E!R5+FC_OTH_AFF_E!R5</f>
        <v>19.299914015477221</v>
      </c>
      <c r="S5" s="10">
        <f>FC_OTH_CP_E!S5+FC_OTH_HH_E!S5+FC_OTH_AFF_E!S5</f>
        <v>10.807996560619088</v>
      </c>
      <c r="T5" s="10">
        <f>FC_OTH_CP_E!T5+FC_OTH_HH_E!T5+FC_OTH_AFF_E!T5</f>
        <v>7.4282029234737754</v>
      </c>
      <c r="U5" s="10">
        <f>FC_OTH_CP_E!U5+FC_OTH_HH_E!U5+FC_OTH_AFF_E!U5</f>
        <v>11.647979363714526</v>
      </c>
      <c r="V5" s="10">
        <f>FC_OTH_CP_E!V5+FC_OTH_HH_E!V5+FC_OTH_AFF_E!V5</f>
        <v>10.343250214961296</v>
      </c>
      <c r="W5" s="10">
        <f>FC_OTH_CP_E!W5+FC_OTH_HH_E!W5+FC_OTH_AFF_E!W5</f>
        <v>6.8168529664660396</v>
      </c>
      <c r="X5" s="10">
        <f>FC_OTH_CP_E!X5+FC_OTH_HH_E!X5+FC_OTH_AFF_E!X5</f>
        <v>8.6872742906276841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433.45752364574366</v>
      </c>
      <c r="D7" s="10">
        <f>FC_OTH_CP_E!D7+FC_OTH_HH_E!D7+FC_OTH_AFF_E!D7</f>
        <v>454.571453138435</v>
      </c>
      <c r="E7" s="10">
        <f>FC_OTH_CP_E!E7+FC_OTH_HH_E!E7+FC_OTH_AFF_E!E7</f>
        <v>291.86964746345666</v>
      </c>
      <c r="F7" s="10">
        <f>FC_OTH_CP_E!F7+FC_OTH_HH_E!F7+FC_OTH_AFF_E!F7</f>
        <v>338.44462596732581</v>
      </c>
      <c r="G7" s="10">
        <f>FC_OTH_CP_E!G7+FC_OTH_HH_E!G7+FC_OTH_AFF_E!G7</f>
        <v>334.71865864144445</v>
      </c>
      <c r="H7" s="10">
        <f>FC_OTH_CP_E!H7+FC_OTH_HH_E!H7+FC_OTH_AFF_E!H7</f>
        <v>298.07962166809972</v>
      </c>
      <c r="I7" s="10">
        <f>FC_OTH_CP_E!I7+FC_OTH_HH_E!I7+FC_OTH_AFF_E!I7</f>
        <v>298.07962166809966</v>
      </c>
      <c r="J7" s="10">
        <f>FC_OTH_CP_E!J7+FC_OTH_HH_E!J7+FC_OTH_AFF_E!J7</f>
        <v>298.07962166809972</v>
      </c>
      <c r="K7" s="10">
        <f>FC_OTH_CP_E!K7+FC_OTH_HH_E!K7+FC_OTH_AFF_E!K7</f>
        <v>298.07962166809972</v>
      </c>
      <c r="L7" s="10">
        <f>FC_OTH_CP_E!L7+FC_OTH_HH_E!L7+FC_OTH_AFF_E!L7</f>
        <v>267.02966466036111</v>
      </c>
      <c r="M7" s="10">
        <f>FC_OTH_CP_E!M7+FC_OTH_HH_E!M7+FC_OTH_AFF_E!M7</f>
        <v>317.33069647463458</v>
      </c>
      <c r="N7" s="10">
        <f>FC_OTH_CP_E!N7+FC_OTH_HH_E!N7+FC_OTH_AFF_E!N7</f>
        <v>36.638950988822003</v>
      </c>
      <c r="O7" s="10">
        <f>FC_OTH_CP_E!O7+FC_OTH_HH_E!O7+FC_OTH_AFF_E!O7</f>
        <v>36.63895098882201</v>
      </c>
      <c r="P7" s="10">
        <f>FC_OTH_CP_E!P7+FC_OTH_HH_E!P7+FC_OTH_AFF_E!P7</f>
        <v>28.565950128976784</v>
      </c>
      <c r="Q7" s="10">
        <f>FC_OTH_CP_E!Q7+FC_OTH_HH_E!Q7+FC_OTH_AFF_E!Q7</f>
        <v>37.25993121238178</v>
      </c>
      <c r="R7" s="10">
        <f>FC_OTH_CP_E!R7+FC_OTH_HH_E!R7+FC_OTH_AFF_E!R7</f>
        <v>40.364918314703353</v>
      </c>
      <c r="S7" s="10">
        <f>FC_OTH_CP_E!S7+FC_OTH_HH_E!S7+FC_OTH_AFF_E!S7</f>
        <v>50.921926053310401</v>
      </c>
      <c r="T7" s="10">
        <f>FC_OTH_CP_E!T7+FC_OTH_HH_E!T7+FC_OTH_AFF_E!T7</f>
        <v>49.768099742046431</v>
      </c>
      <c r="U7" s="10">
        <f>FC_OTH_CP_E!U7+FC_OTH_HH_E!U7+FC_OTH_AFF_E!U7</f>
        <v>43.120980223559741</v>
      </c>
      <c r="V7" s="10">
        <f>FC_OTH_CP_E!V7+FC_OTH_HH_E!V7+FC_OTH_AFF_E!V7</f>
        <v>43.09294926913153</v>
      </c>
      <c r="W7" s="10">
        <f>FC_OTH_CP_E!W7+FC_OTH_HH_E!W7+FC_OTH_AFF_E!W7</f>
        <v>40.90834049871026</v>
      </c>
      <c r="X7" s="10">
        <f>FC_OTH_CP_E!X7+FC_OTH_HH_E!X7+FC_OTH_AFF_E!X7</f>
        <v>46.377558039552873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14.61736887360275</v>
      </c>
      <c r="D8" s="29">
        <f t="shared" ref="D8:W8" si="10">SUM(D9:D10)</f>
        <v>20.30189165950129</v>
      </c>
      <c r="E8" s="29">
        <f t="shared" si="10"/>
        <v>0.40601891659501294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0.40601891659501299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7.3860705073086841E-2</v>
      </c>
      <c r="U8" s="29">
        <f t="shared" si="10"/>
        <v>8.0395528804815125E-2</v>
      </c>
      <c r="V8" s="29">
        <f t="shared" si="10"/>
        <v>9.140154772141007E-2</v>
      </c>
      <c r="W8" s="29">
        <f t="shared" si="10"/>
        <v>6.4144453998280379E-2</v>
      </c>
      <c r="X8" s="29">
        <f t="shared" ref="X8" si="11">SUM(X9:X10)</f>
        <v>6.2166809974204602E-2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14.61736887360275</v>
      </c>
      <c r="D10" s="10">
        <f>FC_OTH_CP_E!D10+FC_OTH_HH_E!D10+FC_OTH_AFF_E!D10</f>
        <v>20.30189165950129</v>
      </c>
      <c r="E10" s="10">
        <f>FC_OTH_CP_E!E10+FC_OTH_HH_E!E10+FC_OTH_AFF_E!E10</f>
        <v>0.40601891659501294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0.40601891659501299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7.3860705073086841E-2</v>
      </c>
      <c r="U10" s="10">
        <f>FC_OTH_CP_E!U10+FC_OTH_HH_E!U10+FC_OTH_AFF_E!U10</f>
        <v>8.0395528804815125E-2</v>
      </c>
      <c r="V10" s="10">
        <f>FC_OTH_CP_E!V10+FC_OTH_HH_E!V10+FC_OTH_AFF_E!V10</f>
        <v>9.140154772141007E-2</v>
      </c>
      <c r="W10" s="10">
        <f>FC_OTH_CP_E!W10+FC_OTH_HH_E!W10+FC_OTH_AFF_E!W10</f>
        <v>6.4144453998280379E-2</v>
      </c>
      <c r="X10" s="10">
        <f>FC_OTH_CP_E!X10+FC_OTH_HH_E!X10+FC_OTH_AFF_E!X10</f>
        <v>6.2166809974204602E-2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184.77119518486671</v>
      </c>
      <c r="D11" s="29">
        <f t="shared" ref="D11:W11" si="13">SUM(D12:D16)</f>
        <v>141.77884780739467</v>
      </c>
      <c r="E11" s="29">
        <f t="shared" si="13"/>
        <v>135.377901977644</v>
      </c>
      <c r="F11" s="29">
        <f t="shared" si="13"/>
        <v>107.28950988822011</v>
      </c>
      <c r="G11" s="29">
        <f t="shared" si="13"/>
        <v>101.17515047291486</v>
      </c>
      <c r="H11" s="29">
        <f t="shared" si="13"/>
        <v>124.00885640584693</v>
      </c>
      <c r="I11" s="29">
        <f t="shared" si="13"/>
        <v>113.49965606190882</v>
      </c>
      <c r="J11" s="29">
        <f t="shared" si="13"/>
        <v>98.595614789337901</v>
      </c>
      <c r="K11" s="29">
        <f t="shared" si="13"/>
        <v>100.88856405846948</v>
      </c>
      <c r="L11" s="29">
        <f t="shared" si="13"/>
        <v>84.073774720550261</v>
      </c>
      <c r="M11" s="29">
        <f t="shared" si="13"/>
        <v>76.430696474634573</v>
      </c>
      <c r="N11" s="29">
        <f t="shared" si="13"/>
        <v>22.929234737747198</v>
      </c>
      <c r="O11" s="29">
        <f t="shared" si="13"/>
        <v>25.222098022355972</v>
      </c>
      <c r="P11" s="29">
        <f t="shared" si="13"/>
        <v>26.750730868443679</v>
      </c>
      <c r="Q11" s="29">
        <f t="shared" si="13"/>
        <v>20.636285468615654</v>
      </c>
      <c r="R11" s="29">
        <f t="shared" si="13"/>
        <v>21.400601891659505</v>
      </c>
      <c r="S11" s="29">
        <f t="shared" si="13"/>
        <v>22.16491831470335</v>
      </c>
      <c r="T11" s="29">
        <f t="shared" si="13"/>
        <v>21.600257953568367</v>
      </c>
      <c r="U11" s="29">
        <f t="shared" si="13"/>
        <v>9.3332760103181371</v>
      </c>
      <c r="V11" s="29">
        <f t="shared" si="13"/>
        <v>7.2245055889939778</v>
      </c>
      <c r="W11" s="29">
        <f t="shared" si="13"/>
        <v>4.9263112639724858</v>
      </c>
      <c r="X11" s="29">
        <f t="shared" ref="X11" si="14">SUM(X12:X16)</f>
        <v>8.8584694754944096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151.33276010318141</v>
      </c>
      <c r="D12" s="10">
        <f>FC_OTH_CP_E!D12+FC_OTH_HH_E!D12+FC_OTH_AFF_E!D12</f>
        <v>112.35305245055889</v>
      </c>
      <c r="E12" s="10">
        <f>FC_OTH_CP_E!E12+FC_OTH_HH_E!E12+FC_OTH_AFF_E!E12</f>
        <v>109.29595872742905</v>
      </c>
      <c r="F12" s="10">
        <f>FC_OTH_CP_E!F12+FC_OTH_HH_E!F12+FC_OTH_AFF_E!F12</f>
        <v>87.895270851246764</v>
      </c>
      <c r="G12" s="10">
        <f>FC_OTH_CP_E!G12+FC_OTH_HH_E!G12+FC_OTH_AFF_E!G12</f>
        <v>87.131040412725696</v>
      </c>
      <c r="H12" s="10">
        <f>FC_OTH_CP_E!H12+FC_OTH_HH_E!H12+FC_OTH_AFF_E!H12</f>
        <v>114.64608770421322</v>
      </c>
      <c r="I12" s="10">
        <f>FC_OTH_CP_E!I12+FC_OTH_HH_E!I12+FC_OTH_AFF_E!I12</f>
        <v>110.82450558899394</v>
      </c>
      <c r="J12" s="10">
        <f>FC_OTH_CP_E!J12+FC_OTH_HH_E!J12+FC_OTH_AFF_E!J12</f>
        <v>98.595614789337901</v>
      </c>
      <c r="K12" s="10">
        <f>FC_OTH_CP_E!K12+FC_OTH_HH_E!K12+FC_OTH_AFF_E!K12</f>
        <v>100.88856405846948</v>
      </c>
      <c r="L12" s="10">
        <f>FC_OTH_CP_E!L12+FC_OTH_HH_E!L12+FC_OTH_AFF_E!L12</f>
        <v>84.073774720550261</v>
      </c>
      <c r="M12" s="10">
        <f>FC_OTH_CP_E!M12+FC_OTH_HH_E!M12+FC_OTH_AFF_E!M12</f>
        <v>76.430696474634573</v>
      </c>
      <c r="N12" s="10">
        <f>FC_OTH_CP_E!N12+FC_OTH_HH_E!N12+FC_OTH_AFF_E!N12</f>
        <v>22.929234737747198</v>
      </c>
      <c r="O12" s="10">
        <f>FC_OTH_CP_E!O12+FC_OTH_HH_E!O12+FC_OTH_AFF_E!O12</f>
        <v>25.222098022355972</v>
      </c>
      <c r="P12" s="10">
        <f>FC_OTH_CP_E!P12+FC_OTH_HH_E!P12+FC_OTH_AFF_E!P12</f>
        <v>26.750730868443679</v>
      </c>
      <c r="Q12" s="10">
        <f>FC_OTH_CP_E!Q12+FC_OTH_HH_E!Q12+FC_OTH_AFF_E!Q12</f>
        <v>20.636285468615654</v>
      </c>
      <c r="R12" s="10">
        <f>FC_OTH_CP_E!R12+FC_OTH_HH_E!R12+FC_OTH_AFF_E!R12</f>
        <v>21.400601891659505</v>
      </c>
      <c r="S12" s="10">
        <f>FC_OTH_CP_E!S12+FC_OTH_HH_E!S12+FC_OTH_AFF_E!S12</f>
        <v>22.16491831470335</v>
      </c>
      <c r="T12" s="10">
        <f>FC_OTH_CP_E!T12+FC_OTH_HH_E!T12+FC_OTH_AFF_E!T12</f>
        <v>21.4823731728289</v>
      </c>
      <c r="U12" s="10">
        <f>FC_OTH_CP_E!U12+FC_OTH_HH_E!U12+FC_OTH_AFF_E!U12</f>
        <v>9.2542562338778964</v>
      </c>
      <c r="V12" s="10">
        <f>FC_OTH_CP_E!V12+FC_OTH_HH_E!V12+FC_OTH_AFF_E!V12</f>
        <v>7.1148753224419572</v>
      </c>
      <c r="W12" s="10">
        <f>FC_OTH_CP_E!W12+FC_OTH_HH_E!W12+FC_OTH_AFF_E!W12</f>
        <v>4.874720550300947</v>
      </c>
      <c r="X12" s="10">
        <f>FC_OTH_CP_E!X12+FC_OTH_HH_E!X12+FC_OTH_AFF_E!X12</f>
        <v>8.7895098882201186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33.438435081685284</v>
      </c>
      <c r="D13" s="10">
        <f>FC_OTH_CP_E!D13+FC_OTH_HH_E!D13+FC_OTH_AFF_E!D13</f>
        <v>29.425795356835771</v>
      </c>
      <c r="E13" s="10">
        <f>FC_OTH_CP_E!E13+FC_OTH_HH_E!E13+FC_OTH_AFF_E!E13</f>
        <v>26.081943250214962</v>
      </c>
      <c r="F13" s="10">
        <f>FC_OTH_CP_E!F13+FC_OTH_HH_E!F13+FC_OTH_AFF_E!F13</f>
        <v>19.394239036973346</v>
      </c>
      <c r="G13" s="10">
        <f>FC_OTH_CP_E!G13+FC_OTH_HH_E!G13+FC_OTH_AFF_E!G13</f>
        <v>14.044110060189164</v>
      </c>
      <c r="H13" s="10">
        <f>FC_OTH_CP_E!H13+FC_OTH_HH_E!H13+FC_OTH_AFF_E!H13</f>
        <v>9.3627687016337049</v>
      </c>
      <c r="I13" s="10">
        <f>FC_OTH_CP_E!I13+FC_OTH_HH_E!I13+FC_OTH_AFF_E!I13</f>
        <v>2.6751504729148756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3.3447979363714533E-2</v>
      </c>
      <c r="U13" s="10">
        <f>FC_OTH_CP_E!U13+FC_OTH_HH_E!U13+FC_OTH_AFF_E!U13</f>
        <v>3.2158211521926043E-2</v>
      </c>
      <c r="V13" s="10">
        <f>FC_OTH_CP_E!V13+FC_OTH_HH_E!V13+FC_OTH_AFF_E!V13</f>
        <v>3.0782459157351651E-2</v>
      </c>
      <c r="W13" s="10">
        <f>FC_OTH_CP_E!W13+FC_OTH_HH_E!W13+FC_OTH_AFF_E!W13</f>
        <v>2.8116938950988844E-2</v>
      </c>
      <c r="X13" s="10">
        <f>FC_OTH_CP_E!X13+FC_OTH_HH_E!X13+FC_OTH_AFF_E!X13</f>
        <v>3.2158211521926036E-2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8.4436801375752352E-2</v>
      </c>
      <c r="U16" s="10">
        <f>FC_OTH_CP_E!U16+FC_OTH_HH_E!U16+FC_OTH_AFF_E!U16</f>
        <v>4.6861564918314697E-2</v>
      </c>
      <c r="V16" s="10">
        <f>FC_OTH_CP_E!V16+FC_OTH_HH_E!V16+FC_OTH_AFF_E!V16</f>
        <v>7.8847807394668901E-2</v>
      </c>
      <c r="W16" s="10">
        <f>FC_OTH_CP_E!W16+FC_OTH_HH_E!W16+FC_OTH_AFF_E!W16</f>
        <v>2.3473774720550327E-2</v>
      </c>
      <c r="X16" s="10">
        <f>FC_OTH_CP_E!X16+FC_OTH_HH_E!X16+FC_OTH_AFF_E!X16</f>
        <v>3.680137575236455E-2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18410.659673258815</v>
      </c>
      <c r="D26" s="37">
        <f t="shared" ref="D26:W26" si="22">SUM(D27,D33)</f>
        <v>19768.928718830608</v>
      </c>
      <c r="E26" s="37">
        <f t="shared" si="22"/>
        <v>18154.194153052449</v>
      </c>
      <c r="F26" s="37">
        <f t="shared" si="22"/>
        <v>18652.039638865004</v>
      </c>
      <c r="G26" s="37">
        <f t="shared" si="22"/>
        <v>18647.404901117799</v>
      </c>
      <c r="H26" s="37">
        <f t="shared" si="22"/>
        <v>18122.205760963025</v>
      </c>
      <c r="I26" s="37">
        <f t="shared" si="22"/>
        <v>16826.621668099742</v>
      </c>
      <c r="J26" s="37">
        <f t="shared" si="22"/>
        <v>15024.25494411006</v>
      </c>
      <c r="K26" s="37">
        <f t="shared" si="22"/>
        <v>16673.406878761823</v>
      </c>
      <c r="L26" s="37">
        <f t="shared" si="22"/>
        <v>16235.968701633701</v>
      </c>
      <c r="M26" s="37">
        <f t="shared" si="22"/>
        <v>15250.227773000855</v>
      </c>
      <c r="N26" s="37">
        <f t="shared" si="22"/>
        <v>13286.469819432499</v>
      </c>
      <c r="O26" s="37">
        <f t="shared" si="22"/>
        <v>13317.573344797938</v>
      </c>
      <c r="P26" s="37">
        <f t="shared" si="22"/>
        <v>13689.785984522781</v>
      </c>
      <c r="Q26" s="37">
        <f t="shared" si="22"/>
        <v>12107.869647463454</v>
      </c>
      <c r="R26" s="37">
        <f t="shared" si="22"/>
        <v>12344.961994840933</v>
      </c>
      <c r="S26" s="37">
        <f t="shared" si="22"/>
        <v>11286.294411006018</v>
      </c>
      <c r="T26" s="37">
        <f t="shared" si="22"/>
        <v>11338.02158211522</v>
      </c>
      <c r="U26" s="37">
        <f t="shared" si="22"/>
        <v>10683.593465176265</v>
      </c>
      <c r="V26" s="37">
        <f t="shared" si="22"/>
        <v>10279.667325881343</v>
      </c>
      <c r="W26" s="37">
        <f t="shared" si="22"/>
        <v>10186.439638865</v>
      </c>
      <c r="X26" s="37">
        <f t="shared" ref="X26" si="23">SUM(X27,X33)</f>
        <v>10108.123043852109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18410.659673258815</v>
      </c>
      <c r="D33" s="29">
        <f t="shared" ref="D33:W33" si="28">SUM(D34:D50)</f>
        <v>19768.928718830608</v>
      </c>
      <c r="E33" s="29">
        <f t="shared" si="28"/>
        <v>18154.194153052449</v>
      </c>
      <c r="F33" s="29">
        <f t="shared" si="28"/>
        <v>18652.039638865004</v>
      </c>
      <c r="G33" s="29">
        <f t="shared" si="28"/>
        <v>18647.404901117799</v>
      </c>
      <c r="H33" s="29">
        <f t="shared" si="28"/>
        <v>18122.205760963025</v>
      </c>
      <c r="I33" s="29">
        <f t="shared" si="28"/>
        <v>16826.621668099742</v>
      </c>
      <c r="J33" s="29">
        <f t="shared" si="28"/>
        <v>15024.25494411006</v>
      </c>
      <c r="K33" s="29">
        <f t="shared" si="28"/>
        <v>16673.406878761823</v>
      </c>
      <c r="L33" s="29">
        <f t="shared" si="28"/>
        <v>16235.968701633701</v>
      </c>
      <c r="M33" s="29">
        <f t="shared" si="28"/>
        <v>15250.227773000855</v>
      </c>
      <c r="N33" s="29">
        <f t="shared" si="28"/>
        <v>13286.469819432499</v>
      </c>
      <c r="O33" s="29">
        <f t="shared" si="28"/>
        <v>13317.573344797938</v>
      </c>
      <c r="P33" s="29">
        <f t="shared" si="28"/>
        <v>13689.785984522781</v>
      </c>
      <c r="Q33" s="29">
        <f t="shared" si="28"/>
        <v>12107.869647463454</v>
      </c>
      <c r="R33" s="29">
        <f t="shared" si="28"/>
        <v>12344.961994840933</v>
      </c>
      <c r="S33" s="29">
        <f t="shared" si="28"/>
        <v>11286.294411006018</v>
      </c>
      <c r="T33" s="29">
        <f t="shared" si="28"/>
        <v>11338.02158211522</v>
      </c>
      <c r="U33" s="29">
        <f t="shared" si="28"/>
        <v>10683.593465176265</v>
      </c>
      <c r="V33" s="29">
        <f t="shared" si="28"/>
        <v>10279.667325881343</v>
      </c>
      <c r="W33" s="29">
        <f t="shared" si="28"/>
        <v>10186.439638865</v>
      </c>
      <c r="X33" s="29">
        <f t="shared" ref="X33" si="29">SUM(X34:X50)</f>
        <v>10108.123043852109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0.42441960447119531</v>
      </c>
      <c r="V34" s="10">
        <f>FC_OTH_CP_E!V34+FC_OTH_HH_E!V34+FC_OTH_AFF_E!V34</f>
        <v>0.45279449699054175</v>
      </c>
      <c r="W34" s="10">
        <f>FC_OTH_CP_E!W34+FC_OTH_HH_E!W34+FC_OTH_AFF_E!W34</f>
        <v>0.47532244196044671</v>
      </c>
      <c r="X34" s="10">
        <f>FC_OTH_CP_E!X34+FC_OTH_HH_E!X34+FC_OTH_AFF_E!X34</f>
        <v>0.6006018916595014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2532.879449699054</v>
      </c>
      <c r="D36" s="10">
        <f>FC_OTH_CP_E!D36+FC_OTH_HH_E!D36+FC_OTH_AFF_E!D36</f>
        <v>2312.5801375752362</v>
      </c>
      <c r="E36" s="10">
        <f>FC_OTH_CP_E!E36+FC_OTH_HH_E!E36+FC_OTH_AFF_E!E36</f>
        <v>2415.3864144453996</v>
      </c>
      <c r="F36" s="10">
        <f>FC_OTH_CP_E!F36+FC_OTH_HH_E!F36+FC_OTH_AFF_E!F36</f>
        <v>2347.9030094582981</v>
      </c>
      <c r="G36" s="10">
        <f>FC_OTH_CP_E!G36+FC_OTH_HH_E!G36+FC_OTH_AFF_E!G36</f>
        <v>2472.0550300945824</v>
      </c>
      <c r="H36" s="10">
        <f>FC_OTH_CP_E!H36+FC_OTH_HH_E!H36+FC_OTH_AFF_E!H36</f>
        <v>2319.3369733447971</v>
      </c>
      <c r="I36" s="10">
        <f>FC_OTH_CP_E!I36+FC_OTH_HH_E!I36+FC_OTH_AFF_E!I36</f>
        <v>2124.8687016337062</v>
      </c>
      <c r="J36" s="10">
        <f>FC_OTH_CP_E!J36+FC_OTH_HH_E!J36+FC_OTH_AFF_E!J36</f>
        <v>2111.6844368013763</v>
      </c>
      <c r="K36" s="10">
        <f>FC_OTH_CP_E!K36+FC_OTH_HH_E!K36+FC_OTH_AFF_E!K36</f>
        <v>2111.6843508168527</v>
      </c>
      <c r="L36" s="10">
        <f>FC_OTH_CP_E!L36+FC_OTH_HH_E!L36+FC_OTH_AFF_E!L36</f>
        <v>2062.2432502149613</v>
      </c>
      <c r="M36" s="10">
        <f>FC_OTH_CP_E!M36+FC_OTH_HH_E!M36+FC_OTH_AFF_E!M36</f>
        <v>2120.4738607050726</v>
      </c>
      <c r="N36" s="10">
        <f>FC_OTH_CP_E!N36+FC_OTH_HH_E!N36+FC_OTH_AFF_E!N36</f>
        <v>1902.9330180567499</v>
      </c>
      <c r="O36" s="10">
        <f>FC_OTH_CP_E!O36+FC_OTH_HH_E!O36+FC_OTH_AFF_E!O36</f>
        <v>1830.4194325021492</v>
      </c>
      <c r="P36" s="10">
        <f>FC_OTH_CP_E!P36+FC_OTH_HH_E!P36+FC_OTH_AFF_E!P36</f>
        <v>1797.458727429062</v>
      </c>
      <c r="Q36" s="10">
        <f>FC_OTH_CP_E!Q36+FC_OTH_HH_E!Q36+FC_OTH_AFF_E!Q36</f>
        <v>1573.3256233877901</v>
      </c>
      <c r="R36" s="10">
        <f>FC_OTH_CP_E!R36+FC_OTH_HH_E!R36+FC_OTH_AFF_E!R36</f>
        <v>1618.3720550300941</v>
      </c>
      <c r="S36" s="10">
        <f>FC_OTH_CP_E!S36+FC_OTH_HH_E!S36+FC_OTH_AFF_E!S36</f>
        <v>1570.0295786758384</v>
      </c>
      <c r="T36" s="10">
        <f>FC_OTH_CP_E!T36+FC_OTH_HH_E!T36+FC_OTH_AFF_E!T36</f>
        <v>1579.9177987962171</v>
      </c>
      <c r="U36" s="10">
        <f>FC_OTH_CP_E!U36+FC_OTH_HH_E!U36+FC_OTH_AFF_E!U36</f>
        <v>1475.4498710232167</v>
      </c>
      <c r="V36" s="10">
        <f>FC_OTH_CP_E!V36+FC_OTH_HH_E!V36+FC_OTH_AFF_E!V36</f>
        <v>1459.9319862424763</v>
      </c>
      <c r="W36" s="10">
        <f>FC_OTH_CP_E!W36+FC_OTH_HH_E!W36+FC_OTH_AFF_E!W36</f>
        <v>1372.0949269131549</v>
      </c>
      <c r="X36" s="10">
        <f>FC_OTH_CP_E!X36+FC_OTH_HH_E!X36+FC_OTH_AFF_E!X36</f>
        <v>1504.0532244196049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34.916852966466038</v>
      </c>
      <c r="D37" s="10">
        <f>FC_OTH_CP_E!D37+FC_OTH_HH_E!D37+FC_OTH_AFF_E!D37</f>
        <v>29.626397248495266</v>
      </c>
      <c r="E37" s="10">
        <f>FC_OTH_CP_E!E37+FC_OTH_HH_E!E37+FC_OTH_AFF_E!E37</f>
        <v>28.568357695614782</v>
      </c>
      <c r="F37" s="10">
        <f>FC_OTH_CP_E!F37+FC_OTH_HH_E!F37+FC_OTH_AFF_E!F37</f>
        <v>27.32338779019776</v>
      </c>
      <c r="G37" s="10">
        <f>FC_OTH_CP_E!G37+FC_OTH_HH_E!G37+FC_OTH_AFF_E!G37</f>
        <v>29.425193465176267</v>
      </c>
      <c r="H37" s="10">
        <f>FC_OTH_CP_E!H37+FC_OTH_HH_E!H37+FC_OTH_AFF_E!H37</f>
        <v>31.526999140154768</v>
      </c>
      <c r="I37" s="10">
        <f>FC_OTH_CP_E!I37+FC_OTH_HH_E!I37+FC_OTH_AFF_E!I37</f>
        <v>32.57781599312122</v>
      </c>
      <c r="J37" s="10">
        <f>FC_OTH_CP_E!J37+FC_OTH_HH_E!J37+FC_OTH_AFF_E!J37</f>
        <v>31.526999140154768</v>
      </c>
      <c r="K37" s="10">
        <f>FC_OTH_CP_E!K37+FC_OTH_HH_E!K37+FC_OTH_AFF_E!K37</f>
        <v>32.577901977644018</v>
      </c>
      <c r="L37" s="10">
        <f>FC_OTH_CP_E!L37+FC_OTH_HH_E!L37+FC_OTH_AFF_E!L37</f>
        <v>29.42510748065348</v>
      </c>
      <c r="M37" s="10">
        <f>FC_OTH_CP_E!M37+FC_OTH_HH_E!M37+FC_OTH_AFF_E!M37</f>
        <v>31.526913155631981</v>
      </c>
      <c r="N37" s="10">
        <f>FC_OTH_CP_E!N37+FC_OTH_HH_E!N37+FC_OTH_AFF_E!N37</f>
        <v>28.386758383490971</v>
      </c>
      <c r="O37" s="10">
        <f>FC_OTH_CP_E!O37+FC_OTH_HH_E!O37+FC_OTH_AFF_E!O37</f>
        <v>29.436801375752367</v>
      </c>
      <c r="P37" s="10">
        <f>FC_OTH_CP_E!P37+FC_OTH_HH_E!P37+FC_OTH_AFF_E!P37</f>
        <v>29.437489251934647</v>
      </c>
      <c r="Q37" s="10">
        <f>FC_OTH_CP_E!Q37+FC_OTH_HH_E!Q37+FC_OTH_AFF_E!Q37</f>
        <v>31.540240756663788</v>
      </c>
      <c r="R37" s="10">
        <f>FC_OTH_CP_E!R37+FC_OTH_HH_E!R37+FC_OTH_AFF_E!R37</f>
        <v>30.489681857265715</v>
      </c>
      <c r="S37" s="10">
        <f>FC_OTH_CP_E!S37+FC_OTH_HH_E!S37+FC_OTH_AFF_E!S37</f>
        <v>30.488907996560627</v>
      </c>
      <c r="T37" s="10">
        <f>FC_OTH_CP_E!T37+FC_OTH_HH_E!T37+FC_OTH_AFF_E!T37</f>
        <v>31.540240756663806</v>
      </c>
      <c r="U37" s="10">
        <f>FC_OTH_CP_E!U37+FC_OTH_HH_E!U37+FC_OTH_AFF_E!U37</f>
        <v>41.676440240756662</v>
      </c>
      <c r="V37" s="10">
        <f>FC_OTH_CP_E!V37+FC_OTH_HH_E!V37+FC_OTH_AFF_E!V37</f>
        <v>35.966208082545144</v>
      </c>
      <c r="W37" s="10">
        <f>FC_OTH_CP_E!W37+FC_OTH_HH_E!W37+FC_OTH_AFF_E!W37</f>
        <v>35.528718830610487</v>
      </c>
      <c r="X37" s="10">
        <f>FC_OTH_CP_E!X37+FC_OTH_HH_E!X37+FC_OTH_AFF_E!X37</f>
        <v>45.174032674118656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3.1742906276870162</v>
      </c>
      <c r="D38" s="10">
        <f>FC_OTH_CP_E!D38+FC_OTH_HH_E!D38+FC_OTH_AFF_E!D38</f>
        <v>3.1742906276870162</v>
      </c>
      <c r="E38" s="10">
        <f>FC_OTH_CP_E!E38+FC_OTH_HH_E!E38+FC_OTH_AFF_E!E38</f>
        <v>3.1742906276870162</v>
      </c>
      <c r="F38" s="10">
        <f>FC_OTH_CP_E!F38+FC_OTH_HH_E!F38+FC_OTH_AFF_E!F38</f>
        <v>1.050902837489252</v>
      </c>
      <c r="G38" s="10">
        <f>FC_OTH_CP_E!G38+FC_OTH_HH_E!G38+FC_OTH_AFF_E!G38</f>
        <v>2.101805674978503</v>
      </c>
      <c r="H38" s="10">
        <f>FC_OTH_CP_E!H38+FC_OTH_HH_E!H38+FC_OTH_AFF_E!H38</f>
        <v>1.050902837489252</v>
      </c>
      <c r="I38" s="10">
        <f>FC_OTH_CP_E!I38+FC_OTH_HH_E!I38+FC_OTH_AFF_E!I38</f>
        <v>1.050902837489252</v>
      </c>
      <c r="J38" s="10">
        <f>FC_OTH_CP_E!J38+FC_OTH_HH_E!J38+FC_OTH_AFF_E!J38</f>
        <v>1.050902837489252</v>
      </c>
      <c r="K38" s="10">
        <f>FC_OTH_CP_E!K38+FC_OTH_HH_E!K38+FC_OTH_AFF_E!K38</f>
        <v>1.050902837489252</v>
      </c>
      <c r="L38" s="10">
        <f>FC_OTH_CP_E!L38+FC_OTH_HH_E!L38+FC_OTH_AFF_E!L38</f>
        <v>2.101805674978503</v>
      </c>
      <c r="M38" s="10">
        <f>FC_OTH_CP_E!M38+FC_OTH_HH_E!M38+FC_OTH_AFF_E!M38</f>
        <v>2.101805674978503</v>
      </c>
      <c r="N38" s="10">
        <f>FC_OTH_CP_E!N38+FC_OTH_HH_E!N38+FC_OTH_AFF_E!N38</f>
        <v>2.101805674978503</v>
      </c>
      <c r="O38" s="10">
        <f>FC_OTH_CP_E!O38+FC_OTH_HH_E!O38+FC_OTH_AFF_E!O38</f>
        <v>2.101805674978503</v>
      </c>
      <c r="P38" s="10">
        <f>FC_OTH_CP_E!P38+FC_OTH_HH_E!P38+FC_OTH_AFF_E!P38</f>
        <v>2.101805674978503</v>
      </c>
      <c r="Q38" s="10">
        <f>FC_OTH_CP_E!Q38+FC_OTH_HH_E!Q38+FC_OTH_AFF_E!Q38</f>
        <v>2.101805674978503</v>
      </c>
      <c r="R38" s="10">
        <f>FC_OTH_CP_E!R38+FC_OTH_HH_E!R38+FC_OTH_AFF_E!R38</f>
        <v>1.050902837489252</v>
      </c>
      <c r="S38" s="10">
        <f>FC_OTH_CP_E!S38+FC_OTH_HH_E!S38+FC_OTH_AFF_E!S38</f>
        <v>1.050902837489252</v>
      </c>
      <c r="T38" s="10">
        <f>FC_OTH_CP_E!T38+FC_OTH_HH_E!T38+FC_OTH_AFF_E!T38</f>
        <v>1.050902837489252</v>
      </c>
      <c r="U38" s="10">
        <f>FC_OTH_CP_E!U38+FC_OTH_HH_E!U38+FC_OTH_AFF_E!U38</f>
        <v>0.99939810834049858</v>
      </c>
      <c r="V38" s="10">
        <f>FC_OTH_CP_E!V38+FC_OTH_HH_E!V38+FC_OTH_AFF_E!V38</f>
        <v>0.88271711092003435</v>
      </c>
      <c r="W38" s="10">
        <f>FC_OTH_CP_E!W38+FC_OTH_HH_E!W38+FC_OTH_AFF_E!W38</f>
        <v>0.79759243336199481</v>
      </c>
      <c r="X38" s="10">
        <f>FC_OTH_CP_E!X38+FC_OTH_HH_E!X38+FC_OTH_AFF_E!X38</f>
        <v>0.83233018056749775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609.86672398968199</v>
      </c>
      <c r="D40" s="10">
        <f>FC_OTH_CP_E!D40+FC_OTH_HH_E!D40+FC_OTH_AFF_E!D40</f>
        <v>574.05417024935491</v>
      </c>
      <c r="E40" s="10">
        <f>FC_OTH_CP_E!E40+FC_OTH_HH_E!E40+FC_OTH_AFF_E!E40</f>
        <v>514.01547721410145</v>
      </c>
      <c r="F40" s="10">
        <f>FC_OTH_CP_E!F40+FC_OTH_HH_E!F40+FC_OTH_AFF_E!F40</f>
        <v>560.73628546861573</v>
      </c>
      <c r="G40" s="10">
        <f>FC_OTH_CP_E!G40+FC_OTH_HH_E!G40+FC_OTH_AFF_E!G40</f>
        <v>550.4663800515907</v>
      </c>
      <c r="H40" s="10">
        <f>FC_OTH_CP_E!H40+FC_OTH_HH_E!H40+FC_OTH_AFF_E!H40</f>
        <v>503.22493551160778</v>
      </c>
      <c r="I40" s="10">
        <f>FC_OTH_CP_E!I40+FC_OTH_HH_E!I40+FC_OTH_AFF_E!I40</f>
        <v>509.38684436801356</v>
      </c>
      <c r="J40" s="10">
        <f>FC_OTH_CP_E!J40+FC_OTH_HH_E!J40+FC_OTH_AFF_E!J40</f>
        <v>491.92803095442815</v>
      </c>
      <c r="K40" s="10">
        <f>FC_OTH_CP_E!K40+FC_OTH_HH_E!K40+FC_OTH_AFF_E!K40</f>
        <v>505.2788478073943</v>
      </c>
      <c r="L40" s="10">
        <f>FC_OTH_CP_E!L40+FC_OTH_HH_E!L40+FC_OTH_AFF_E!L40</f>
        <v>474.46921754084275</v>
      </c>
      <c r="M40" s="10">
        <f>FC_OTH_CP_E!M40+FC_OTH_HH_E!M40+FC_OTH_AFF_E!M40</f>
        <v>468.30722269991395</v>
      </c>
      <c r="N40" s="10">
        <f>FC_OTH_CP_E!N40+FC_OTH_HH_E!N40+FC_OTH_AFF_E!N40</f>
        <v>562.79028374892516</v>
      </c>
      <c r="O40" s="10">
        <f>FC_OTH_CP_E!O40+FC_OTH_HH_E!O40+FC_OTH_AFF_E!O40</f>
        <v>472.4152192605336</v>
      </c>
      <c r="P40" s="10">
        <f>FC_OTH_CP_E!P40+FC_OTH_HH_E!P40+FC_OTH_AFF_E!P40</f>
        <v>475.49621668099695</v>
      </c>
      <c r="Q40" s="10">
        <f>FC_OTH_CP_E!Q40+FC_OTH_HH_E!Q40+FC_OTH_AFF_E!Q40</f>
        <v>453.92940670679246</v>
      </c>
      <c r="R40" s="10">
        <f>FC_OTH_CP_E!R40+FC_OTH_HH_E!R40+FC_OTH_AFF_E!R40</f>
        <v>427.22768701633777</v>
      </c>
      <c r="S40" s="10">
        <f>FC_OTH_CP_E!S40+FC_OTH_HH_E!S40+FC_OTH_AFF_E!S40</f>
        <v>288.58409286328481</v>
      </c>
      <c r="T40" s="10">
        <f>FC_OTH_CP_E!T40+FC_OTH_HH_E!T40+FC_OTH_AFF_E!T40</f>
        <v>297.82699914015495</v>
      </c>
      <c r="U40" s="10">
        <f>FC_OTH_CP_E!U40+FC_OTH_HH_E!U40+FC_OTH_AFF_E!U40</f>
        <v>317.7947549441102</v>
      </c>
      <c r="V40" s="10">
        <f>FC_OTH_CP_E!V40+FC_OTH_HH_E!V40+FC_OTH_AFF_E!V40</f>
        <v>310.38194325021493</v>
      </c>
      <c r="W40" s="10">
        <f>FC_OTH_CP_E!W40+FC_OTH_HH_E!W40+FC_OTH_AFF_E!W40</f>
        <v>280.4841788478073</v>
      </c>
      <c r="X40" s="10">
        <f>FC_OTH_CP_E!X40+FC_OTH_HH_E!X40+FC_OTH_AFF_E!X40</f>
        <v>434.32828890799664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117.168271711092</v>
      </c>
      <c r="D41" s="10">
        <f>FC_OTH_CP_E!D41+FC_OTH_HH_E!D41+FC_OTH_AFF_E!D41</f>
        <v>102.5221840068788</v>
      </c>
      <c r="E41" s="10">
        <f>FC_OTH_CP_E!E41+FC_OTH_HH_E!E41+FC_OTH_AFF_E!E41</f>
        <v>110.89140154772137</v>
      </c>
      <c r="F41" s="10">
        <f>FC_OTH_CP_E!F41+FC_OTH_HH_E!F41+FC_OTH_AFF_E!F41</f>
        <v>127.34668959587273</v>
      </c>
      <c r="G41" s="10">
        <f>FC_OTH_CP_E!G41+FC_OTH_HH_E!G41+FC_OTH_AFF_E!G41</f>
        <v>134.53559759243331</v>
      </c>
      <c r="H41" s="10">
        <f>FC_OTH_CP_E!H41+FC_OTH_HH_E!H41+FC_OTH_AFF_E!H41</f>
        <v>154.04840928632854</v>
      </c>
      <c r="I41" s="10">
        <f>FC_OTH_CP_E!I41+FC_OTH_HH_E!I41+FC_OTH_AFF_E!I41</f>
        <v>187.93912295786765</v>
      </c>
      <c r="J41" s="10">
        <f>FC_OTH_CP_E!J41+FC_OTH_HH_E!J41+FC_OTH_AFF_E!J41</f>
        <v>169.45331040412728</v>
      </c>
      <c r="K41" s="10">
        <f>FC_OTH_CP_E!K41+FC_OTH_HH_E!K41+FC_OTH_AFF_E!K41</f>
        <v>182.80412725709374</v>
      </c>
      <c r="L41" s="10">
        <f>FC_OTH_CP_E!L41+FC_OTH_HH_E!L41+FC_OTH_AFF_E!L41</f>
        <v>238.26156491831455</v>
      </c>
      <c r="M41" s="10">
        <f>FC_OTH_CP_E!M41+FC_OTH_HH_E!M41+FC_OTH_AFF_E!M41</f>
        <v>240.31556319862418</v>
      </c>
      <c r="N41" s="10">
        <f>FC_OTH_CP_E!N41+FC_OTH_HH_E!N41+FC_OTH_AFF_E!N41</f>
        <v>207.4519346517626</v>
      </c>
      <c r="O41" s="10">
        <f>FC_OTH_CP_E!O41+FC_OTH_HH_E!O41+FC_OTH_AFF_E!O41</f>
        <v>202.3169389509888</v>
      </c>
      <c r="P41" s="10">
        <f>FC_OTH_CP_E!P41+FC_OTH_HH_E!P41+FC_OTH_AFF_E!P41</f>
        <v>183.83112639724845</v>
      </c>
      <c r="Q41" s="10">
        <f>FC_OTH_CP_E!Q41+FC_OTH_HH_E!Q41+FC_OTH_AFF_E!Q41</f>
        <v>138.64359415305245</v>
      </c>
      <c r="R41" s="10">
        <f>FC_OTH_CP_E!R41+FC_OTH_HH_E!R41+FC_OTH_AFF_E!R41</f>
        <v>157.12940670679282</v>
      </c>
      <c r="S41" s="10">
        <f>FC_OTH_CP_E!S41+FC_OTH_HH_E!S41+FC_OTH_AFF_E!S41</f>
        <v>171.50722269991388</v>
      </c>
      <c r="T41" s="10">
        <f>FC_OTH_CP_E!T41+FC_OTH_HH_E!T41+FC_OTH_AFF_E!T41</f>
        <v>180.75012897678411</v>
      </c>
      <c r="U41" s="10">
        <f>FC_OTH_CP_E!U41+FC_OTH_HH_E!U41+FC_OTH_AFF_E!U41</f>
        <v>168.51564918314679</v>
      </c>
      <c r="V41" s="10">
        <f>FC_OTH_CP_E!V41+FC_OTH_HH_E!V41+FC_OTH_AFF_E!V41</f>
        <v>175.54024075666382</v>
      </c>
      <c r="W41" s="10">
        <f>FC_OTH_CP_E!W41+FC_OTH_HH_E!W41+FC_OTH_AFF_E!W41</f>
        <v>161.10696474634562</v>
      </c>
      <c r="X41" s="10">
        <f>FC_OTH_CP_E!X41+FC_OTH_HH_E!X41+FC_OTH_AFF_E!X41</f>
        <v>176.02605331040425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14167.980309544282</v>
      </c>
      <c r="D43" s="10">
        <f>FC_OTH_CP_E!D43+FC_OTH_HH_E!D43+FC_OTH_AFF_E!D43</f>
        <v>15870.808340498708</v>
      </c>
      <c r="E43" s="10">
        <f>FC_OTH_CP_E!E43+FC_OTH_HH_E!E43+FC_OTH_AFF_E!E43</f>
        <v>14525.389337919172</v>
      </c>
      <c r="F43" s="10">
        <f>FC_OTH_CP_E!F43+FC_OTH_HH_E!F43+FC_OTH_AFF_E!F43</f>
        <v>14953.288736027516</v>
      </c>
      <c r="G43" s="10">
        <f>FC_OTH_CP_E!G43+FC_OTH_HH_E!G43+FC_OTH_AFF_E!G43</f>
        <v>14934.302149613071</v>
      </c>
      <c r="H43" s="10">
        <f>FC_OTH_CP_E!H43+FC_OTH_HH_E!H43+FC_OTH_AFF_E!H43</f>
        <v>14698.37067927773</v>
      </c>
      <c r="I43" s="10">
        <f>FC_OTH_CP_E!I43+FC_OTH_HH_E!I43+FC_OTH_AFF_E!I43</f>
        <v>13493.094411006019</v>
      </c>
      <c r="J43" s="10">
        <f>FC_OTH_CP_E!J43+FC_OTH_HH_E!J43+FC_OTH_AFF_E!J43</f>
        <v>11993.134995700771</v>
      </c>
      <c r="K43" s="10">
        <f>FC_OTH_CP_E!K43+FC_OTH_HH_E!K43+FC_OTH_AFF_E!K43</f>
        <v>13447.338263112641</v>
      </c>
      <c r="L43" s="10">
        <f>FC_OTH_CP_E!L43+FC_OTH_HH_E!L43+FC_OTH_AFF_E!L43</f>
        <v>13218.322699914012</v>
      </c>
      <c r="M43" s="10">
        <f>FC_OTH_CP_E!M43+FC_OTH_HH_E!M43+FC_OTH_AFF_E!M43</f>
        <v>12292.917024935508</v>
      </c>
      <c r="N43" s="10">
        <f>FC_OTH_CP_E!N43+FC_OTH_HH_E!N43+FC_OTH_AFF_E!N43</f>
        <v>10535.03559759243</v>
      </c>
      <c r="O43" s="10">
        <f>FC_OTH_CP_E!O43+FC_OTH_HH_E!O43+FC_OTH_AFF_E!O43</f>
        <v>10733.112725709374</v>
      </c>
      <c r="P43" s="10">
        <f>FC_OTH_CP_E!P43+FC_OTH_HH_E!P43+FC_OTH_AFF_E!P43</f>
        <v>11151.779363714528</v>
      </c>
      <c r="Q43" s="10">
        <f>FC_OTH_CP_E!Q43+FC_OTH_HH_E!Q43+FC_OTH_AFF_E!Q43</f>
        <v>9861.5139294926903</v>
      </c>
      <c r="R43" s="10">
        <f>FC_OTH_CP_E!R43+FC_OTH_HH_E!R43+FC_OTH_AFF_E!R43</f>
        <v>10081.074634565781</v>
      </c>
      <c r="S43" s="10">
        <f>FC_OTH_CP_E!S43+FC_OTH_HH_E!S43+FC_OTH_AFF_E!S43</f>
        <v>9196.926827171108</v>
      </c>
      <c r="T43" s="10">
        <f>FC_OTH_CP_E!T43+FC_OTH_HH_E!T43+FC_OTH_AFF_E!T43</f>
        <v>9219.2286328460868</v>
      </c>
      <c r="U43" s="10">
        <f>FC_OTH_CP_E!U43+FC_OTH_HH_E!U43+FC_OTH_AFF_E!U43</f>
        <v>8651.026053310401</v>
      </c>
      <c r="V43" s="10">
        <f>FC_OTH_CP_E!V43+FC_OTH_HH_E!V43+FC_OTH_AFF_E!V43</f>
        <v>8268.8045571797084</v>
      </c>
      <c r="W43" s="10">
        <f>FC_OTH_CP_E!W43+FC_OTH_HH_E!W43+FC_OTH_AFF_E!W43</f>
        <v>8308.2450558899363</v>
      </c>
      <c r="X43" s="10">
        <f>FC_OTH_CP_E!X43+FC_OTH_HH_E!X43+FC_OTH_AFF_E!X43</f>
        <v>7919.4016337059347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944.67377472055023</v>
      </c>
      <c r="D44" s="10">
        <f>FC_OTH_CP_E!D44+FC_OTH_HH_E!D44+FC_OTH_AFF_E!D44</f>
        <v>876.16319862424757</v>
      </c>
      <c r="E44" s="10">
        <f>FC_OTH_CP_E!E44+FC_OTH_HH_E!E44+FC_OTH_AFF_E!E44</f>
        <v>556.76887360275134</v>
      </c>
      <c r="F44" s="10">
        <f>FC_OTH_CP_E!F44+FC_OTH_HH_E!F44+FC_OTH_AFF_E!F44</f>
        <v>634.39062768701638</v>
      </c>
      <c r="G44" s="10">
        <f>FC_OTH_CP_E!G44+FC_OTH_HH_E!G44+FC_OTH_AFF_E!G44</f>
        <v>524.5187446259672</v>
      </c>
      <c r="H44" s="10">
        <f>FC_OTH_CP_E!H44+FC_OTH_HH_E!H44+FC_OTH_AFF_E!H44</f>
        <v>414.64686156491842</v>
      </c>
      <c r="I44" s="10">
        <f>FC_OTH_CP_E!I44+FC_OTH_HH_E!I44+FC_OTH_AFF_E!I44</f>
        <v>477.70386930352544</v>
      </c>
      <c r="J44" s="10">
        <f>FC_OTH_CP_E!J44+FC_OTH_HH_E!J44+FC_OTH_AFF_E!J44</f>
        <v>225.47626827171104</v>
      </c>
      <c r="K44" s="10">
        <f>FC_OTH_CP_E!K44+FC_OTH_HH_E!K44+FC_OTH_AFF_E!K44</f>
        <v>392.6724849527086</v>
      </c>
      <c r="L44" s="10">
        <f>FC_OTH_CP_E!L44+FC_OTH_HH_E!L44+FC_OTH_AFF_E!L44</f>
        <v>211.1450558899397</v>
      </c>
      <c r="M44" s="10">
        <f>FC_OTH_CP_E!M44+FC_OTH_HH_E!M44+FC_OTH_AFF_E!M44</f>
        <v>94.585382631126393</v>
      </c>
      <c r="N44" s="10">
        <f>FC_OTH_CP_E!N44+FC_OTH_HH_E!N44+FC_OTH_AFF_E!N44</f>
        <v>47.770421324161646</v>
      </c>
      <c r="O44" s="10">
        <f>FC_OTH_CP_E!O44+FC_OTH_HH_E!O44+FC_OTH_AFF_E!O44</f>
        <v>47.770421324161646</v>
      </c>
      <c r="P44" s="10">
        <f>FC_OTH_CP_E!P44+FC_OTH_HH_E!P44+FC_OTH_AFF_E!P44</f>
        <v>49.681255374032673</v>
      </c>
      <c r="Q44" s="10">
        <f>FC_OTH_CP_E!Q44+FC_OTH_HH_E!Q44+FC_OTH_AFF_E!Q44</f>
        <v>46.815047291487531</v>
      </c>
      <c r="R44" s="10">
        <f>FC_OTH_CP_E!R44+FC_OTH_HH_E!R44+FC_OTH_AFF_E!R44</f>
        <v>29.617626827171108</v>
      </c>
      <c r="S44" s="10">
        <f>FC_OTH_CP_E!S44+FC_OTH_HH_E!S44+FC_OTH_AFF_E!S44</f>
        <v>27.706878761822871</v>
      </c>
      <c r="T44" s="10">
        <f>FC_OTH_CP_E!T44+FC_OTH_HH_E!T44+FC_OTH_AFF_E!T44</f>
        <v>27.706878761822871</v>
      </c>
      <c r="U44" s="10">
        <f>FC_OTH_CP_E!U44+FC_OTH_HH_E!U44+FC_OTH_AFF_E!U44</f>
        <v>27.706878761822871</v>
      </c>
      <c r="V44" s="10">
        <f>FC_OTH_CP_E!V44+FC_OTH_HH_E!V44+FC_OTH_AFF_E!V44</f>
        <v>27.706878761822871</v>
      </c>
      <c r="W44" s="10">
        <f>FC_OTH_CP_E!W44+FC_OTH_HH_E!W44+FC_OTH_AFF_E!W44</f>
        <v>27.706878761822871</v>
      </c>
      <c r="X44" s="10">
        <f>FC_OTH_CP_E!X44+FC_OTH_HH_E!X44+FC_OTH_AFF_E!X44</f>
        <v>27.706878761822871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17476.598710232152</v>
      </c>
      <c r="D51" s="37">
        <f>FC_OTH_CP_E!D51+FC_OTH_HH_E!D51+FC_OTH_AFF_E!D51</f>
        <v>17880.412553740323</v>
      </c>
      <c r="E51" s="37">
        <f>FC_OTH_CP_E!E51+FC_OTH_HH_E!E51+FC_OTH_AFF_E!E51</f>
        <v>17683.701461736888</v>
      </c>
      <c r="F51" s="37">
        <f>FC_OTH_CP_E!F51+FC_OTH_HH_E!F51+FC_OTH_AFF_E!F51</f>
        <v>18760.538950988823</v>
      </c>
      <c r="G51" s="37">
        <f>FC_OTH_CP_E!G51+FC_OTH_HH_E!G51+FC_OTH_AFF_E!G51</f>
        <v>20594.427944969895</v>
      </c>
      <c r="H51" s="37">
        <f>FC_OTH_CP_E!H51+FC_OTH_HH_E!H51+FC_OTH_AFF_E!H51</f>
        <v>20354.784006878763</v>
      </c>
      <c r="I51" s="37">
        <f>FC_OTH_CP_E!I51+FC_OTH_HH_E!I51+FC_OTH_AFF_E!I51</f>
        <v>19863.455631986239</v>
      </c>
      <c r="J51" s="37">
        <f>FC_OTH_CP_E!J51+FC_OTH_HH_E!J51+FC_OTH_AFF_E!J51</f>
        <v>18405.020550300949</v>
      </c>
      <c r="K51" s="37">
        <f>FC_OTH_CP_E!K51+FC_OTH_HH_E!K51+FC_OTH_AFF_E!K51</f>
        <v>19054.322785898534</v>
      </c>
      <c r="L51" s="37">
        <f>FC_OTH_CP_E!L51+FC_OTH_HH_E!L51+FC_OTH_AFF_E!L51</f>
        <v>20387.930008598443</v>
      </c>
      <c r="M51" s="37">
        <f>FC_OTH_CP_E!M51+FC_OTH_HH_E!M51+FC_OTH_AFF_E!M51</f>
        <v>20826.126397248503</v>
      </c>
      <c r="N51" s="37">
        <f>FC_OTH_CP_E!N51+FC_OTH_HH_E!N51+FC_OTH_AFF_E!N51</f>
        <v>18063.928460877036</v>
      </c>
      <c r="O51" s="37">
        <f>FC_OTH_CP_E!O51+FC_OTH_HH_E!O51+FC_OTH_AFF_E!O51</f>
        <v>20204.549441100597</v>
      </c>
      <c r="P51" s="37">
        <f>FC_OTH_CP_E!P51+FC_OTH_HH_E!P51+FC_OTH_AFF_E!P51</f>
        <v>21073.453138435074</v>
      </c>
      <c r="Q51" s="37">
        <f>FC_OTH_CP_E!Q51+FC_OTH_HH_E!Q51+FC_OTH_AFF_E!Q51</f>
        <v>16518.656749785034</v>
      </c>
      <c r="R51" s="37">
        <f>FC_OTH_CP_E!R51+FC_OTH_HH_E!R51+FC_OTH_AFF_E!R51</f>
        <v>17679.966895958725</v>
      </c>
      <c r="S51" s="37">
        <f>FC_OTH_CP_E!S51+FC_OTH_HH_E!S51+FC_OTH_AFF_E!S51</f>
        <v>18744.402235597601</v>
      </c>
      <c r="T51" s="37">
        <f>FC_OTH_CP_E!T51+FC_OTH_HH_E!T51+FC_OTH_AFF_E!T51</f>
        <v>18585.333963886518</v>
      </c>
      <c r="U51" s="37">
        <f>FC_OTH_CP_E!U51+FC_OTH_HH_E!U51+FC_OTH_AFF_E!U51</f>
        <v>18250.551934651758</v>
      </c>
      <c r="V51" s="37">
        <f>FC_OTH_CP_E!V51+FC_OTH_HH_E!V51+FC_OTH_AFF_E!V51</f>
        <v>17894.216680997426</v>
      </c>
      <c r="W51" s="37">
        <f>FC_OTH_CP_E!W51+FC_OTH_HH_E!W51+FC_OTH_AFF_E!W51</f>
        <v>17087.681169389518</v>
      </c>
      <c r="X51" s="37">
        <f>FC_OTH_CP_E!X51+FC_OTH_HH_E!X51+FC_OTH_AFF_E!X51</f>
        <v>18400.561564918309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7082.9034393809115</v>
      </c>
      <c r="D52" s="37">
        <f t="shared" ref="D52:W52" si="31">SUM(D53:D70)</f>
        <v>7254.2753224419603</v>
      </c>
      <c r="E52" s="37">
        <f t="shared" si="31"/>
        <v>6760.0315563198637</v>
      </c>
      <c r="F52" s="37">
        <f t="shared" si="31"/>
        <v>7276.5834909716268</v>
      </c>
      <c r="G52" s="37">
        <f t="shared" si="31"/>
        <v>7436.7586414445404</v>
      </c>
      <c r="H52" s="37">
        <f t="shared" si="31"/>
        <v>7228.5128116938931</v>
      </c>
      <c r="I52" s="37">
        <f t="shared" si="31"/>
        <v>6811.0610490111776</v>
      </c>
      <c r="J52" s="37">
        <f t="shared" si="31"/>
        <v>6789.6226139294931</v>
      </c>
      <c r="K52" s="37">
        <f t="shared" si="31"/>
        <v>7476.2919174548615</v>
      </c>
      <c r="L52" s="37">
        <f t="shared" si="31"/>
        <v>7959.0483233018022</v>
      </c>
      <c r="M52" s="37">
        <f t="shared" si="31"/>
        <v>9063.3665520206323</v>
      </c>
      <c r="N52" s="37">
        <f t="shared" si="31"/>
        <v>7706.5139294926885</v>
      </c>
      <c r="O52" s="37">
        <f t="shared" si="31"/>
        <v>9059.7187446259668</v>
      </c>
      <c r="P52" s="37">
        <f t="shared" si="31"/>
        <v>10126.493293207221</v>
      </c>
      <c r="Q52" s="37">
        <f t="shared" si="31"/>
        <v>8539.1085984522761</v>
      </c>
      <c r="R52" s="37">
        <f t="shared" si="31"/>
        <v>9224.3267411865872</v>
      </c>
      <c r="S52" s="37">
        <f t="shared" si="31"/>
        <v>10194.887102321583</v>
      </c>
      <c r="T52" s="37">
        <f t="shared" si="31"/>
        <v>10155.592347377471</v>
      </c>
      <c r="U52" s="37">
        <f t="shared" si="31"/>
        <v>10177.183662940666</v>
      </c>
      <c r="V52" s="37">
        <f t="shared" si="31"/>
        <v>10630.007910576098</v>
      </c>
      <c r="W52" s="37">
        <f t="shared" si="31"/>
        <v>9999.5637145313849</v>
      </c>
      <c r="X52" s="37">
        <f t="shared" ref="X52" si="32">SUM(X53:X70)</f>
        <v>11815.126655202061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20.684092863284611</v>
      </c>
      <c r="D57" s="10">
        <f>FC_OTH_CP_E!D57+FC_OTH_HH_E!D57+FC_OTH_AFF_E!D57</f>
        <v>20.15855546001719</v>
      </c>
      <c r="E57" s="10">
        <f>FC_OTH_CP_E!E57+FC_OTH_HH_E!E57+FC_OTH_AFF_E!E57</f>
        <v>20.11083404987102</v>
      </c>
      <c r="F57" s="10">
        <f>FC_OTH_CP_E!F57+FC_OTH_HH_E!F57+FC_OTH_AFF_E!F57</f>
        <v>21.018400687876181</v>
      </c>
      <c r="G57" s="10">
        <f>FC_OTH_CP_E!G57+FC_OTH_HH_E!G57+FC_OTH_AFF_E!G57</f>
        <v>21.9499570077386</v>
      </c>
      <c r="H57" s="10">
        <f>FC_OTH_CP_E!H57+FC_OTH_HH_E!H57+FC_OTH_AFF_E!H57</f>
        <v>24.625021496130696</v>
      </c>
      <c r="I57" s="10">
        <f>FC_OTH_CP_E!I57+FC_OTH_HH_E!I57+FC_OTH_AFF_E!I57</f>
        <v>31.88589853826311</v>
      </c>
      <c r="J57" s="10">
        <f>FC_OTH_CP_E!J57+FC_OTH_HH_E!J57+FC_OTH_AFF_E!J57</f>
        <v>39.81564918314703</v>
      </c>
      <c r="K57" s="10">
        <f>FC_OTH_CP_E!K57+FC_OTH_HH_E!K57+FC_OTH_AFF_E!K57</f>
        <v>49.847119518486672</v>
      </c>
      <c r="L57" s="10">
        <f>FC_OTH_CP_E!L57+FC_OTH_HH_E!L57+FC_OTH_AFF_E!L57</f>
        <v>57.490197764402403</v>
      </c>
      <c r="M57" s="10">
        <f>FC_OTH_CP_E!M57+FC_OTH_HH_E!M57+FC_OTH_AFF_E!M57</f>
        <v>64.225623387790193</v>
      </c>
      <c r="N57" s="10">
        <f>FC_OTH_CP_E!N57+FC_OTH_HH_E!N57+FC_OTH_AFF_E!N57</f>
        <v>120.90842648323307</v>
      </c>
      <c r="O57" s="10">
        <f>FC_OTH_CP_E!O57+FC_OTH_HH_E!O57+FC_OTH_AFF_E!O57</f>
        <v>134.69097162510747</v>
      </c>
      <c r="P57" s="10">
        <f>FC_OTH_CP_E!P57+FC_OTH_HH_E!P57+FC_OTH_AFF_E!P57</f>
        <v>144.91685296646597</v>
      </c>
      <c r="Q57" s="10">
        <f>FC_OTH_CP_E!Q57+FC_OTH_HH_E!Q57+FC_OTH_AFF_E!Q57</f>
        <v>153.50154772141016</v>
      </c>
      <c r="R57" s="10">
        <f>FC_OTH_CP_E!R57+FC_OTH_HH_E!R57+FC_OTH_AFF_E!R57</f>
        <v>162.39802235597594</v>
      </c>
      <c r="S57" s="10">
        <f>FC_OTH_CP_E!S57+FC_OTH_HH_E!S57+FC_OTH_AFF_E!S57</f>
        <v>172.32184006878759</v>
      </c>
      <c r="T57" s="10">
        <f>FC_OTH_CP_E!T57+FC_OTH_HH_E!T57+FC_OTH_AFF_E!T57</f>
        <v>179.28349097162513</v>
      </c>
      <c r="U57" s="10">
        <f>FC_OTH_CP_E!U57+FC_OTH_HH_E!U57+FC_OTH_AFF_E!U57</f>
        <v>194.31263972484953</v>
      </c>
      <c r="V57" s="10">
        <f>FC_OTH_CP_E!V57+FC_OTH_HH_E!V57+FC_OTH_AFF_E!V57</f>
        <v>205.93465176268268</v>
      </c>
      <c r="W57" s="10">
        <f>FC_OTH_CP_E!W57+FC_OTH_HH_E!W57+FC_OTH_AFF_E!W57</f>
        <v>214.40576096302667</v>
      </c>
      <c r="X57" s="10">
        <f>FC_OTH_CP_E!X57+FC_OTH_HH_E!X57+FC_OTH_AFF_E!X57</f>
        <v>222.75442820292352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125.99122957867579</v>
      </c>
      <c r="D58" s="10">
        <f>FC_OTH_CP_E!D58+FC_OTH_HH_E!D58+FC_OTH_AFF_E!D58</f>
        <v>127.9736887360275</v>
      </c>
      <c r="E58" s="10">
        <f>FC_OTH_CP_E!E58+FC_OTH_HH_E!E58+FC_OTH_AFF_E!E58</f>
        <v>127.97360275150471</v>
      </c>
      <c r="F58" s="10">
        <f>FC_OTH_CP_E!F58+FC_OTH_HH_E!F58+FC_OTH_AFF_E!F58</f>
        <v>128.97678417884779</v>
      </c>
      <c r="G58" s="10">
        <f>FC_OTH_CP_E!G58+FC_OTH_HH_E!G58+FC_OTH_AFF_E!G58</f>
        <v>129.97987962166809</v>
      </c>
      <c r="H58" s="10">
        <f>FC_OTH_CP_E!H58+FC_OTH_HH_E!H58+FC_OTH_AFF_E!H58</f>
        <v>21.758899398108333</v>
      </c>
      <c r="I58" s="10">
        <f>FC_OTH_CP_E!I58+FC_OTH_HH_E!I58+FC_OTH_AFF_E!I58</f>
        <v>21.758899398108333</v>
      </c>
      <c r="J58" s="10">
        <f>FC_OTH_CP_E!J58+FC_OTH_HH_E!J58+FC_OTH_AFF_E!J58</f>
        <v>21.758899398108333</v>
      </c>
      <c r="K58" s="10">
        <f>FC_OTH_CP_E!K58+FC_OTH_HH_E!K58+FC_OTH_AFF_E!K58</f>
        <v>21.758899398108333</v>
      </c>
      <c r="L58" s="10">
        <f>FC_OTH_CP_E!L58+FC_OTH_HH_E!L58+FC_OTH_AFF_E!L58</f>
        <v>21.743508168529665</v>
      </c>
      <c r="M58" s="10">
        <f>FC_OTH_CP_E!M58+FC_OTH_HH_E!M58+FC_OTH_AFF_E!M58</f>
        <v>21.743508168529665</v>
      </c>
      <c r="N58" s="10">
        <f>FC_OTH_CP_E!N58+FC_OTH_HH_E!N58+FC_OTH_AFF_E!N58</f>
        <v>33.191917454858128</v>
      </c>
      <c r="O58" s="10">
        <f>FC_OTH_CP_E!O58+FC_OTH_HH_E!O58+FC_OTH_AFF_E!O58</f>
        <v>41.191917454858128</v>
      </c>
      <c r="P58" s="10">
        <f>FC_OTH_CP_E!P58+FC_OTH_HH_E!P58+FC_OTH_AFF_E!P58</f>
        <v>41.191917454858128</v>
      </c>
      <c r="Q58" s="10">
        <f>FC_OTH_CP_E!Q58+FC_OTH_HH_E!Q58+FC_OTH_AFF_E!Q58</f>
        <v>40.157007738607042</v>
      </c>
      <c r="R58" s="10">
        <f>FC_OTH_CP_E!R58+FC_OTH_HH_E!R58+FC_OTH_AFF_E!R58</f>
        <v>40.157007738607042</v>
      </c>
      <c r="S58" s="10">
        <f>FC_OTH_CP_E!S58+FC_OTH_HH_E!S58+FC_OTH_AFF_E!S58</f>
        <v>40.157007738607042</v>
      </c>
      <c r="T58" s="10">
        <f>FC_OTH_CP_E!T58+FC_OTH_HH_E!T58+FC_OTH_AFF_E!T58</f>
        <v>40.157007738607042</v>
      </c>
      <c r="U58" s="10">
        <f>FC_OTH_CP_E!U58+FC_OTH_HH_E!U58+FC_OTH_AFF_E!U58</f>
        <v>40.157007738607042</v>
      </c>
      <c r="V58" s="10">
        <f>FC_OTH_CP_E!V58+FC_OTH_HH_E!V58+FC_OTH_AFF_E!V58</f>
        <v>40.157007738607042</v>
      </c>
      <c r="W58" s="10">
        <f>FC_OTH_CP_E!W58+FC_OTH_HH_E!W58+FC_OTH_AFF_E!W58</f>
        <v>40.157007738607042</v>
      </c>
      <c r="X58" s="10">
        <f>FC_OTH_CP_E!X58+FC_OTH_HH_E!X58+FC_OTH_AFF_E!X58</f>
        <v>40.157007738607042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6720.4547721410145</v>
      </c>
      <c r="D59" s="10">
        <f>FC_OTH_CP_E!D59+FC_OTH_HH_E!D59+FC_OTH_AFF_E!D59</f>
        <v>6864.6460017196905</v>
      </c>
      <c r="E59" s="10">
        <f>FC_OTH_CP_E!E59+FC_OTH_HH_E!E59+FC_OTH_AFF_E!E59</f>
        <v>6336.008426483234</v>
      </c>
      <c r="F59" s="10">
        <f>FC_OTH_CP_E!F59+FC_OTH_HH_E!F59+FC_OTH_AFF_E!F59</f>
        <v>6821.7731728288918</v>
      </c>
      <c r="G59" s="10">
        <f>FC_OTH_CP_E!G59+FC_OTH_HH_E!G59+FC_OTH_AFF_E!G59</f>
        <v>6853.1336199484094</v>
      </c>
      <c r="H59" s="10">
        <f>FC_OTH_CP_E!H59+FC_OTH_HH_E!H59+FC_OTH_AFF_E!H59</f>
        <v>6878.5230438521048</v>
      </c>
      <c r="I59" s="10">
        <f>FC_OTH_CP_E!I59+FC_OTH_HH_E!I59+FC_OTH_AFF_E!I59</f>
        <v>6308.3022355975927</v>
      </c>
      <c r="J59" s="10">
        <f>FC_OTH_CP_E!J59+FC_OTH_HH_E!J59+FC_OTH_AFF_E!J59</f>
        <v>6065.4199484092878</v>
      </c>
      <c r="K59" s="10">
        <f>FC_OTH_CP_E!K59+FC_OTH_HH_E!K59+FC_OTH_AFF_E!K59</f>
        <v>6468.2335339638894</v>
      </c>
      <c r="L59" s="10">
        <f>FC_OTH_CP_E!L59+FC_OTH_HH_E!L59+FC_OTH_AFF_E!L59</f>
        <v>6675.4323301805634</v>
      </c>
      <c r="M59" s="10">
        <f>FC_OTH_CP_E!M59+FC_OTH_HH_E!M59+FC_OTH_AFF_E!M59</f>
        <v>7486.4335339638828</v>
      </c>
      <c r="N59" s="10">
        <f>FC_OTH_CP_E!N59+FC_OTH_HH_E!N59+FC_OTH_AFF_E!N59</f>
        <v>6113.6456577815961</v>
      </c>
      <c r="O59" s="10">
        <f>FC_OTH_CP_E!O59+FC_OTH_HH_E!O59+FC_OTH_AFF_E!O59</f>
        <v>7103.5764402407558</v>
      </c>
      <c r="P59" s="10">
        <f>FC_OTH_CP_E!P59+FC_OTH_HH_E!P59+FC_OTH_AFF_E!P59</f>
        <v>7859.519174548579</v>
      </c>
      <c r="Q59" s="10">
        <f>FC_OTH_CP_E!Q59+FC_OTH_HH_E!Q59+FC_OTH_AFF_E!Q59</f>
        <v>6453.653052450557</v>
      </c>
      <c r="R59" s="10">
        <f>FC_OTH_CP_E!R59+FC_OTH_HH_E!R59+FC_OTH_AFF_E!R59</f>
        <v>6855.8726569217542</v>
      </c>
      <c r="S59" s="10">
        <f>FC_OTH_CP_E!S59+FC_OTH_HH_E!S59+FC_OTH_AFF_E!S59</f>
        <v>7356.5922613929515</v>
      </c>
      <c r="T59" s="10">
        <f>FC_OTH_CP_E!T59+FC_OTH_HH_E!T59+FC_OTH_AFF_E!T59</f>
        <v>7106.960447119518</v>
      </c>
      <c r="U59" s="10">
        <f>FC_OTH_CP_E!U59+FC_OTH_HH_E!U59+FC_OTH_AFF_E!U59</f>
        <v>6909.281943250212</v>
      </c>
      <c r="V59" s="10">
        <f>FC_OTH_CP_E!V59+FC_OTH_HH_E!V59+FC_OTH_AFF_E!V59</f>
        <v>6999.4892519346531</v>
      </c>
      <c r="W59" s="10">
        <f>FC_OTH_CP_E!W59+FC_OTH_HH_E!W59+FC_OTH_AFF_E!W59</f>
        <v>6221.2799656061907</v>
      </c>
      <c r="X59" s="10">
        <f>FC_OTH_CP_E!X59+FC_OTH_HH_E!X59+FC_OTH_AFF_E!X59</f>
        <v>7127.0591573516758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76.066036113499536</v>
      </c>
      <c r="O60" s="10">
        <f>FC_OTH_CP_E!O60+FC_OTH_HH_E!O60+FC_OTH_AFF_E!O60</f>
        <v>77.169389509888219</v>
      </c>
      <c r="P60" s="10">
        <f>FC_OTH_CP_E!P60+FC_OTH_HH_E!P60+FC_OTH_AFF_E!P60</f>
        <v>76.310490111779856</v>
      </c>
      <c r="Q60" s="10">
        <f>FC_OTH_CP_E!Q60+FC_OTH_HH_E!Q60+FC_OTH_AFF_E!Q60</f>
        <v>86.05855546001716</v>
      </c>
      <c r="R60" s="10">
        <f>FC_OTH_CP_E!R60+FC_OTH_HH_E!R60+FC_OTH_AFF_E!R60</f>
        <v>100.4901117798796</v>
      </c>
      <c r="S60" s="10">
        <f>FC_OTH_CP_E!S60+FC_OTH_HH_E!S60+FC_OTH_AFF_E!S60</f>
        <v>98.201547721410194</v>
      </c>
      <c r="T60" s="10">
        <f>FC_OTH_CP_E!T60+FC_OTH_HH_E!T60+FC_OTH_AFF_E!T60</f>
        <v>81.652020636285485</v>
      </c>
      <c r="U60" s="10">
        <f>FC_OTH_CP_E!U60+FC_OTH_HH_E!U60+FC_OTH_AFF_E!U60</f>
        <v>104.15683576956145</v>
      </c>
      <c r="V60" s="10">
        <f>FC_OTH_CP_E!V60+FC_OTH_HH_E!V60+FC_OTH_AFF_E!V60</f>
        <v>76.835425623387792</v>
      </c>
      <c r="W60" s="10">
        <f>FC_OTH_CP_E!W60+FC_OTH_HH_E!W60+FC_OTH_AFF_E!W60</f>
        <v>87.698194325021461</v>
      </c>
      <c r="X60" s="10">
        <f>FC_OTH_CP_E!X60+FC_OTH_HH_E!X60+FC_OTH_AFF_E!X60</f>
        <v>69.606964746345625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63.915133276010309</v>
      </c>
      <c r="D61" s="10">
        <f>FC_OTH_CP_E!D61+FC_OTH_HH_E!D61+FC_OTH_AFF_E!D61</f>
        <v>64.177901977644026</v>
      </c>
      <c r="E61" s="10">
        <f>FC_OTH_CP_E!E61+FC_OTH_HH_E!E61+FC_OTH_AFF_E!E61</f>
        <v>68.907050730868434</v>
      </c>
      <c r="F61" s="10">
        <f>FC_OTH_CP_E!F61+FC_OTH_HH_E!F61+FC_OTH_AFF_E!F61</f>
        <v>66.590197764402419</v>
      </c>
      <c r="G61" s="10">
        <f>FC_OTH_CP_E!G61+FC_OTH_HH_E!G61+FC_OTH_AFF_E!G61</f>
        <v>66.231986242476353</v>
      </c>
      <c r="H61" s="10">
        <f>FC_OTH_CP_E!H61+FC_OTH_HH_E!H61+FC_OTH_AFF_E!H61</f>
        <v>31.073860705073077</v>
      </c>
      <c r="I61" s="10">
        <f>FC_OTH_CP_E!I61+FC_OTH_HH_E!I61+FC_OTH_AFF_E!I61</f>
        <v>37.355460017196904</v>
      </c>
      <c r="J61" s="10">
        <f>FC_OTH_CP_E!J61+FC_OTH_HH_E!J61+FC_OTH_AFF_E!J61</f>
        <v>37.857007738607081</v>
      </c>
      <c r="K61" s="10">
        <f>FC_OTH_CP_E!K61+FC_OTH_HH_E!K61+FC_OTH_AFF_E!K61</f>
        <v>36.376268271711083</v>
      </c>
      <c r="L61" s="10">
        <f>FC_OTH_CP_E!L61+FC_OTH_HH_E!L61+FC_OTH_AFF_E!L61</f>
        <v>36.734479793637156</v>
      </c>
      <c r="M61" s="10">
        <f>FC_OTH_CP_E!M61+FC_OTH_HH_E!M61+FC_OTH_AFF_E!M61</f>
        <v>40.556061908856428</v>
      </c>
      <c r="N61" s="10">
        <f>FC_OTH_CP_E!N61+FC_OTH_HH_E!N61+FC_OTH_AFF_E!N61</f>
        <v>29.108770421324159</v>
      </c>
      <c r="O61" s="10">
        <f>FC_OTH_CP_E!O61+FC_OTH_HH_E!O61+FC_OTH_AFF_E!O61</f>
        <v>45.921066208082514</v>
      </c>
      <c r="P61" s="10">
        <f>FC_OTH_CP_E!P61+FC_OTH_HH_E!P61+FC_OTH_AFF_E!P61</f>
        <v>57.113155631986245</v>
      </c>
      <c r="Q61" s="10">
        <f>FC_OTH_CP_E!Q61+FC_OTH_HH_E!Q61+FC_OTH_AFF_E!Q61</f>
        <v>76.904557179707666</v>
      </c>
      <c r="R61" s="10">
        <f>FC_OTH_CP_E!R61+FC_OTH_HH_E!R61+FC_OTH_AFF_E!R61</f>
        <v>86.573516766981996</v>
      </c>
      <c r="S61" s="10">
        <f>FC_OTH_CP_E!S61+FC_OTH_HH_E!S61+FC_OTH_AFF_E!S61</f>
        <v>100.33052450558901</v>
      </c>
      <c r="T61" s="10">
        <f>FC_OTH_CP_E!T61+FC_OTH_HH_E!T61+FC_OTH_AFF_E!T61</f>
        <v>134.85769561478929</v>
      </c>
      <c r="U61" s="10">
        <f>FC_OTH_CP_E!U61+FC_OTH_HH_E!U61+FC_OTH_AFF_E!U61</f>
        <v>149.71418744625981</v>
      </c>
      <c r="V61" s="10">
        <f>FC_OTH_CP_E!V61+FC_OTH_HH_E!V61+FC_OTH_AFF_E!V61</f>
        <v>164.00627687016325</v>
      </c>
      <c r="W61" s="10">
        <f>FC_OTH_CP_E!W61+FC_OTH_HH_E!W61+FC_OTH_AFF_E!W61</f>
        <v>179.81865864144453</v>
      </c>
      <c r="X61" s="10">
        <f>FC_OTH_CP_E!X61+FC_OTH_HH_E!X61+FC_OTH_AFF_E!X61</f>
        <v>201.34754944110074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151.85821152192611</v>
      </c>
      <c r="D62" s="10">
        <f>FC_OTH_CP_E!D62+FC_OTH_HH_E!D62+FC_OTH_AFF_E!D62</f>
        <v>177.31917454858126</v>
      </c>
      <c r="E62" s="10">
        <f>FC_OTH_CP_E!E62+FC_OTH_HH_E!E62+FC_OTH_AFF_E!E62</f>
        <v>207.0316423043852</v>
      </c>
      <c r="F62" s="10">
        <f>FC_OTH_CP_E!F62+FC_OTH_HH_E!F62+FC_OTH_AFF_E!F62</f>
        <v>238.22493551160787</v>
      </c>
      <c r="G62" s="10">
        <f>FC_OTH_CP_E!G62+FC_OTH_HH_E!G62+FC_OTH_AFF_E!G62</f>
        <v>254.34703353396387</v>
      </c>
      <c r="H62" s="10">
        <f>FC_OTH_CP_E!H62+FC_OTH_HH_E!H62+FC_OTH_AFF_E!H62</f>
        <v>63.437489251934636</v>
      </c>
      <c r="I62" s="10">
        <f>FC_OTH_CP_E!I62+FC_OTH_HH_E!I62+FC_OTH_AFF_E!I62</f>
        <v>55.173430782459171</v>
      </c>
      <c r="J62" s="10">
        <f>FC_OTH_CP_E!J62+FC_OTH_HH_E!J62+FC_OTH_AFF_E!J62</f>
        <v>95.430266552020683</v>
      </c>
      <c r="K62" s="10">
        <f>FC_OTH_CP_E!K62+FC_OTH_HH_E!K62+FC_OTH_AFF_E!K62</f>
        <v>110.68925193465184</v>
      </c>
      <c r="L62" s="10">
        <f>FC_OTH_CP_E!L62+FC_OTH_HH_E!L62+FC_OTH_AFF_E!L62</f>
        <v>152.35511607910584</v>
      </c>
      <c r="M62" s="10">
        <f>FC_OTH_CP_E!M62+FC_OTH_HH_E!M62+FC_OTH_AFF_E!M62</f>
        <v>130.51917454858113</v>
      </c>
      <c r="N62" s="10">
        <f>FC_OTH_CP_E!N62+FC_OTH_HH_E!N62+FC_OTH_AFF_E!N62</f>
        <v>69.008856405846913</v>
      </c>
      <c r="O62" s="10">
        <f>FC_OTH_CP_E!O62+FC_OTH_HH_E!O62+FC_OTH_AFF_E!O62</f>
        <v>72.554342218400762</v>
      </c>
      <c r="P62" s="10">
        <f>FC_OTH_CP_E!P62+FC_OTH_HH_E!P62+FC_OTH_AFF_E!P62</f>
        <v>90.524333619948408</v>
      </c>
      <c r="Q62" s="10">
        <f>FC_OTH_CP_E!Q62+FC_OTH_HH_E!Q62+FC_OTH_AFF_E!Q62</f>
        <v>74.525795356835815</v>
      </c>
      <c r="R62" s="10">
        <f>FC_OTH_CP_E!R62+FC_OTH_HH_E!R62+FC_OTH_AFF_E!R62</f>
        <v>52.126741186586401</v>
      </c>
      <c r="S62" s="10">
        <f>FC_OTH_CP_E!S62+FC_OTH_HH_E!S62+FC_OTH_AFF_E!S62</f>
        <v>62.320980223559815</v>
      </c>
      <c r="T62" s="10">
        <f>FC_OTH_CP_E!T62+FC_OTH_HH_E!T62+FC_OTH_AFF_E!T62</f>
        <v>75.230438521066162</v>
      </c>
      <c r="U62" s="10">
        <f>FC_OTH_CP_E!U62+FC_OTH_HH_E!U62+FC_OTH_AFF_E!U62</f>
        <v>58.380739466895974</v>
      </c>
      <c r="V62" s="10">
        <f>FC_OTH_CP_E!V62+FC_OTH_HH_E!V62+FC_OTH_AFF_E!V62</f>
        <v>59.064574376612228</v>
      </c>
      <c r="W62" s="10">
        <f>FC_OTH_CP_E!W62+FC_OTH_HH_E!W62+FC_OTH_AFF_E!W62</f>
        <v>73.473258813413509</v>
      </c>
      <c r="X62" s="10">
        <f>FC_OTH_CP_E!X62+FC_OTH_HH_E!X62+FC_OTH_AFF_E!X62</f>
        <v>89.718228718830659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92.387360275150471</v>
      </c>
      <c r="T66" s="10">
        <f>FC_OTH_CP_E!T66+FC_OTH_HH_E!T66+FC_OTH_AFF_E!T66</f>
        <v>148.59329320722264</v>
      </c>
      <c r="U66" s="10">
        <f>FC_OTH_CP_E!U66+FC_OTH_HH_E!U66+FC_OTH_AFF_E!U66</f>
        <v>192.79286328460881</v>
      </c>
      <c r="V66" s="10">
        <f>FC_OTH_CP_E!V66+FC_OTH_HH_E!V66+FC_OTH_AFF_E!V66</f>
        <v>216.74462596732585</v>
      </c>
      <c r="W66" s="10">
        <f>FC_OTH_CP_E!W66+FC_OTH_HH_E!W66+FC_OTH_AFF_E!W66</f>
        <v>217.43164230438521</v>
      </c>
      <c r="X66" s="10">
        <f>FC_OTH_CP_E!X66+FC_OTH_HH_E!X66+FC_OTH_AFF_E!X66</f>
        <v>213.10524505588995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1.754084264832332E-2</v>
      </c>
      <c r="S69" s="10">
        <f>FC_OTH_CP_E!S69+FC_OTH_HH_E!S69+FC_OTH_AFF_E!S69</f>
        <v>2.5451418744625975E-2</v>
      </c>
      <c r="T69" s="10">
        <f>FC_OTH_CP_E!T69+FC_OTH_HH_E!T69+FC_OTH_AFF_E!T69</f>
        <v>1.9346517626827174E-2</v>
      </c>
      <c r="U69" s="10">
        <f>FC_OTH_CP_E!U69+FC_OTH_HH_E!U69+FC_OTH_AFF_E!U69</f>
        <v>1.9346517626827174E-2</v>
      </c>
      <c r="V69" s="10">
        <f>FC_OTH_CP_E!V69+FC_OTH_HH_E!V69+FC_OTH_AFF_E!V69</f>
        <v>1.4015477214101461E-2</v>
      </c>
      <c r="W69" s="10">
        <f>FC_OTH_CP_E!W69+FC_OTH_HH_E!W69+FC_OTH_AFF_E!W69</f>
        <v>1.934651762682716E-2</v>
      </c>
      <c r="X69" s="10">
        <f>FC_OTH_CP_E!X69+FC_OTH_HH_E!X69+FC_OTH_AFF_E!X69</f>
        <v>2.4591573516766982E-2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111.11616509028374</v>
      </c>
      <c r="H70" s="10">
        <f>FC_OTH_CP_E!H70+FC_OTH_HH_E!H70+FC_OTH_AFF_E!H70</f>
        <v>209.0944969905417</v>
      </c>
      <c r="I70" s="10">
        <f>FC_OTH_CP_E!I70+FC_OTH_HH_E!I70+FC_OTH_AFF_E!I70</f>
        <v>356.58512467755799</v>
      </c>
      <c r="J70" s="10">
        <f>FC_OTH_CP_E!J70+FC_OTH_HH_E!J70+FC_OTH_AFF_E!J70</f>
        <v>529.34084264832325</v>
      </c>
      <c r="K70" s="10">
        <f>FC_OTH_CP_E!K70+FC_OTH_HH_E!K70+FC_OTH_AFF_E!K70</f>
        <v>789.38684436801373</v>
      </c>
      <c r="L70" s="10">
        <f>FC_OTH_CP_E!L70+FC_OTH_HH_E!L70+FC_OTH_AFF_E!L70</f>
        <v>1015.2926913155632</v>
      </c>
      <c r="M70" s="10">
        <f>FC_OTH_CP_E!M70+FC_OTH_HH_E!M70+FC_OTH_AFF_E!M70</f>
        <v>1319.8886500429924</v>
      </c>
      <c r="N70" s="10">
        <f>FC_OTH_CP_E!N70+FC_OTH_HH_E!N70+FC_OTH_AFF_E!N70</f>
        <v>1264.5842648323305</v>
      </c>
      <c r="O70" s="10">
        <f>FC_OTH_CP_E!O70+FC_OTH_HH_E!O70+FC_OTH_AFF_E!O70</f>
        <v>1584.6146173688737</v>
      </c>
      <c r="P70" s="10">
        <f>FC_OTH_CP_E!P70+FC_OTH_HH_E!P70+FC_OTH_AFF_E!P70</f>
        <v>1856.9173688736028</v>
      </c>
      <c r="Q70" s="10">
        <f>FC_OTH_CP_E!Q70+FC_OTH_HH_E!Q70+FC_OTH_AFF_E!Q70</f>
        <v>1654.3080825451411</v>
      </c>
      <c r="R70" s="10">
        <f>FC_OTH_CP_E!R70+FC_OTH_HH_E!R70+FC_OTH_AFF_E!R70</f>
        <v>1926.6911435941531</v>
      </c>
      <c r="S70" s="10">
        <f>FC_OTH_CP_E!S70+FC_OTH_HH_E!S70+FC_OTH_AFF_E!S70</f>
        <v>2272.5501289767844</v>
      </c>
      <c r="T70" s="10">
        <f>FC_OTH_CP_E!T70+FC_OTH_HH_E!T70+FC_OTH_AFF_E!T70</f>
        <v>2388.8386070507304</v>
      </c>
      <c r="U70" s="10">
        <f>FC_OTH_CP_E!U70+FC_OTH_HH_E!U70+FC_OTH_AFF_E!U70</f>
        <v>2528.3680997420456</v>
      </c>
      <c r="V70" s="10">
        <f>FC_OTH_CP_E!V70+FC_OTH_HH_E!V70+FC_OTH_AFF_E!V70</f>
        <v>2867.7620808254505</v>
      </c>
      <c r="W70" s="10">
        <f>FC_OTH_CP_E!W70+FC_OTH_HH_E!W70+FC_OTH_AFF_E!W70</f>
        <v>2965.279879621668</v>
      </c>
      <c r="X70" s="10">
        <f>FC_OTH_CP_E!X70+FC_OTH_HH_E!X70+FC_OTH_AFF_E!X70</f>
        <v>3851.3534823731716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151.85821152192611</v>
      </c>
      <c r="D71" s="37">
        <f t="shared" ref="D71:W71" si="34">SUM(D72:D73)</f>
        <v>177.31917454858126</v>
      </c>
      <c r="E71" s="37">
        <f t="shared" si="34"/>
        <v>207.0316423043852</v>
      </c>
      <c r="F71" s="37">
        <f t="shared" si="34"/>
        <v>238.22493551160787</v>
      </c>
      <c r="G71" s="37">
        <f t="shared" si="34"/>
        <v>254.34703353396387</v>
      </c>
      <c r="H71" s="37">
        <f t="shared" si="34"/>
        <v>63.437489251934636</v>
      </c>
      <c r="I71" s="37">
        <f t="shared" si="34"/>
        <v>55.173430782459171</v>
      </c>
      <c r="J71" s="37">
        <f t="shared" si="34"/>
        <v>99.172226999140207</v>
      </c>
      <c r="K71" s="37">
        <f t="shared" si="34"/>
        <v>115.27076526225287</v>
      </c>
      <c r="L71" s="37">
        <f t="shared" si="34"/>
        <v>158.85030094582984</v>
      </c>
      <c r="M71" s="37">
        <f t="shared" si="34"/>
        <v>135.84144453998269</v>
      </c>
      <c r="N71" s="37">
        <f t="shared" si="34"/>
        <v>71.361822871883021</v>
      </c>
      <c r="O71" s="37">
        <f t="shared" si="34"/>
        <v>74.625107480653554</v>
      </c>
      <c r="P71" s="37">
        <f t="shared" si="34"/>
        <v>93.969647463456582</v>
      </c>
      <c r="Q71" s="37">
        <f t="shared" si="34"/>
        <v>77.183662940670729</v>
      </c>
      <c r="R71" s="37">
        <f t="shared" si="34"/>
        <v>55.173258813413568</v>
      </c>
      <c r="S71" s="37">
        <f t="shared" si="34"/>
        <v>65.371281169389562</v>
      </c>
      <c r="T71" s="37">
        <f t="shared" si="34"/>
        <v>77.869905417024881</v>
      </c>
      <c r="U71" s="37">
        <f t="shared" si="34"/>
        <v>61.017712811693912</v>
      </c>
      <c r="V71" s="37">
        <f t="shared" si="34"/>
        <v>61.649871023215837</v>
      </c>
      <c r="W71" s="37">
        <f t="shared" si="34"/>
        <v>77.725623387790122</v>
      </c>
      <c r="X71" s="37">
        <f t="shared" ref="X71" si="35">SUM(X72:X73)</f>
        <v>93.149441100601948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3.7419604471195198</v>
      </c>
      <c r="K72" s="10">
        <f>FC_OTH_CP_E!K72+FC_OTH_HH_E!K72+FC_OTH_AFF_E!K72</f>
        <v>4.5815133276010336</v>
      </c>
      <c r="L72" s="10">
        <f>FC_OTH_CP_E!L72+FC_OTH_HH_E!L72+FC_OTH_AFF_E!L72</f>
        <v>6.4951848667239913</v>
      </c>
      <c r="M72" s="10">
        <f>FC_OTH_CP_E!M72+FC_OTH_HH_E!M72+FC_OTH_AFF_E!M72</f>
        <v>5.3222699914015452</v>
      </c>
      <c r="N72" s="10">
        <f>FC_OTH_CP_E!N72+FC_OTH_HH_E!N72+FC_OTH_AFF_E!N72</f>
        <v>2.3529664660361118</v>
      </c>
      <c r="O72" s="10">
        <f>FC_OTH_CP_E!O72+FC_OTH_HH_E!O72+FC_OTH_AFF_E!O72</f>
        <v>2.0707652622527957</v>
      </c>
      <c r="P72" s="10">
        <f>FC_OTH_CP_E!P72+FC_OTH_HH_E!P72+FC_OTH_AFF_E!P72</f>
        <v>3.4453138435081692</v>
      </c>
      <c r="Q72" s="10">
        <f>FC_OTH_CP_E!Q72+FC_OTH_HH_E!Q72+FC_OTH_AFF_E!Q72</f>
        <v>2.6578675838349115</v>
      </c>
      <c r="R72" s="10">
        <f>FC_OTH_CP_E!R72+FC_OTH_HH_E!R72+FC_OTH_AFF_E!R72</f>
        <v>3.0465176268271708</v>
      </c>
      <c r="S72" s="10">
        <f>FC_OTH_CP_E!S72+FC_OTH_HH_E!S72+FC_OTH_AFF_E!S72</f>
        <v>3.0503009458297536</v>
      </c>
      <c r="T72" s="10">
        <f>FC_OTH_CP_E!T72+FC_OTH_HH_E!T72+FC_OTH_AFF_E!T72</f>
        <v>2.6394668959587255</v>
      </c>
      <c r="U72" s="10">
        <f>FC_OTH_CP_E!U72+FC_OTH_HH_E!U72+FC_OTH_AFF_E!U72</f>
        <v>2.6369733447979371</v>
      </c>
      <c r="V72" s="10">
        <f>FC_OTH_CP_E!V72+FC_OTH_HH_E!V72+FC_OTH_AFF_E!V72</f>
        <v>2.585296646603612</v>
      </c>
      <c r="W72" s="10">
        <f>FC_OTH_CP_E!W72+FC_OTH_HH_E!W72+FC_OTH_AFF_E!W72</f>
        <v>4.2523645743766076</v>
      </c>
      <c r="X72" s="10">
        <f>FC_OTH_CP_E!X72+FC_OTH_HH_E!X72+FC_OTH_AFF_E!X72</f>
        <v>3.4312123817712834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151.85821152192611</v>
      </c>
      <c r="D73" s="10">
        <f>FC_OTH_CP_E!D73+FC_OTH_HH_E!D73+FC_OTH_AFF_E!D73</f>
        <v>177.31917454858126</v>
      </c>
      <c r="E73" s="10">
        <f>FC_OTH_CP_E!E73+FC_OTH_HH_E!E73+FC_OTH_AFF_E!E73</f>
        <v>207.0316423043852</v>
      </c>
      <c r="F73" s="10">
        <f>FC_OTH_CP_E!F73+FC_OTH_HH_E!F73+FC_OTH_AFF_E!F73</f>
        <v>238.22493551160787</v>
      </c>
      <c r="G73" s="10">
        <f>FC_OTH_CP_E!G73+FC_OTH_HH_E!G73+FC_OTH_AFF_E!G73</f>
        <v>254.34703353396387</v>
      </c>
      <c r="H73" s="10">
        <f>FC_OTH_CP_E!H73+FC_OTH_HH_E!H73+FC_OTH_AFF_E!H73</f>
        <v>63.437489251934636</v>
      </c>
      <c r="I73" s="10">
        <f>FC_OTH_CP_E!I73+FC_OTH_HH_E!I73+FC_OTH_AFF_E!I73</f>
        <v>55.173430782459171</v>
      </c>
      <c r="J73" s="10">
        <f>FC_OTH_CP_E!J73+FC_OTH_HH_E!J73+FC_OTH_AFF_E!J73</f>
        <v>95.430266552020683</v>
      </c>
      <c r="K73" s="10">
        <f>FC_OTH_CP_E!K73+FC_OTH_HH_E!K73+FC_OTH_AFF_E!K73</f>
        <v>110.68925193465184</v>
      </c>
      <c r="L73" s="10">
        <f>FC_OTH_CP_E!L73+FC_OTH_HH_E!L73+FC_OTH_AFF_E!L73</f>
        <v>152.35511607910584</v>
      </c>
      <c r="M73" s="10">
        <f>FC_OTH_CP_E!M73+FC_OTH_HH_E!M73+FC_OTH_AFF_E!M73</f>
        <v>130.51917454858113</v>
      </c>
      <c r="N73" s="10">
        <f>FC_OTH_CP_E!N73+FC_OTH_HH_E!N73+FC_OTH_AFF_E!N73</f>
        <v>69.008856405846913</v>
      </c>
      <c r="O73" s="10">
        <f>FC_OTH_CP_E!O73+FC_OTH_HH_E!O73+FC_OTH_AFF_E!O73</f>
        <v>72.554342218400762</v>
      </c>
      <c r="P73" s="10">
        <f>FC_OTH_CP_E!P73+FC_OTH_HH_E!P73+FC_OTH_AFF_E!P73</f>
        <v>90.524333619948408</v>
      </c>
      <c r="Q73" s="10">
        <f>FC_OTH_CP_E!Q73+FC_OTH_HH_E!Q73+FC_OTH_AFF_E!Q73</f>
        <v>74.525795356835815</v>
      </c>
      <c r="R73" s="10">
        <f>FC_OTH_CP_E!R73+FC_OTH_HH_E!R73+FC_OTH_AFF_E!R73</f>
        <v>52.126741186586401</v>
      </c>
      <c r="S73" s="10">
        <f>FC_OTH_CP_E!S73+FC_OTH_HH_E!S73+FC_OTH_AFF_E!S73</f>
        <v>62.320980223559815</v>
      </c>
      <c r="T73" s="10">
        <f>FC_OTH_CP_E!T73+FC_OTH_HH_E!T73+FC_OTH_AFF_E!T73</f>
        <v>75.230438521066162</v>
      </c>
      <c r="U73" s="10">
        <f>FC_OTH_CP_E!U73+FC_OTH_HH_E!U73+FC_OTH_AFF_E!U73</f>
        <v>58.380739466895974</v>
      </c>
      <c r="V73" s="10">
        <f>FC_OTH_CP_E!V73+FC_OTH_HH_E!V73+FC_OTH_AFF_E!V73</f>
        <v>59.064574376612228</v>
      </c>
      <c r="W73" s="10">
        <f>FC_OTH_CP_E!W73+FC_OTH_HH_E!W73+FC_OTH_AFF_E!W73</f>
        <v>73.473258813413509</v>
      </c>
      <c r="X73" s="10">
        <f>FC_OTH_CP_E!X73+FC_OTH_HH_E!X73+FC_OTH_AFF_E!X73</f>
        <v>89.718228718830659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3235.6453998280299</v>
      </c>
      <c r="D75" s="37">
        <f>FC_OTH_CP_E!D75+FC_OTH_HH_E!D75+FC_OTH_AFF_E!D75</f>
        <v>3921.4913155631984</v>
      </c>
      <c r="E75" s="37">
        <f>FC_OTH_CP_E!E75+FC_OTH_HH_E!E75+FC_OTH_AFF_E!E75</f>
        <v>4084.4797936371447</v>
      </c>
      <c r="F75" s="37">
        <f>FC_OTH_CP_E!F75+FC_OTH_HH_E!F75+FC_OTH_AFF_E!F75</f>
        <v>3961.3308684436802</v>
      </c>
      <c r="G75" s="37">
        <f>FC_OTH_CP_E!G75+FC_OTH_HH_E!G75+FC_OTH_AFF_E!G75</f>
        <v>4017.3879621668093</v>
      </c>
      <c r="H75" s="37">
        <f>FC_OTH_CP_E!H75+FC_OTH_HH_E!H75+FC_OTH_AFF_E!H75</f>
        <v>4163.1795356835773</v>
      </c>
      <c r="I75" s="37">
        <f>FC_OTH_CP_E!I75+FC_OTH_HH_E!I75+FC_OTH_AFF_E!I75</f>
        <v>3911.0776440240743</v>
      </c>
      <c r="J75" s="37">
        <f>FC_OTH_CP_E!J75+FC_OTH_HH_E!J75+FC_OTH_AFF_E!J75</f>
        <v>1941.3534823731725</v>
      </c>
      <c r="K75" s="37">
        <f>FC_OTH_CP_E!K75+FC_OTH_HH_E!K75+FC_OTH_AFF_E!K75</f>
        <v>2126.7576096302664</v>
      </c>
      <c r="L75" s="37">
        <f>FC_OTH_CP_E!L75+FC_OTH_HH_E!L75+FC_OTH_AFF_E!L75</f>
        <v>1875.1202923473763</v>
      </c>
      <c r="M75" s="37">
        <f>FC_OTH_CP_E!M75+FC_OTH_HH_E!M75+FC_OTH_AFF_E!M75</f>
        <v>2057.9174548581254</v>
      </c>
      <c r="N75" s="37">
        <f>FC_OTH_CP_E!N75+FC_OTH_HH_E!N75+FC_OTH_AFF_E!N75</f>
        <v>1712.2508168529664</v>
      </c>
      <c r="O75" s="37">
        <f>FC_OTH_CP_E!O75+FC_OTH_HH_E!O75+FC_OTH_AFF_E!O75</f>
        <v>1834.8978503869303</v>
      </c>
      <c r="P75" s="37">
        <f>FC_OTH_CP_E!P75+FC_OTH_HH_E!P75+FC_OTH_AFF_E!P75</f>
        <v>1955.7003439380917</v>
      </c>
      <c r="Q75" s="37">
        <f>FC_OTH_CP_E!Q75+FC_OTH_HH_E!Q75+FC_OTH_AFF_E!Q75</f>
        <v>1687.7556319862424</v>
      </c>
      <c r="R75" s="37">
        <f>FC_OTH_CP_E!R75+FC_OTH_HH_E!R75+FC_OTH_AFF_E!R75</f>
        <v>1881.7774720550301</v>
      </c>
      <c r="S75" s="37">
        <f>FC_OTH_CP_E!S75+FC_OTH_HH_E!S75+FC_OTH_AFF_E!S75</f>
        <v>2049.1017196904559</v>
      </c>
      <c r="T75" s="37">
        <f>FC_OTH_CP_E!T75+FC_OTH_HH_E!T75+FC_OTH_AFF_E!T75</f>
        <v>2052.7883920894237</v>
      </c>
      <c r="U75" s="37">
        <f>FC_OTH_CP_E!U75+FC_OTH_HH_E!U75+FC_OTH_AFF_E!U75</f>
        <v>2071.6016337059332</v>
      </c>
      <c r="V75" s="37">
        <f>FC_OTH_CP_E!V75+FC_OTH_HH_E!V75+FC_OTH_AFF_E!V75</f>
        <v>2096.0113499570075</v>
      </c>
      <c r="W75" s="37">
        <f>FC_OTH_CP_E!W75+FC_OTH_HH_E!W75+FC_OTH_AFF_E!W75</f>
        <v>2082.0788478073951</v>
      </c>
      <c r="X75" s="37">
        <f>FC_OTH_CP_E!X75+FC_OTH_HH_E!X75+FC_OTH_AFF_E!X75</f>
        <v>2400.54350816853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20708.39758594042</v>
      </c>
      <c r="D76" s="40">
        <f>FC_OTH_CP_E!D76+FC_OTH_HH_E!D76+FC_OTH_AFF_E!D76</f>
        <v>21628.443174348791</v>
      </c>
      <c r="E76" s="40">
        <f>FC_OTH_CP_E!E76+FC_OTH_HH_E!E76+FC_OTH_AFF_E!E76</f>
        <v>21533.54058630301</v>
      </c>
      <c r="F76" s="40">
        <f>FC_OTH_CP_E!F76+FC_OTH_HH_E!F76+FC_OTH_AFF_E!F76</f>
        <v>22763.376342579388</v>
      </c>
      <c r="G76" s="40">
        <f>FC_OTH_CP_E!G76+FC_OTH_HH_E!G76+FC_OTH_AFF_E!G76</f>
        <v>23517.714163242486</v>
      </c>
      <c r="H76" s="40">
        <f>FC_OTH_CP_E!H76+FC_OTH_HH_E!H76+FC_OTH_AFF_E!H76</f>
        <v>23501.85411980209</v>
      </c>
      <c r="I76" s="40">
        <f>FC_OTH_CP_E!I76+FC_OTH_HH_E!I76+FC_OTH_AFF_E!I76</f>
        <v>24302.958369997257</v>
      </c>
      <c r="J76" s="40">
        <f>FC_OTH_CP_E!J76+FC_OTH_HH_E!J76+FC_OTH_AFF_E!J76</f>
        <v>24363.982229044301</v>
      </c>
      <c r="K76" s="40">
        <f>FC_OTH_CP_E!K76+FC_OTH_HH_E!K76+FC_OTH_AFF_E!K76</f>
        <v>25247.938401817359</v>
      </c>
      <c r="L76" s="40">
        <f>FC_OTH_CP_E!L76+FC_OTH_HH_E!L76+FC_OTH_AFF_E!L76</f>
        <v>25461.454645132435</v>
      </c>
      <c r="M76" s="40">
        <f>FC_OTH_CP_E!M76+FC_OTH_HH_E!M76+FC_OTH_AFF_E!M76</f>
        <v>27220.380452865898</v>
      </c>
      <c r="N76" s="40">
        <f>FC_OTH_CP_E!N76+FC_OTH_HH_E!N76+FC_OTH_AFF_E!N76</f>
        <v>25346.173437160724</v>
      </c>
      <c r="O76" s="40">
        <f>FC_OTH_CP_E!O76+FC_OTH_HH_E!O76+FC_OTH_AFF_E!O76</f>
        <v>26943.909231413607</v>
      </c>
      <c r="P76" s="40">
        <f>FC_OTH_CP_E!P76+FC_OTH_HH_E!P76+FC_OTH_AFF_E!P76</f>
        <v>27679.866668482555</v>
      </c>
      <c r="Q76" s="40">
        <f>FC_OTH_CP_E!Q76+FC_OTH_HH_E!Q76+FC_OTH_AFF_E!Q76</f>
        <v>25597.609279705244</v>
      </c>
      <c r="R76" s="40">
        <f>FC_OTH_CP_E!R76+FC_OTH_HH_E!R76+FC_OTH_AFF_E!R76</f>
        <v>26513.161601992517</v>
      </c>
      <c r="S76" s="40">
        <f>FC_OTH_CP_E!S76+FC_OTH_HH_E!S76+FC_OTH_AFF_E!S76</f>
        <v>27034.874692276906</v>
      </c>
      <c r="T76" s="40">
        <f>FC_OTH_CP_E!T76+FC_OTH_HH_E!T76+FC_OTH_AFF_E!T76</f>
        <v>26819.909453981272</v>
      </c>
      <c r="U76" s="40">
        <f>FC_OTH_CP_E!U76+FC_OTH_HH_E!U76+FC_OTH_AFF_E!U76</f>
        <v>26645.689162744326</v>
      </c>
      <c r="V76" s="40">
        <f>FC_OTH_CP_E!V76+FC_OTH_HH_E!V76+FC_OTH_AFF_E!V76</f>
        <v>26282.762534480888</v>
      </c>
      <c r="W76" s="40">
        <f>FC_OTH_CP_E!W76+FC_OTH_HH_E!W76+FC_OTH_AFF_E!W76</f>
        <v>25512.331568644055</v>
      </c>
      <c r="X76" s="40">
        <f>FC_OTH_CP_E!X76+FC_OTH_HH_E!X76+FC_OTH_AFF_E!X76</f>
        <v>26638.684729888613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20705.520696018357</v>
      </c>
      <c r="D2" s="31">
        <f t="shared" ref="D2:W2" si="1">SUM(D3,D17,D22,D25,D26,D51,D52,D71,D74,D75,D76)</f>
        <v>21770.016377515283</v>
      </c>
      <c r="E2" s="31">
        <f t="shared" si="1"/>
        <v>20841.777734640316</v>
      </c>
      <c r="F2" s="31">
        <f t="shared" si="1"/>
        <v>22707.755755708393</v>
      </c>
      <c r="G2" s="31">
        <f t="shared" si="1"/>
        <v>23292.911267125957</v>
      </c>
      <c r="H2" s="31">
        <f t="shared" si="1"/>
        <v>23228.730148215436</v>
      </c>
      <c r="I2" s="31">
        <f t="shared" si="1"/>
        <v>22447.420768793498</v>
      </c>
      <c r="J2" s="31">
        <f t="shared" si="1"/>
        <v>21905.993579001304</v>
      </c>
      <c r="K2" s="31">
        <f t="shared" si="1"/>
        <v>22173.661359684949</v>
      </c>
      <c r="L2" s="31">
        <f t="shared" si="1"/>
        <v>23661.321971013778</v>
      </c>
      <c r="M2" s="31">
        <f t="shared" si="1"/>
        <v>24840.161794224467</v>
      </c>
      <c r="N2" s="31">
        <f t="shared" si="1"/>
        <v>21713.078682216612</v>
      </c>
      <c r="O2" s="31">
        <f t="shared" si="1"/>
        <v>23138.023934766999</v>
      </c>
      <c r="P2" s="31">
        <f t="shared" si="1"/>
        <v>23841.710864527267</v>
      </c>
      <c r="Q2" s="31">
        <f t="shared" si="1"/>
        <v>21938.264653737911</v>
      </c>
      <c r="R2" s="31">
        <f t="shared" si="1"/>
        <v>22787.260570178252</v>
      </c>
      <c r="S2" s="31">
        <f t="shared" si="1"/>
        <v>22741.667383592467</v>
      </c>
      <c r="T2" s="31">
        <f t="shared" si="1"/>
        <v>23094.276349939999</v>
      </c>
      <c r="U2" s="31">
        <f t="shared" si="1"/>
        <v>23036.004382004867</v>
      </c>
      <c r="V2" s="31">
        <f t="shared" si="1"/>
        <v>22590.833729665748</v>
      </c>
      <c r="W2" s="31">
        <f t="shared" si="1"/>
        <v>21008.733718257128</v>
      </c>
      <c r="X2" s="31">
        <f t="shared" ref="X2" si="2">SUM(X3,X17,X22,X25,X26,X51,X52,X71,X74,X75,X76)</f>
        <v>22490.071660241163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257.73860705073082</v>
      </c>
      <c r="D3" s="34">
        <f t="shared" ref="D3:W3" si="4">SUM(D4,D8,D11)</f>
        <v>251.07472055030092</v>
      </c>
      <c r="E3" s="34">
        <f t="shared" si="4"/>
        <v>173.64092863284606</v>
      </c>
      <c r="F3" s="34">
        <f t="shared" si="4"/>
        <v>196.33121238177119</v>
      </c>
      <c r="G3" s="34">
        <f t="shared" si="4"/>
        <v>193.99071367153908</v>
      </c>
      <c r="H3" s="34">
        <f t="shared" si="4"/>
        <v>204.59544282029225</v>
      </c>
      <c r="I3" s="34">
        <f t="shared" si="4"/>
        <v>200.39174548581244</v>
      </c>
      <c r="J3" s="34">
        <f t="shared" si="4"/>
        <v>190.64677558039546</v>
      </c>
      <c r="K3" s="34">
        <f t="shared" si="4"/>
        <v>170.77480653482374</v>
      </c>
      <c r="L3" s="34">
        <f t="shared" si="4"/>
        <v>149.61306964746342</v>
      </c>
      <c r="M3" s="34">
        <f t="shared" si="4"/>
        <v>167.71762682717116</v>
      </c>
      <c r="N3" s="34">
        <f t="shared" si="4"/>
        <v>46.226397248495267</v>
      </c>
      <c r="O3" s="34">
        <f t="shared" si="4"/>
        <v>51.62269991401547</v>
      </c>
      <c r="P3" s="34">
        <f t="shared" si="4"/>
        <v>55.544969905417041</v>
      </c>
      <c r="Q3" s="34">
        <f t="shared" si="4"/>
        <v>41.443336199484108</v>
      </c>
      <c r="R3" s="34">
        <f t="shared" si="4"/>
        <v>42.534393809114349</v>
      </c>
      <c r="S3" s="34">
        <f t="shared" si="4"/>
        <v>44.112381771281164</v>
      </c>
      <c r="T3" s="34">
        <f t="shared" si="4"/>
        <v>41.214617368873597</v>
      </c>
      <c r="U3" s="34">
        <f t="shared" si="4"/>
        <v>36.258039552880469</v>
      </c>
      <c r="V3" s="34">
        <f t="shared" si="4"/>
        <v>34.857179707652591</v>
      </c>
      <c r="W3" s="34">
        <f t="shared" si="4"/>
        <v>30.63138435081688</v>
      </c>
      <c r="X3" s="34">
        <f t="shared" ref="X3" si="5">SUM(X4,X8,X11)</f>
        <v>36.36079105760961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176.36380051590709</v>
      </c>
      <c r="D4" s="29">
        <f t="shared" ref="D4:W4" si="7">SUM(D5:D7)</f>
        <v>185.05778159931211</v>
      </c>
      <c r="E4" s="29">
        <f t="shared" si="7"/>
        <v>118.610834049871</v>
      </c>
      <c r="F4" s="29">
        <f t="shared" si="7"/>
        <v>137.86182287188299</v>
      </c>
      <c r="G4" s="29">
        <f t="shared" si="7"/>
        <v>135.99888220120374</v>
      </c>
      <c r="H4" s="29">
        <f t="shared" si="7"/>
        <v>121.09484092863276</v>
      </c>
      <c r="I4" s="29">
        <f t="shared" si="7"/>
        <v>121.09484092863276</v>
      </c>
      <c r="J4" s="29">
        <f t="shared" si="7"/>
        <v>121.09484092863279</v>
      </c>
      <c r="K4" s="29">
        <f t="shared" si="7"/>
        <v>121.09484092863283</v>
      </c>
      <c r="L4" s="29">
        <f t="shared" si="7"/>
        <v>106.81186586414444</v>
      </c>
      <c r="M4" s="29">
        <f t="shared" si="7"/>
        <v>131.03086844368016</v>
      </c>
      <c r="N4" s="29">
        <f t="shared" si="7"/>
        <v>40.111951848667239</v>
      </c>
      <c r="O4" s="29">
        <f t="shared" si="7"/>
        <v>44.74393809114359</v>
      </c>
      <c r="P4" s="29">
        <f t="shared" si="7"/>
        <v>47.495872742906286</v>
      </c>
      <c r="Q4" s="29">
        <f t="shared" si="7"/>
        <v>35.328890799656072</v>
      </c>
      <c r="R4" s="29">
        <f t="shared" si="7"/>
        <v>36.41994840928632</v>
      </c>
      <c r="S4" s="29">
        <f t="shared" si="7"/>
        <v>37.997936371453136</v>
      </c>
      <c r="T4" s="29">
        <f t="shared" si="7"/>
        <v>35.012467755803947</v>
      </c>
      <c r="U4" s="29">
        <f t="shared" si="7"/>
        <v>33.518486672398957</v>
      </c>
      <c r="V4" s="29">
        <f t="shared" si="7"/>
        <v>32.67377472055027</v>
      </c>
      <c r="W4" s="29">
        <f t="shared" si="7"/>
        <v>29.16466036113502</v>
      </c>
      <c r="X4" s="29">
        <f t="shared" ref="X4" si="8">SUM(X5:X7)</f>
        <v>33.771023215821131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17.755975924333619</v>
      </c>
      <c r="O5" s="10">
        <f>FC_OTH_CP_SH_E!O5+FC_OTH_CP_SC_E!O5+FC_OTH_CP_HW_E!O5+FC_OTH_CP_CA_E!O5+FC_OTH_CP_VE_E!O5+FC_OTH_CP_SL_E!O5+FC_OTH_CP_BL_E!O5+FC_OTH_CP_CR_E!O5+FC_OTH_CP_BT_E!O5+FC_OTH_CP_IT_E!O5</f>
        <v>22.38796216680997</v>
      </c>
      <c r="P5" s="10">
        <f>FC_OTH_CP_SH_E!P5+FC_OTH_CP_SC_E!P5+FC_OTH_CP_HW_E!P5+FC_OTH_CP_CA_E!P5+FC_OTH_CP_VE_E!P5+FC_OTH_CP_SL_E!P5+FC_OTH_CP_BL_E!P5+FC_OTH_CP_CR_E!P5+FC_OTH_CP_BT_E!P5+FC_OTH_CP_IT_E!P5</f>
        <v>30.107910576096309</v>
      </c>
      <c r="Q5" s="10">
        <f>FC_OTH_CP_SH_E!Q5+FC_OTH_CP_SC_E!Q5+FC_OTH_CP_HW_E!Q5+FC_OTH_CP_CA_E!Q5+FC_OTH_CP_VE_E!Q5+FC_OTH_CP_SL_E!Q5+FC_OTH_CP_BL_E!Q5+FC_OTH_CP_CR_E!Q5+FC_OTH_CP_BT_E!Q5+FC_OTH_CP_IT_E!Q5</f>
        <v>12.351934651762685</v>
      </c>
      <c r="R5" s="10">
        <f>FC_OTH_CP_SH_E!R5+FC_OTH_CP_SC_E!R5+FC_OTH_CP_HW_E!R5+FC_OTH_CP_CA_E!R5+FC_OTH_CP_VE_E!R5+FC_OTH_CP_SL_E!R5+FC_OTH_CP_BL_E!R5+FC_OTH_CP_CR_E!R5+FC_OTH_CP_BT_E!R5+FC_OTH_CP_IT_E!R5</f>
        <v>11.579965606190889</v>
      </c>
      <c r="S5" s="10">
        <f>FC_OTH_CP_SH_E!S5+FC_OTH_CP_SC_E!S5+FC_OTH_CP_HW_E!S5+FC_OTH_CP_CA_E!S5+FC_OTH_CP_VE_E!S5+FC_OTH_CP_SL_E!S5+FC_OTH_CP_BL_E!S5+FC_OTH_CP_CR_E!S5+FC_OTH_CP_BT_E!S5+FC_OTH_CP_IT_E!S5</f>
        <v>6.9479793637145315</v>
      </c>
      <c r="T5" s="10">
        <f>FC_OTH_CP_SH_E!T5+FC_OTH_CP_SC_E!T5+FC_OTH_CP_HW_E!T5+FC_OTH_CP_CA_E!T5+FC_OTH_CP_VE_E!T5+FC_OTH_CP_SL_E!T5+FC_OTH_CP_BL_E!T5+FC_OTH_CP_CR_E!T5+FC_OTH_CP_BT_E!T5+FC_OTH_CP_IT_E!T5</f>
        <v>4.5331900257953563</v>
      </c>
      <c r="U5" s="10">
        <f>FC_OTH_CP_SH_E!U5+FC_OTH_CP_SC_E!U5+FC_OTH_CP_HW_E!U5+FC_OTH_CP_CA_E!U5+FC_OTH_CP_VE_E!U5+FC_OTH_CP_SL_E!U5+FC_OTH_CP_BL_E!U5+FC_OTH_CP_CR_E!U5+FC_OTH_CP_BT_E!U5+FC_OTH_CP_IT_E!U5</f>
        <v>7.1024075666380027</v>
      </c>
      <c r="V5" s="10">
        <f>FC_OTH_CP_SH_E!V5+FC_OTH_CP_SC_E!V5+FC_OTH_CP_HW_E!V5+FC_OTH_CP_CA_E!V5+FC_OTH_CP_VE_E!V5+FC_OTH_CP_SL_E!V5+FC_OTH_CP_BL_E!V5+FC_OTH_CP_CR_E!V5+FC_OTH_CP_BT_E!V5+FC_OTH_CP_IT_E!V5</f>
        <v>6.307996560619082</v>
      </c>
      <c r="W5" s="10">
        <f>FC_OTH_CP_SH_E!W5+FC_OTH_CP_SC_E!W5+FC_OTH_CP_HW_E!W5+FC_OTH_CP_CA_E!W5+FC_OTH_CP_VE_E!W5+FC_OTH_CP_SL_E!W5+FC_OTH_CP_BL_E!W5+FC_OTH_CP_CR_E!W5+FC_OTH_CP_BT_E!W5+FC_OTH_CP_IT_E!W5</f>
        <v>4.1495270851246815</v>
      </c>
      <c r="X5" s="10">
        <f>FC_OTH_CP_SH_E!X5+FC_OTH_CP_SC_E!X5+FC_OTH_CP_HW_E!X5+FC_OTH_CP_CA_E!X5+FC_OTH_CP_VE_E!X5+FC_OTH_CP_SL_E!X5+FC_OTH_CP_BL_E!X5+FC_OTH_CP_CR_E!X5+FC_OTH_CP_BT_E!X5+FC_OTH_CP_IT_E!X5</f>
        <v>5.3043852106620779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176.36380051590709</v>
      </c>
      <c r="D7" s="10">
        <f>FC_OTH_CP_SH_E!D7+FC_OTH_CP_SC_E!D7+FC_OTH_CP_HW_E!D7+FC_OTH_CP_CA_E!D7+FC_OTH_CP_VE_E!D7+FC_OTH_CP_SL_E!D7+FC_OTH_CP_BL_E!D7+FC_OTH_CP_CR_E!D7+FC_OTH_CP_BT_E!D7+FC_OTH_CP_IT_E!D7</f>
        <v>185.05778159931211</v>
      </c>
      <c r="E7" s="10">
        <f>FC_OTH_CP_SH_E!E7+FC_OTH_CP_SC_E!E7+FC_OTH_CP_HW_E!E7+FC_OTH_CP_CA_E!E7+FC_OTH_CP_VE_E!E7+FC_OTH_CP_SL_E!E7+FC_OTH_CP_BL_E!E7+FC_OTH_CP_CR_E!E7+FC_OTH_CP_BT_E!E7+FC_OTH_CP_IT_E!E7</f>
        <v>118.610834049871</v>
      </c>
      <c r="F7" s="10">
        <f>FC_OTH_CP_SH_E!F7+FC_OTH_CP_SC_E!F7+FC_OTH_CP_HW_E!F7+FC_OTH_CP_CA_E!F7+FC_OTH_CP_VE_E!F7+FC_OTH_CP_SL_E!F7+FC_OTH_CP_BL_E!F7+FC_OTH_CP_CR_E!F7+FC_OTH_CP_BT_E!F7+FC_OTH_CP_IT_E!F7</f>
        <v>137.86182287188299</v>
      </c>
      <c r="G7" s="10">
        <f>FC_OTH_CP_SH_E!G7+FC_OTH_CP_SC_E!G7+FC_OTH_CP_HW_E!G7+FC_OTH_CP_CA_E!G7+FC_OTH_CP_VE_E!G7+FC_OTH_CP_SL_E!G7+FC_OTH_CP_BL_E!G7+FC_OTH_CP_CR_E!G7+FC_OTH_CP_BT_E!G7+FC_OTH_CP_IT_E!G7</f>
        <v>135.99888220120374</v>
      </c>
      <c r="H7" s="10">
        <f>FC_OTH_CP_SH_E!H7+FC_OTH_CP_SC_E!H7+FC_OTH_CP_HW_E!H7+FC_OTH_CP_CA_E!H7+FC_OTH_CP_VE_E!H7+FC_OTH_CP_SL_E!H7+FC_OTH_CP_BL_E!H7+FC_OTH_CP_CR_E!H7+FC_OTH_CP_BT_E!H7+FC_OTH_CP_IT_E!H7</f>
        <v>121.09484092863276</v>
      </c>
      <c r="I7" s="10">
        <f>FC_OTH_CP_SH_E!I7+FC_OTH_CP_SC_E!I7+FC_OTH_CP_HW_E!I7+FC_OTH_CP_CA_E!I7+FC_OTH_CP_VE_E!I7+FC_OTH_CP_SL_E!I7+FC_OTH_CP_BL_E!I7+FC_OTH_CP_CR_E!I7+FC_OTH_CP_BT_E!I7+FC_OTH_CP_IT_E!I7</f>
        <v>121.09484092863276</v>
      </c>
      <c r="J7" s="10">
        <f>FC_OTH_CP_SH_E!J7+FC_OTH_CP_SC_E!J7+FC_OTH_CP_HW_E!J7+FC_OTH_CP_CA_E!J7+FC_OTH_CP_VE_E!J7+FC_OTH_CP_SL_E!J7+FC_OTH_CP_BL_E!J7+FC_OTH_CP_CR_E!J7+FC_OTH_CP_BT_E!J7+FC_OTH_CP_IT_E!J7</f>
        <v>121.09484092863279</v>
      </c>
      <c r="K7" s="10">
        <f>FC_OTH_CP_SH_E!K7+FC_OTH_CP_SC_E!K7+FC_OTH_CP_HW_E!K7+FC_OTH_CP_CA_E!K7+FC_OTH_CP_VE_E!K7+FC_OTH_CP_SL_E!K7+FC_OTH_CP_BL_E!K7+FC_OTH_CP_CR_E!K7+FC_OTH_CP_BT_E!K7+FC_OTH_CP_IT_E!K7</f>
        <v>121.09484092863283</v>
      </c>
      <c r="L7" s="10">
        <f>FC_OTH_CP_SH_E!L7+FC_OTH_CP_SC_E!L7+FC_OTH_CP_HW_E!L7+FC_OTH_CP_CA_E!L7+FC_OTH_CP_VE_E!L7+FC_OTH_CP_SL_E!L7+FC_OTH_CP_BL_E!L7+FC_OTH_CP_CR_E!L7+FC_OTH_CP_BT_E!L7+FC_OTH_CP_IT_E!L7</f>
        <v>106.81186586414444</v>
      </c>
      <c r="M7" s="10">
        <f>FC_OTH_CP_SH_E!M7+FC_OTH_CP_SC_E!M7+FC_OTH_CP_HW_E!M7+FC_OTH_CP_CA_E!M7+FC_OTH_CP_VE_E!M7+FC_OTH_CP_SL_E!M7+FC_OTH_CP_BL_E!M7+FC_OTH_CP_CR_E!M7+FC_OTH_CP_BT_E!M7+FC_OTH_CP_IT_E!M7</f>
        <v>131.03086844368016</v>
      </c>
      <c r="N7" s="10">
        <f>FC_OTH_CP_SH_E!N7+FC_OTH_CP_SC_E!N7+FC_OTH_CP_HW_E!N7+FC_OTH_CP_CA_E!N7+FC_OTH_CP_VE_E!N7+FC_OTH_CP_SL_E!N7+FC_OTH_CP_BL_E!N7+FC_OTH_CP_CR_E!N7+FC_OTH_CP_BT_E!N7+FC_OTH_CP_IT_E!N7</f>
        <v>22.35597592433362</v>
      </c>
      <c r="O7" s="10">
        <f>FC_OTH_CP_SH_E!O7+FC_OTH_CP_SC_E!O7+FC_OTH_CP_HW_E!O7+FC_OTH_CP_CA_E!O7+FC_OTH_CP_VE_E!O7+FC_OTH_CP_SL_E!O7+FC_OTH_CP_BL_E!O7+FC_OTH_CP_CR_E!O7+FC_OTH_CP_BT_E!O7+FC_OTH_CP_IT_E!O7</f>
        <v>22.35597592433362</v>
      </c>
      <c r="P7" s="10">
        <f>FC_OTH_CP_SH_E!P7+FC_OTH_CP_SC_E!P7+FC_OTH_CP_HW_E!P7+FC_OTH_CP_CA_E!P7+FC_OTH_CP_VE_E!P7+FC_OTH_CP_SL_E!P7+FC_OTH_CP_BL_E!P7+FC_OTH_CP_CR_E!P7+FC_OTH_CP_BT_E!P7+FC_OTH_CP_IT_E!P7</f>
        <v>17.387962166809974</v>
      </c>
      <c r="Q7" s="10">
        <f>FC_OTH_CP_SH_E!Q7+FC_OTH_CP_SC_E!Q7+FC_OTH_CP_HW_E!Q7+FC_OTH_CP_CA_E!Q7+FC_OTH_CP_VE_E!Q7+FC_OTH_CP_SL_E!Q7+FC_OTH_CP_BL_E!Q7+FC_OTH_CP_CR_E!Q7+FC_OTH_CP_BT_E!Q7+FC_OTH_CP_IT_E!Q7</f>
        <v>22.976956147893389</v>
      </c>
      <c r="R7" s="10">
        <f>FC_OTH_CP_SH_E!R7+FC_OTH_CP_SC_E!R7+FC_OTH_CP_HW_E!R7+FC_OTH_CP_CA_E!R7+FC_OTH_CP_VE_E!R7+FC_OTH_CP_SL_E!R7+FC_OTH_CP_BL_E!R7+FC_OTH_CP_CR_E!R7+FC_OTH_CP_BT_E!R7+FC_OTH_CP_IT_E!R7</f>
        <v>24.839982803095435</v>
      </c>
      <c r="S7" s="10">
        <f>FC_OTH_CP_SH_E!S7+FC_OTH_CP_SC_E!S7+FC_OTH_CP_HW_E!S7+FC_OTH_CP_CA_E!S7+FC_OTH_CP_VE_E!S7+FC_OTH_CP_SL_E!S7+FC_OTH_CP_BL_E!S7+FC_OTH_CP_CR_E!S7+FC_OTH_CP_BT_E!S7+FC_OTH_CP_IT_E!S7</f>
        <v>31.049957007738605</v>
      </c>
      <c r="T7" s="10">
        <f>FC_OTH_CP_SH_E!T7+FC_OTH_CP_SC_E!T7+FC_OTH_CP_HW_E!T7+FC_OTH_CP_CA_E!T7+FC_OTH_CP_VE_E!T7+FC_OTH_CP_SL_E!T7+FC_OTH_CP_BL_E!T7+FC_OTH_CP_CR_E!T7+FC_OTH_CP_BT_E!T7+FC_OTH_CP_IT_E!T7</f>
        <v>30.47927773000859</v>
      </c>
      <c r="U7" s="10">
        <f>FC_OTH_CP_SH_E!U7+FC_OTH_CP_SC_E!U7+FC_OTH_CP_HW_E!U7+FC_OTH_CP_CA_E!U7+FC_OTH_CP_VE_E!U7+FC_OTH_CP_SL_E!U7+FC_OTH_CP_BL_E!U7+FC_OTH_CP_CR_E!U7+FC_OTH_CP_BT_E!U7+FC_OTH_CP_IT_E!U7</f>
        <v>26.416079105760954</v>
      </c>
      <c r="V7" s="10">
        <f>FC_OTH_CP_SH_E!V7+FC_OTH_CP_SC_E!V7+FC_OTH_CP_HW_E!V7+FC_OTH_CP_CA_E!V7+FC_OTH_CP_VE_E!V7+FC_OTH_CP_SL_E!V7+FC_OTH_CP_BL_E!V7+FC_OTH_CP_CR_E!V7+FC_OTH_CP_BT_E!V7+FC_OTH_CP_IT_E!V7</f>
        <v>26.365778159931189</v>
      </c>
      <c r="W7" s="10">
        <f>FC_OTH_CP_SH_E!W7+FC_OTH_CP_SC_E!W7+FC_OTH_CP_HW_E!W7+FC_OTH_CP_CA_E!W7+FC_OTH_CP_VE_E!W7+FC_OTH_CP_SL_E!W7+FC_OTH_CP_BL_E!W7+FC_OTH_CP_CR_E!W7+FC_OTH_CP_BT_E!W7+FC_OTH_CP_IT_E!W7</f>
        <v>25.015133276010339</v>
      </c>
      <c r="X7" s="10">
        <f>FC_OTH_CP_SH_E!X7+FC_OTH_CP_SC_E!X7+FC_OTH_CP_HW_E!X7+FC_OTH_CP_CA_E!X7+FC_OTH_CP_VE_E!X7+FC_OTH_CP_SL_E!X7+FC_OTH_CP_BL_E!X7+FC_OTH_CP_CR_E!X7+FC_OTH_CP_BT_E!X7+FC_OTH_CP_IT_E!X7</f>
        <v>28.466638005159055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6.0905417024935504</v>
      </c>
      <c r="D8" s="29">
        <f t="shared" ref="D8:W8" si="10">SUM(D9:D10)</f>
        <v>8.1207222699914006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0.40601891659501299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7.3860705073086841E-2</v>
      </c>
      <c r="U8" s="29">
        <f t="shared" si="10"/>
        <v>8.0395528804815125E-2</v>
      </c>
      <c r="V8" s="29">
        <f t="shared" si="10"/>
        <v>9.140154772141007E-2</v>
      </c>
      <c r="W8" s="29">
        <f t="shared" si="10"/>
        <v>6.4144453998280379E-2</v>
      </c>
      <c r="X8" s="29">
        <f t="shared" ref="X8" si="11">SUM(X9:X10)</f>
        <v>6.2166809974204602E-2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6.0905417024935504</v>
      </c>
      <c r="D10" s="10">
        <f>FC_OTH_CP_SH_E!D10+FC_OTH_CP_SC_E!D10+FC_OTH_CP_HW_E!D10+FC_OTH_CP_CA_E!D10+FC_OTH_CP_VE_E!D10+FC_OTH_CP_SL_E!D10+FC_OTH_CP_BL_E!D10+FC_OTH_CP_CR_E!D10+FC_OTH_CP_BT_E!D10+FC_OTH_CP_IT_E!D10</f>
        <v>8.1207222699914006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0.40601891659501299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7.3860705073086841E-2</v>
      </c>
      <c r="U10" s="10">
        <f>FC_OTH_CP_SH_E!U10+FC_OTH_CP_SC_E!U10+FC_OTH_CP_HW_E!U10+FC_OTH_CP_CA_E!U10+FC_OTH_CP_VE_E!U10+FC_OTH_CP_SL_E!U10+FC_OTH_CP_BL_E!U10+FC_OTH_CP_CR_E!U10+FC_OTH_CP_BT_E!U10+FC_OTH_CP_IT_E!U10</f>
        <v>8.0395528804815125E-2</v>
      </c>
      <c r="V10" s="10">
        <f>FC_OTH_CP_SH_E!V10+FC_OTH_CP_SC_E!V10+FC_OTH_CP_HW_E!V10+FC_OTH_CP_CA_E!V10+FC_OTH_CP_VE_E!V10+FC_OTH_CP_SL_E!V10+FC_OTH_CP_BL_E!V10+FC_OTH_CP_CR_E!V10+FC_OTH_CP_BT_E!V10+FC_OTH_CP_IT_E!V10</f>
        <v>9.140154772141007E-2</v>
      </c>
      <c r="W10" s="10">
        <f>FC_OTH_CP_SH_E!W10+FC_OTH_CP_SC_E!W10+FC_OTH_CP_HW_E!W10+FC_OTH_CP_CA_E!W10+FC_OTH_CP_VE_E!W10+FC_OTH_CP_SL_E!W10+FC_OTH_CP_BL_E!W10+FC_OTH_CP_CR_E!W10+FC_OTH_CP_BT_E!W10+FC_OTH_CP_IT_E!W10</f>
        <v>6.4144453998280379E-2</v>
      </c>
      <c r="X10" s="10">
        <f>FC_OTH_CP_SH_E!X10+FC_OTH_CP_SC_E!X10+FC_OTH_CP_HW_E!X10+FC_OTH_CP_CA_E!X10+FC_OTH_CP_VE_E!X10+FC_OTH_CP_SL_E!X10+FC_OTH_CP_BL_E!X10+FC_OTH_CP_CR_E!X10+FC_OTH_CP_BT_E!X10+FC_OTH_CP_IT_E!X10</f>
        <v>6.2166809974204602E-2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75.284264832330166</v>
      </c>
      <c r="D11" s="29">
        <f t="shared" ref="D11:W11" si="13">SUM(D12:D16)</f>
        <v>57.896216680997419</v>
      </c>
      <c r="E11" s="29">
        <f t="shared" si="13"/>
        <v>55.030094582975067</v>
      </c>
      <c r="F11" s="29">
        <f t="shared" si="13"/>
        <v>58.469389509888209</v>
      </c>
      <c r="G11" s="29">
        <f t="shared" si="13"/>
        <v>57.991831470335327</v>
      </c>
      <c r="H11" s="29">
        <f t="shared" si="13"/>
        <v>83.500601891659471</v>
      </c>
      <c r="I11" s="29">
        <f t="shared" si="13"/>
        <v>79.296904557179673</v>
      </c>
      <c r="J11" s="29">
        <f t="shared" si="13"/>
        <v>69.551934651762664</v>
      </c>
      <c r="K11" s="29">
        <f t="shared" si="13"/>
        <v>49.679965606190898</v>
      </c>
      <c r="L11" s="29">
        <f t="shared" si="13"/>
        <v>42.801203783318982</v>
      </c>
      <c r="M11" s="29">
        <f t="shared" si="13"/>
        <v>36.686758383490982</v>
      </c>
      <c r="N11" s="29">
        <f t="shared" si="13"/>
        <v>6.114445399828031</v>
      </c>
      <c r="O11" s="29">
        <f t="shared" si="13"/>
        <v>6.8787618228718834</v>
      </c>
      <c r="P11" s="29">
        <f t="shared" si="13"/>
        <v>7.6430782459157358</v>
      </c>
      <c r="Q11" s="29">
        <f t="shared" si="13"/>
        <v>6.1144453998280337</v>
      </c>
      <c r="R11" s="29">
        <f t="shared" si="13"/>
        <v>6.1144453998280293</v>
      </c>
      <c r="S11" s="29">
        <f t="shared" si="13"/>
        <v>6.1144453998280301</v>
      </c>
      <c r="T11" s="29">
        <f t="shared" si="13"/>
        <v>6.128288907996561</v>
      </c>
      <c r="U11" s="29">
        <f t="shared" si="13"/>
        <v>2.6591573516766971</v>
      </c>
      <c r="V11" s="29">
        <f t="shared" si="13"/>
        <v>2.0920034393809104</v>
      </c>
      <c r="W11" s="29">
        <f t="shared" si="13"/>
        <v>1.402579535683578</v>
      </c>
      <c r="X11" s="29">
        <f t="shared" ref="X11" si="14">SUM(X12:X16)</f>
        <v>2.527601031814271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61.90885640584694</v>
      </c>
      <c r="D12" s="10">
        <f>FC_OTH_CP_SH_E!D12+FC_OTH_CP_SC_E!D12+FC_OTH_CP_HW_E!D12+FC_OTH_CP_CA_E!D12+FC_OTH_CP_VE_E!D12+FC_OTH_CP_SL_E!D12+FC_OTH_CP_BL_E!D12+FC_OTH_CP_CR_E!D12+FC_OTH_CP_BT_E!D12+FC_OTH_CP_IT_E!D12</f>
        <v>45.858383490971619</v>
      </c>
      <c r="E12" s="10">
        <f>FC_OTH_CP_SH_E!E12+FC_OTH_CP_SC_E!E12+FC_OTH_CP_HW_E!E12+FC_OTH_CP_CA_E!E12+FC_OTH_CP_VE_E!E12+FC_OTH_CP_SL_E!E12+FC_OTH_CP_BL_E!E12+FC_OTH_CP_CR_E!E12+FC_OTH_CP_BT_E!E12+FC_OTH_CP_IT_E!E12</f>
        <v>44.329836629406707</v>
      </c>
      <c r="F12" s="10">
        <f>FC_OTH_CP_SH_E!F12+FC_OTH_CP_SC_E!F12+FC_OTH_CP_HW_E!F12+FC_OTH_CP_CA_E!F12+FC_OTH_CP_VE_E!F12+FC_OTH_CP_SL_E!F12+FC_OTH_CP_BL_E!F12+FC_OTH_CP_CR_E!F12+FC_OTH_CP_BT_E!F12+FC_OTH_CP_IT_E!F12</f>
        <v>50.444196044711944</v>
      </c>
      <c r="G12" s="10">
        <f>FC_OTH_CP_SH_E!G12+FC_OTH_CP_SC_E!G12+FC_OTH_CP_HW_E!G12+FC_OTH_CP_CA_E!G12+FC_OTH_CP_VE_E!G12+FC_OTH_CP_SL_E!G12+FC_OTH_CP_BL_E!G12+FC_OTH_CP_CR_E!G12+FC_OTH_CP_BT_E!G12+FC_OTH_CP_IT_E!G12</f>
        <v>51.972914875322431</v>
      </c>
      <c r="H12" s="10">
        <f>FC_OTH_CP_SH_E!H12+FC_OTH_CP_SC_E!H12+FC_OTH_CP_HW_E!H12+FC_OTH_CP_CA_E!H12+FC_OTH_CP_VE_E!H12+FC_OTH_CP_SL_E!H12+FC_OTH_CP_BL_E!H12+FC_OTH_CP_CR_E!H12+FC_OTH_CP_BT_E!H12+FC_OTH_CP_IT_E!H12</f>
        <v>79.48796216680995</v>
      </c>
      <c r="I12" s="10">
        <f>FC_OTH_CP_SH_E!I12+FC_OTH_CP_SC_E!I12+FC_OTH_CP_HW_E!I12+FC_OTH_CP_CA_E!I12+FC_OTH_CP_VE_E!I12+FC_OTH_CP_SL_E!I12+FC_OTH_CP_BL_E!I12+FC_OTH_CP_CR_E!I12+FC_OTH_CP_BT_E!I12+FC_OTH_CP_IT_E!I12</f>
        <v>77.959329320722233</v>
      </c>
      <c r="J12" s="10">
        <f>FC_OTH_CP_SH_E!J12+FC_OTH_CP_SC_E!J12+FC_OTH_CP_HW_E!J12+FC_OTH_CP_CA_E!J12+FC_OTH_CP_VE_E!J12+FC_OTH_CP_SL_E!J12+FC_OTH_CP_BL_E!J12+FC_OTH_CP_CR_E!J12+FC_OTH_CP_BT_E!J12+FC_OTH_CP_IT_E!J12</f>
        <v>69.551934651762664</v>
      </c>
      <c r="K12" s="10">
        <f>FC_OTH_CP_SH_E!K12+FC_OTH_CP_SC_E!K12+FC_OTH_CP_HW_E!K12+FC_OTH_CP_CA_E!K12+FC_OTH_CP_VE_E!K12+FC_OTH_CP_SL_E!K12+FC_OTH_CP_BL_E!K12+FC_OTH_CP_CR_E!K12+FC_OTH_CP_BT_E!K12+FC_OTH_CP_IT_E!K12</f>
        <v>49.679965606190898</v>
      </c>
      <c r="L12" s="10">
        <f>FC_OTH_CP_SH_E!L12+FC_OTH_CP_SC_E!L12+FC_OTH_CP_HW_E!L12+FC_OTH_CP_CA_E!L12+FC_OTH_CP_VE_E!L12+FC_OTH_CP_SL_E!L12+FC_OTH_CP_BL_E!L12+FC_OTH_CP_CR_E!L12+FC_OTH_CP_BT_E!L12+FC_OTH_CP_IT_E!L12</f>
        <v>42.801203783318982</v>
      </c>
      <c r="M12" s="10">
        <f>FC_OTH_CP_SH_E!M12+FC_OTH_CP_SC_E!M12+FC_OTH_CP_HW_E!M12+FC_OTH_CP_CA_E!M12+FC_OTH_CP_VE_E!M12+FC_OTH_CP_SL_E!M12+FC_OTH_CP_BL_E!M12+FC_OTH_CP_CR_E!M12+FC_OTH_CP_BT_E!M12+FC_OTH_CP_IT_E!M12</f>
        <v>36.686758383490982</v>
      </c>
      <c r="N12" s="10">
        <f>FC_OTH_CP_SH_E!N12+FC_OTH_CP_SC_E!N12+FC_OTH_CP_HW_E!N12+FC_OTH_CP_CA_E!N12+FC_OTH_CP_VE_E!N12+FC_OTH_CP_SL_E!N12+FC_OTH_CP_BL_E!N12+FC_OTH_CP_CR_E!N12+FC_OTH_CP_BT_E!N12+FC_OTH_CP_IT_E!N12</f>
        <v>6.114445399828031</v>
      </c>
      <c r="O12" s="10">
        <f>FC_OTH_CP_SH_E!O12+FC_OTH_CP_SC_E!O12+FC_OTH_CP_HW_E!O12+FC_OTH_CP_CA_E!O12+FC_OTH_CP_VE_E!O12+FC_OTH_CP_SL_E!O12+FC_OTH_CP_BL_E!O12+FC_OTH_CP_CR_E!O12+FC_OTH_CP_BT_E!O12+FC_OTH_CP_IT_E!O12</f>
        <v>6.8787618228718834</v>
      </c>
      <c r="P12" s="10">
        <f>FC_OTH_CP_SH_E!P12+FC_OTH_CP_SC_E!P12+FC_OTH_CP_HW_E!P12+FC_OTH_CP_CA_E!P12+FC_OTH_CP_VE_E!P12+FC_OTH_CP_SL_E!P12+FC_OTH_CP_BL_E!P12+FC_OTH_CP_CR_E!P12+FC_OTH_CP_BT_E!P12+FC_OTH_CP_IT_E!P12</f>
        <v>7.6430782459157358</v>
      </c>
      <c r="Q12" s="10">
        <f>FC_OTH_CP_SH_E!Q12+FC_OTH_CP_SC_E!Q12+FC_OTH_CP_HW_E!Q12+FC_OTH_CP_CA_E!Q12+FC_OTH_CP_VE_E!Q12+FC_OTH_CP_SL_E!Q12+FC_OTH_CP_BL_E!Q12+FC_OTH_CP_CR_E!Q12+FC_OTH_CP_BT_E!Q12+FC_OTH_CP_IT_E!Q12</f>
        <v>6.1144453998280337</v>
      </c>
      <c r="R12" s="10">
        <f>FC_OTH_CP_SH_E!R12+FC_OTH_CP_SC_E!R12+FC_OTH_CP_HW_E!R12+FC_OTH_CP_CA_E!R12+FC_OTH_CP_VE_E!R12+FC_OTH_CP_SL_E!R12+FC_OTH_CP_BL_E!R12+FC_OTH_CP_CR_E!R12+FC_OTH_CP_BT_E!R12+FC_OTH_CP_IT_E!R12</f>
        <v>6.1144453998280293</v>
      </c>
      <c r="S12" s="10">
        <f>FC_OTH_CP_SH_E!S12+FC_OTH_CP_SC_E!S12+FC_OTH_CP_HW_E!S12+FC_OTH_CP_CA_E!S12+FC_OTH_CP_VE_E!S12+FC_OTH_CP_SL_E!S12+FC_OTH_CP_BL_E!S12+FC_OTH_CP_CR_E!S12+FC_OTH_CP_BT_E!S12+FC_OTH_CP_IT_E!S12</f>
        <v>6.1144453998280301</v>
      </c>
      <c r="T12" s="10">
        <f>FC_OTH_CP_SH_E!T12+FC_OTH_CP_SC_E!T12+FC_OTH_CP_HW_E!T12+FC_OTH_CP_CA_E!T12+FC_OTH_CP_VE_E!T12+FC_OTH_CP_SL_E!T12+FC_OTH_CP_BL_E!T12+FC_OTH_CP_CR_E!T12+FC_OTH_CP_BT_E!T12+FC_OTH_CP_IT_E!T12</f>
        <v>6.0204643164230438</v>
      </c>
      <c r="U12" s="10">
        <f>FC_OTH_CP_SH_E!U12+FC_OTH_CP_SC_E!U12+FC_OTH_CP_HW_E!U12+FC_OTH_CP_CA_E!U12+FC_OTH_CP_VE_E!U12+FC_OTH_CP_SL_E!U12+FC_OTH_CP_BL_E!U12+FC_OTH_CP_CR_E!U12+FC_OTH_CP_BT_E!U12+FC_OTH_CP_IT_E!U12</f>
        <v>2.5901977644024066</v>
      </c>
      <c r="V12" s="10">
        <f>FC_OTH_CP_SH_E!V12+FC_OTH_CP_SC_E!V12+FC_OTH_CP_HW_E!V12+FC_OTH_CP_CA_E!V12+FC_OTH_CP_VE_E!V12+FC_OTH_CP_SL_E!V12+FC_OTH_CP_BL_E!V12+FC_OTH_CP_CR_E!V12+FC_OTH_CP_BT_E!V12+FC_OTH_CP_IT_E!V12</f>
        <v>1.9917454858125525</v>
      </c>
      <c r="W12" s="10">
        <f>FC_OTH_CP_SH_E!W12+FC_OTH_CP_SC_E!W12+FC_OTH_CP_HW_E!W12+FC_OTH_CP_CA_E!W12+FC_OTH_CP_VE_E!W12+FC_OTH_CP_SL_E!W12+FC_OTH_CP_BL_E!W12+FC_OTH_CP_CR_E!W12+FC_OTH_CP_BT_E!W12+FC_OTH_CP_IT_E!W12</f>
        <v>1.3596732588134146</v>
      </c>
      <c r="X12" s="10">
        <f>FC_OTH_CP_SH_E!X12+FC_OTH_CP_SC_E!X12+FC_OTH_CP_HW_E!X12+FC_OTH_CP_CA_E!X12+FC_OTH_CP_VE_E!X12+FC_OTH_CP_SL_E!X12+FC_OTH_CP_BL_E!X12+FC_OTH_CP_CR_E!X12+FC_OTH_CP_BT_E!X12+FC_OTH_CP_IT_E!X12</f>
        <v>2.4687016337059307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13.375408426483229</v>
      </c>
      <c r="D13" s="10">
        <f>FC_OTH_CP_SH_E!D13+FC_OTH_CP_SC_E!D13+FC_OTH_CP_HW_E!D13+FC_OTH_CP_CA_E!D13+FC_OTH_CP_VE_E!D13+FC_OTH_CP_SL_E!D13+FC_OTH_CP_BL_E!D13+FC_OTH_CP_CR_E!D13+FC_OTH_CP_BT_E!D13+FC_OTH_CP_IT_E!D13</f>
        <v>12.0378331900258</v>
      </c>
      <c r="E13" s="10">
        <f>FC_OTH_CP_SH_E!E13+FC_OTH_CP_SC_E!E13+FC_OTH_CP_HW_E!E13+FC_OTH_CP_CA_E!E13+FC_OTH_CP_VE_E!E13+FC_OTH_CP_SL_E!E13+FC_OTH_CP_BL_E!E13+FC_OTH_CP_CR_E!E13+FC_OTH_CP_BT_E!E13+FC_OTH_CP_IT_E!E13</f>
        <v>10.700257953568361</v>
      </c>
      <c r="F13" s="10">
        <f>FC_OTH_CP_SH_E!F13+FC_OTH_CP_SC_E!F13+FC_OTH_CP_HW_E!F13+FC_OTH_CP_CA_E!F13+FC_OTH_CP_VE_E!F13+FC_OTH_CP_SL_E!F13+FC_OTH_CP_BL_E!F13+FC_OTH_CP_CR_E!F13+FC_OTH_CP_BT_E!F13+FC_OTH_CP_IT_E!F13</f>
        <v>8.0251934651762671</v>
      </c>
      <c r="G13" s="10">
        <f>FC_OTH_CP_SH_E!G13+FC_OTH_CP_SC_E!G13+FC_OTH_CP_HW_E!G13+FC_OTH_CP_CA_E!G13+FC_OTH_CP_VE_E!G13+FC_OTH_CP_SL_E!G13+FC_OTH_CP_BL_E!G13+FC_OTH_CP_CR_E!G13+FC_OTH_CP_BT_E!G13+FC_OTH_CP_IT_E!G13</f>
        <v>6.0189165950128967</v>
      </c>
      <c r="H13" s="10">
        <f>FC_OTH_CP_SH_E!H13+FC_OTH_CP_SC_E!H13+FC_OTH_CP_HW_E!H13+FC_OTH_CP_CA_E!H13+FC_OTH_CP_VE_E!H13+FC_OTH_CP_SL_E!H13+FC_OTH_CP_BL_E!H13+FC_OTH_CP_CR_E!H13+FC_OTH_CP_BT_E!H13+FC_OTH_CP_IT_E!H13</f>
        <v>4.0126397248495254</v>
      </c>
      <c r="I13" s="10">
        <f>FC_OTH_CP_SH_E!I13+FC_OTH_CP_SC_E!I13+FC_OTH_CP_HW_E!I13+FC_OTH_CP_CA_E!I13+FC_OTH_CP_VE_E!I13+FC_OTH_CP_SL_E!I13+FC_OTH_CP_BL_E!I13+FC_OTH_CP_CR_E!I13+FC_OTH_CP_BT_E!I13+FC_OTH_CP_IT_E!I13</f>
        <v>1.3375752364574376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2.3387790197764401E-2</v>
      </c>
      <c r="U13" s="10">
        <f>FC_OTH_CP_SH_E!U13+FC_OTH_CP_SC_E!U13+FC_OTH_CP_HW_E!U13+FC_OTH_CP_CA_E!U13+FC_OTH_CP_VE_E!U13+FC_OTH_CP_SL_E!U13+FC_OTH_CP_BL_E!U13+FC_OTH_CP_CR_E!U13+FC_OTH_CP_BT_E!U13+FC_OTH_CP_IT_E!U13</f>
        <v>2.2098022355975917E-2</v>
      </c>
      <c r="V13" s="10">
        <f>FC_OTH_CP_SH_E!V13+FC_OTH_CP_SC_E!V13+FC_OTH_CP_HW_E!V13+FC_OTH_CP_CA_E!V13+FC_OTH_CP_VE_E!V13+FC_OTH_CP_SL_E!V13+FC_OTH_CP_BL_E!V13+FC_OTH_CP_CR_E!V13+FC_OTH_CP_BT_E!V13+FC_OTH_CP_IT_E!V13</f>
        <v>2.1410146173688714E-2</v>
      </c>
      <c r="W13" s="10">
        <f>FC_OTH_CP_SH_E!W13+FC_OTH_CP_SC_E!W13+FC_OTH_CP_HW_E!W13+FC_OTH_CP_CA_E!W13+FC_OTH_CP_VE_E!W13+FC_OTH_CP_SL_E!W13+FC_OTH_CP_BL_E!W13+FC_OTH_CP_CR_E!W13+FC_OTH_CP_BT_E!W13+FC_OTH_CP_IT_E!W13</f>
        <v>1.943250214961309E-2</v>
      </c>
      <c r="X13" s="10">
        <f>FC_OTH_CP_SH_E!X13+FC_OTH_CP_SC_E!X13+FC_OTH_CP_HW_E!X13+FC_OTH_CP_CA_E!X13+FC_OTH_CP_VE_E!X13+FC_OTH_CP_SL_E!X13+FC_OTH_CP_BL_E!X13+FC_OTH_CP_CR_E!X13+FC_OTH_CP_BT_E!X13+FC_OTH_CP_IT_E!X13</f>
        <v>2.2098022355975907E-2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8.4436801375752352E-2</v>
      </c>
      <c r="U16" s="10">
        <f>FC_OTH_CP_SH_E!U16+FC_OTH_CP_SC_E!U16+FC_OTH_CP_HW_E!U16+FC_OTH_CP_CA_E!U16+FC_OTH_CP_VE_E!U16+FC_OTH_CP_SL_E!U16+FC_OTH_CP_BL_E!U16+FC_OTH_CP_CR_E!U16+FC_OTH_CP_BT_E!U16+FC_OTH_CP_IT_E!U16</f>
        <v>4.6861564918314697E-2</v>
      </c>
      <c r="V16" s="10">
        <f>FC_OTH_CP_SH_E!V16+FC_OTH_CP_SC_E!V16+FC_OTH_CP_HW_E!V16+FC_OTH_CP_CA_E!V16+FC_OTH_CP_VE_E!V16+FC_OTH_CP_SL_E!V16+FC_OTH_CP_BL_E!V16+FC_OTH_CP_CR_E!V16+FC_OTH_CP_BT_E!V16+FC_OTH_CP_IT_E!V16</f>
        <v>7.8847807394668901E-2</v>
      </c>
      <c r="W16" s="10">
        <f>FC_OTH_CP_SH_E!W16+FC_OTH_CP_SC_E!W16+FC_OTH_CP_HW_E!W16+FC_OTH_CP_CA_E!W16+FC_OTH_CP_VE_E!W16+FC_OTH_CP_SL_E!W16+FC_OTH_CP_BL_E!W16+FC_OTH_CP_CR_E!W16+FC_OTH_CP_BT_E!W16+FC_OTH_CP_IT_E!W16</f>
        <v>2.3473774720550327E-2</v>
      </c>
      <c r="X16" s="10">
        <f>FC_OTH_CP_SH_E!X16+FC_OTH_CP_SC_E!X16+FC_OTH_CP_HW_E!X16+FC_OTH_CP_CA_E!X16+FC_OTH_CP_VE_E!X16+FC_OTH_CP_SL_E!X16+FC_OTH_CP_BL_E!X16+FC_OTH_CP_CR_E!X16+FC_OTH_CP_BT_E!X16+FC_OTH_CP_IT_E!X16</f>
        <v>3.680137575236455E-2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4962.5131556319866</v>
      </c>
      <c r="D26" s="37">
        <f t="shared" ref="D26:W26" si="22">SUM(D27,D33)</f>
        <v>5178.9744625967314</v>
      </c>
      <c r="E26" s="37">
        <f t="shared" si="22"/>
        <v>4685.8244196044716</v>
      </c>
      <c r="F26" s="37">
        <f t="shared" si="22"/>
        <v>4883.621496130696</v>
      </c>
      <c r="G26" s="37">
        <f t="shared" si="22"/>
        <v>4881.4674118658641</v>
      </c>
      <c r="H26" s="37">
        <f t="shared" si="22"/>
        <v>4543.8844368013742</v>
      </c>
      <c r="I26" s="37">
        <f t="shared" si="22"/>
        <v>4170.5243336199464</v>
      </c>
      <c r="J26" s="37">
        <f t="shared" si="22"/>
        <v>3718.9701633705918</v>
      </c>
      <c r="K26" s="37">
        <f t="shared" si="22"/>
        <v>4340.526569217539</v>
      </c>
      <c r="L26" s="37">
        <f t="shared" si="22"/>
        <v>4185.7881341358561</v>
      </c>
      <c r="M26" s="37">
        <f t="shared" si="22"/>
        <v>3885.6523645743755</v>
      </c>
      <c r="N26" s="37">
        <f t="shared" si="22"/>
        <v>3341.2128976784179</v>
      </c>
      <c r="O26" s="37">
        <f t="shared" si="22"/>
        <v>3332.5709372313013</v>
      </c>
      <c r="P26" s="37">
        <f t="shared" si="22"/>
        <v>3343.5738607050703</v>
      </c>
      <c r="Q26" s="37">
        <f t="shared" si="22"/>
        <v>3017.6222699914006</v>
      </c>
      <c r="R26" s="37">
        <f t="shared" si="22"/>
        <v>3148.6979363714572</v>
      </c>
      <c r="S26" s="37">
        <f t="shared" si="22"/>
        <v>2796.419088564061</v>
      </c>
      <c r="T26" s="37">
        <f t="shared" si="22"/>
        <v>2925.904213241618</v>
      </c>
      <c r="U26" s="37">
        <f t="shared" si="22"/>
        <v>2719.1756663800525</v>
      </c>
      <c r="V26" s="37">
        <f t="shared" si="22"/>
        <v>2674.2274290627679</v>
      </c>
      <c r="W26" s="37">
        <f t="shared" si="22"/>
        <v>2508.1263972484935</v>
      </c>
      <c r="X26" s="37">
        <f t="shared" ref="X26" si="23">SUM(X27,X33)</f>
        <v>2516.5657781599321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4962.5131556319866</v>
      </c>
      <c r="D33" s="29">
        <f t="shared" ref="D33:W33" si="28">SUM(D34:D50)</f>
        <v>5178.9744625967314</v>
      </c>
      <c r="E33" s="29">
        <f t="shared" si="28"/>
        <v>4685.8244196044716</v>
      </c>
      <c r="F33" s="29">
        <f t="shared" si="28"/>
        <v>4883.621496130696</v>
      </c>
      <c r="G33" s="29">
        <f t="shared" si="28"/>
        <v>4881.4674118658641</v>
      </c>
      <c r="H33" s="29">
        <f t="shared" si="28"/>
        <v>4543.8844368013742</v>
      </c>
      <c r="I33" s="29">
        <f t="shared" si="28"/>
        <v>4170.5243336199464</v>
      </c>
      <c r="J33" s="29">
        <f t="shared" si="28"/>
        <v>3718.9701633705918</v>
      </c>
      <c r="K33" s="29">
        <f t="shared" si="28"/>
        <v>4340.526569217539</v>
      </c>
      <c r="L33" s="29">
        <f t="shared" si="28"/>
        <v>4185.7881341358561</v>
      </c>
      <c r="M33" s="29">
        <f t="shared" si="28"/>
        <v>3885.6523645743755</v>
      </c>
      <c r="N33" s="29">
        <f t="shared" si="28"/>
        <v>3341.2128976784179</v>
      </c>
      <c r="O33" s="29">
        <f t="shared" si="28"/>
        <v>3332.5709372313013</v>
      </c>
      <c r="P33" s="29">
        <f t="shared" si="28"/>
        <v>3343.5738607050703</v>
      </c>
      <c r="Q33" s="29">
        <f t="shared" si="28"/>
        <v>3017.6222699914006</v>
      </c>
      <c r="R33" s="29">
        <f t="shared" si="28"/>
        <v>3148.6979363714572</v>
      </c>
      <c r="S33" s="29">
        <f t="shared" si="28"/>
        <v>2796.419088564061</v>
      </c>
      <c r="T33" s="29">
        <f t="shared" si="28"/>
        <v>2925.904213241618</v>
      </c>
      <c r="U33" s="29">
        <f t="shared" si="28"/>
        <v>2719.1756663800525</v>
      </c>
      <c r="V33" s="29">
        <f t="shared" si="28"/>
        <v>2674.2274290627679</v>
      </c>
      <c r="W33" s="29">
        <f t="shared" si="28"/>
        <v>2508.1263972484935</v>
      </c>
      <c r="X33" s="29">
        <f t="shared" ref="X33" si="29">SUM(X34:X50)</f>
        <v>2516.5657781599321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0.42441960447119531</v>
      </c>
      <c r="V34" s="10">
        <f>FC_OTH_CP_SH_E!V34+FC_OTH_CP_SC_E!V34+FC_OTH_CP_HW_E!V34+FC_OTH_CP_CA_E!V34+FC_OTH_CP_VE_E!V34+FC_OTH_CP_SL_E!V34+FC_OTH_CP_BL_E!V34+FC_OTH_CP_CR_E!V34+FC_OTH_CP_BT_E!V34+FC_OTH_CP_IT_E!V34</f>
        <v>0.45279449699054175</v>
      </c>
      <c r="W34" s="10">
        <f>FC_OTH_CP_SH_E!W34+FC_OTH_CP_SC_E!W34+FC_OTH_CP_HW_E!W34+FC_OTH_CP_CA_E!W34+FC_OTH_CP_VE_E!W34+FC_OTH_CP_SL_E!W34+FC_OTH_CP_BL_E!W34+FC_OTH_CP_CR_E!W34+FC_OTH_CP_BT_E!W34+FC_OTH_CP_IT_E!W34</f>
        <v>0.47532244196044671</v>
      </c>
      <c r="X34" s="10">
        <f>FC_OTH_CP_SH_E!X34+FC_OTH_CP_SC_E!X34+FC_OTH_CP_HW_E!X34+FC_OTH_CP_CA_E!X34+FC_OTH_CP_VE_E!X34+FC_OTH_CP_SL_E!X34+FC_OTH_CP_BL_E!X34+FC_OTH_CP_CR_E!X34+FC_OTH_CP_BT_E!X34+FC_OTH_CP_IT_E!X34</f>
        <v>0.6006018916595014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341.18177128116929</v>
      </c>
      <c r="D36" s="10">
        <f>FC_OTH_CP_SH_E!D36+FC_OTH_CP_SC_E!D36+FC_OTH_CP_HW_E!D36+FC_OTH_CP_CA_E!D36+FC_OTH_CP_VE_E!D36+FC_OTH_CP_SL_E!D36+FC_OTH_CP_BL_E!D36+FC_OTH_CP_CR_E!D36+FC_OTH_CP_BT_E!D36+FC_OTH_CP_IT_E!D36</f>
        <v>160.42330180567498</v>
      </c>
      <c r="E36" s="10">
        <f>FC_OTH_CP_SH_E!E36+FC_OTH_CP_SC_E!E36+FC_OTH_CP_HW_E!E36+FC_OTH_CP_CA_E!E36+FC_OTH_CP_VE_E!E36+FC_OTH_CP_SL_E!E36+FC_OTH_CP_BL_E!E36+FC_OTH_CP_CR_E!E36+FC_OTH_CP_BT_E!E36+FC_OTH_CP_IT_E!E36</f>
        <v>439.46921754084258</v>
      </c>
      <c r="F36" s="10">
        <f>FC_OTH_CP_SH_E!F36+FC_OTH_CP_SC_E!F36+FC_OTH_CP_HW_E!F36+FC_OTH_CP_CA_E!F36+FC_OTH_CP_VE_E!F36+FC_OTH_CP_SL_E!F36+FC_OTH_CP_BL_E!F36+FC_OTH_CP_CR_E!F36+FC_OTH_CP_BT_E!F36+FC_OTH_CP_IT_E!F36</f>
        <v>510.8914015477215</v>
      </c>
      <c r="G36" s="10">
        <f>FC_OTH_CP_SH_E!G36+FC_OTH_CP_SC_E!G36+FC_OTH_CP_HW_E!G36+FC_OTH_CP_CA_E!G36+FC_OTH_CP_VE_E!G36+FC_OTH_CP_SL_E!G36+FC_OTH_CP_BL_E!G36+FC_OTH_CP_CR_E!G36+FC_OTH_CP_BT_E!G36+FC_OTH_CP_IT_E!G36</f>
        <v>573.32226999140141</v>
      </c>
      <c r="H36" s="10">
        <f>FC_OTH_CP_SH_E!H36+FC_OTH_CP_SC_E!H36+FC_OTH_CP_HW_E!H36+FC_OTH_CP_CA_E!H36+FC_OTH_CP_VE_E!H36+FC_OTH_CP_SL_E!H36+FC_OTH_CP_BL_E!H36+FC_OTH_CP_CR_E!H36+FC_OTH_CP_BT_E!H36+FC_OTH_CP_IT_E!H36</f>
        <v>469.58607050730853</v>
      </c>
      <c r="I36" s="10">
        <f>FC_OTH_CP_SH_E!I36+FC_OTH_CP_SC_E!I36+FC_OTH_CP_HW_E!I36+FC_OTH_CP_CA_E!I36+FC_OTH_CP_VE_E!I36+FC_OTH_CP_SL_E!I36+FC_OTH_CP_BL_E!I36+FC_OTH_CP_CR_E!I36+FC_OTH_CP_BT_E!I36+FC_OTH_CP_IT_E!I36</f>
        <v>399.97411865864137</v>
      </c>
      <c r="J36" s="10">
        <f>FC_OTH_CP_SH_E!J36+FC_OTH_CP_SC_E!J36+FC_OTH_CP_HW_E!J36+FC_OTH_CP_CA_E!J36+FC_OTH_CP_VE_E!J36+FC_OTH_CP_SL_E!J36+FC_OTH_CP_BL_E!J36+FC_OTH_CP_CR_E!J36+FC_OTH_CP_BT_E!J36+FC_OTH_CP_IT_E!J36</f>
        <v>437.75374032674108</v>
      </c>
      <c r="K36" s="10">
        <f>FC_OTH_CP_SH_E!K36+FC_OTH_CP_SC_E!K36+FC_OTH_CP_HW_E!K36+FC_OTH_CP_CA_E!K36+FC_OTH_CP_VE_E!K36+FC_OTH_CP_SL_E!K36+FC_OTH_CP_BL_E!K36+FC_OTH_CP_CR_E!K36+FC_OTH_CP_BT_E!K36+FC_OTH_CP_IT_E!K36</f>
        <v>494.47033533963878</v>
      </c>
      <c r="L36" s="10">
        <f>FC_OTH_CP_SH_E!L36+FC_OTH_CP_SC_E!L36+FC_OTH_CP_HW_E!L36+FC_OTH_CP_CA_E!L36+FC_OTH_CP_VE_E!L36+FC_OTH_CP_SL_E!L36+FC_OTH_CP_BL_E!L36+FC_OTH_CP_CR_E!L36+FC_OTH_CP_BT_E!L36+FC_OTH_CP_IT_E!L36</f>
        <v>483.45159071367164</v>
      </c>
      <c r="M36" s="10">
        <f>FC_OTH_CP_SH_E!M36+FC_OTH_CP_SC_E!M36+FC_OTH_CP_HW_E!M36+FC_OTH_CP_CA_E!M36+FC_OTH_CP_VE_E!M36+FC_OTH_CP_SL_E!M36+FC_OTH_CP_BL_E!M36+FC_OTH_CP_CR_E!M36+FC_OTH_CP_BT_E!M36+FC_OTH_CP_IT_E!M36</f>
        <v>511.92742906276862</v>
      </c>
      <c r="N36" s="10">
        <f>FC_OTH_CP_SH_E!N36+FC_OTH_CP_SC_E!N36+FC_OTH_CP_HW_E!N36+FC_OTH_CP_CA_E!N36+FC_OTH_CP_VE_E!N36+FC_OTH_CP_SL_E!N36+FC_OTH_CP_BL_E!N36+FC_OTH_CP_CR_E!N36+FC_OTH_CP_BT_E!N36+FC_OTH_CP_IT_E!N36</f>
        <v>485.79174548581273</v>
      </c>
      <c r="O36" s="10">
        <f>FC_OTH_CP_SH_E!O36+FC_OTH_CP_SC_E!O36+FC_OTH_CP_HW_E!O36+FC_OTH_CP_CA_E!O36+FC_OTH_CP_VE_E!O36+FC_OTH_CP_SL_E!O36+FC_OTH_CP_BL_E!O36+FC_OTH_CP_CR_E!O36+FC_OTH_CP_BT_E!O36+FC_OTH_CP_IT_E!O36</f>
        <v>406.32674118658616</v>
      </c>
      <c r="P36" s="10">
        <f>FC_OTH_CP_SH_E!P36+FC_OTH_CP_SC_E!P36+FC_OTH_CP_HW_E!P36+FC_OTH_CP_CA_E!P36+FC_OTH_CP_VE_E!P36+FC_OTH_CP_SL_E!P36+FC_OTH_CP_BL_E!P36+FC_OTH_CP_CR_E!P36+FC_OTH_CP_BT_E!P36+FC_OTH_CP_IT_E!P36</f>
        <v>346.69200343938076</v>
      </c>
      <c r="Q36" s="10">
        <f>FC_OTH_CP_SH_E!Q36+FC_OTH_CP_SC_E!Q36+FC_OTH_CP_HW_E!Q36+FC_OTH_CP_CA_E!Q36+FC_OTH_CP_VE_E!Q36+FC_OTH_CP_SL_E!Q36+FC_OTH_CP_BL_E!Q36+FC_OTH_CP_CR_E!Q36+FC_OTH_CP_BT_E!Q36+FC_OTH_CP_IT_E!Q36</f>
        <v>344.05511607910591</v>
      </c>
      <c r="R36" s="10">
        <f>FC_OTH_CP_SH_E!R36+FC_OTH_CP_SC_E!R36+FC_OTH_CP_HW_E!R36+FC_OTH_CP_CA_E!R36+FC_OTH_CP_VE_E!R36+FC_OTH_CP_SL_E!R36+FC_OTH_CP_BL_E!R36+FC_OTH_CP_CR_E!R36+FC_OTH_CP_BT_E!R36+FC_OTH_CP_IT_E!R36</f>
        <v>381.55348237317264</v>
      </c>
      <c r="S36" s="10">
        <f>FC_OTH_CP_SH_E!S36+FC_OTH_CP_SC_E!S36+FC_OTH_CP_HW_E!S36+FC_OTH_CP_CA_E!S36+FC_OTH_CP_VE_E!S36+FC_OTH_CP_SL_E!S36+FC_OTH_CP_BL_E!S36+FC_OTH_CP_CR_E!S36+FC_OTH_CP_BT_E!S36+FC_OTH_CP_IT_E!S36</f>
        <v>358.17325881341355</v>
      </c>
      <c r="T36" s="10">
        <f>FC_OTH_CP_SH_E!T36+FC_OTH_CP_SC_E!T36+FC_OTH_CP_HW_E!T36+FC_OTH_CP_CA_E!T36+FC_OTH_CP_VE_E!T36+FC_OTH_CP_SL_E!T36+FC_OTH_CP_BL_E!T36+FC_OTH_CP_CR_E!T36+FC_OTH_CP_BT_E!T36+FC_OTH_CP_IT_E!T36</f>
        <v>388.93662940670697</v>
      </c>
      <c r="U36" s="10">
        <f>FC_OTH_CP_SH_E!U36+FC_OTH_CP_SC_E!U36+FC_OTH_CP_HW_E!U36+FC_OTH_CP_CA_E!U36+FC_OTH_CP_VE_E!U36+FC_OTH_CP_SL_E!U36+FC_OTH_CP_BL_E!U36+FC_OTH_CP_CR_E!U36+FC_OTH_CP_BT_E!U36+FC_OTH_CP_IT_E!U36</f>
        <v>298.22545141874485</v>
      </c>
      <c r="V36" s="10">
        <f>FC_OTH_CP_SH_E!V36+FC_OTH_CP_SC_E!V36+FC_OTH_CP_HW_E!V36+FC_OTH_CP_CA_E!V36+FC_OTH_CP_VE_E!V36+FC_OTH_CP_SL_E!V36+FC_OTH_CP_BL_E!V36+FC_OTH_CP_CR_E!V36+FC_OTH_CP_BT_E!V36+FC_OTH_CP_IT_E!V36</f>
        <v>333.37257093723099</v>
      </c>
      <c r="W36" s="10">
        <f>FC_OTH_CP_SH_E!W36+FC_OTH_CP_SC_E!W36+FC_OTH_CP_HW_E!W36+FC_OTH_CP_CA_E!W36+FC_OTH_CP_VE_E!W36+FC_OTH_CP_SL_E!W36+FC_OTH_CP_BL_E!W36+FC_OTH_CP_CR_E!W36+FC_OTH_CP_BT_E!W36+FC_OTH_CP_IT_E!W36</f>
        <v>273.11263972484932</v>
      </c>
      <c r="X36" s="10">
        <f>FC_OTH_CP_SH_E!X36+FC_OTH_CP_SC_E!X36+FC_OTH_CP_HW_E!X36+FC_OTH_CP_CA_E!X36+FC_OTH_CP_VE_E!X36+FC_OTH_CP_SL_E!X36+FC_OTH_CP_BL_E!X36+FC_OTH_CP_CR_E!X36+FC_OTH_CP_BT_E!X36+FC_OTH_CP_IT_E!X36</f>
        <v>294.34926913155664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7.3563198624247645</v>
      </c>
      <c r="H37" s="10">
        <f>FC_OTH_CP_SH_E!H37+FC_OTH_CP_SC_E!H37+FC_OTH_CP_HW_E!H37+FC_OTH_CP_CA_E!H37+FC_OTH_CP_VE_E!H37+FC_OTH_CP_SL_E!H37+FC_OTH_CP_BL_E!H37+FC_OTH_CP_CR_E!H37+FC_OTH_CP_BT_E!H37+FC_OTH_CP_IT_E!H37</f>
        <v>9.4581255374032658</v>
      </c>
      <c r="I37" s="10">
        <f>FC_OTH_CP_SH_E!I37+FC_OTH_CP_SC_E!I37+FC_OTH_CP_HW_E!I37+FC_OTH_CP_CA_E!I37+FC_OTH_CP_VE_E!I37+FC_OTH_CP_SL_E!I37+FC_OTH_CP_BL_E!I37+FC_OTH_CP_CR_E!I37+FC_OTH_CP_BT_E!I37+FC_OTH_CP_IT_E!I37</f>
        <v>11.559845227858975</v>
      </c>
      <c r="J37" s="10">
        <f>FC_OTH_CP_SH_E!J37+FC_OTH_CP_SC_E!J37+FC_OTH_CP_HW_E!J37+FC_OTH_CP_CA_E!J37+FC_OTH_CP_VE_E!J37+FC_OTH_CP_SL_E!J37+FC_OTH_CP_BL_E!J37+FC_OTH_CP_CR_E!J37+FC_OTH_CP_BT_E!J37+FC_OTH_CP_IT_E!J37</f>
        <v>9.4581255374032658</v>
      </c>
      <c r="K37" s="10">
        <f>FC_OTH_CP_SH_E!K37+FC_OTH_CP_SC_E!K37+FC_OTH_CP_HW_E!K37+FC_OTH_CP_CA_E!K37+FC_OTH_CP_VE_E!K37+FC_OTH_CP_SL_E!K37+FC_OTH_CP_BL_E!K37+FC_OTH_CP_CR_E!K37+FC_OTH_CP_BT_E!K37+FC_OTH_CP_IT_E!K37</f>
        <v>9.4581255374032622</v>
      </c>
      <c r="L37" s="10">
        <f>FC_OTH_CP_SH_E!L37+FC_OTH_CP_SC_E!L37+FC_OTH_CP_HW_E!L37+FC_OTH_CP_CA_E!L37+FC_OTH_CP_VE_E!L37+FC_OTH_CP_SL_E!L37+FC_OTH_CP_BL_E!L37+FC_OTH_CP_CR_E!L37+FC_OTH_CP_BT_E!L37+FC_OTH_CP_IT_E!L37</f>
        <v>10.508942390369734</v>
      </c>
      <c r="M37" s="10">
        <f>FC_OTH_CP_SH_E!M37+FC_OTH_CP_SC_E!M37+FC_OTH_CP_HW_E!M37+FC_OTH_CP_CA_E!M37+FC_OTH_CP_VE_E!M37+FC_OTH_CP_SL_E!M37+FC_OTH_CP_BL_E!M37+FC_OTH_CP_CR_E!M37+FC_OTH_CP_BT_E!M37+FC_OTH_CP_IT_E!M37</f>
        <v>13.661650902837488</v>
      </c>
      <c r="N37" s="10">
        <f>FC_OTH_CP_SH_E!N37+FC_OTH_CP_SC_E!N37+FC_OTH_CP_HW_E!N37+FC_OTH_CP_CA_E!N37+FC_OTH_CP_VE_E!N37+FC_OTH_CP_SL_E!N37+FC_OTH_CP_BL_E!N37+FC_OTH_CP_CR_E!N37+FC_OTH_CP_BT_E!N37+FC_OTH_CP_IT_E!N37</f>
        <v>9.4622527944969903</v>
      </c>
      <c r="O37" s="10">
        <f>FC_OTH_CP_SH_E!O37+FC_OTH_CP_SC_E!O37+FC_OTH_CP_HW_E!O37+FC_OTH_CP_CA_E!O37+FC_OTH_CP_VE_E!O37+FC_OTH_CP_SL_E!O37+FC_OTH_CP_BL_E!O37+FC_OTH_CP_CR_E!O37+FC_OTH_CP_BT_E!O37+FC_OTH_CP_IT_E!O37</f>
        <v>9.4618228718830704</v>
      </c>
      <c r="P37" s="10">
        <f>FC_OTH_CP_SH_E!P37+FC_OTH_CP_SC_E!P37+FC_OTH_CP_HW_E!P37+FC_OTH_CP_CA_E!P37+FC_OTH_CP_VE_E!P37+FC_OTH_CP_SL_E!P37+FC_OTH_CP_BL_E!P37+FC_OTH_CP_CR_E!P37+FC_OTH_CP_BT_E!P37+FC_OTH_CP_IT_E!P37</f>
        <v>9.4620808254514124</v>
      </c>
      <c r="Q37" s="10">
        <f>FC_OTH_CP_SH_E!Q37+FC_OTH_CP_SC_E!Q37+FC_OTH_CP_HW_E!Q37+FC_OTH_CP_CA_E!Q37+FC_OTH_CP_VE_E!Q37+FC_OTH_CP_SL_E!Q37+FC_OTH_CP_BL_E!Q37+FC_OTH_CP_CR_E!Q37+FC_OTH_CP_BT_E!Q37+FC_OTH_CP_IT_E!Q37</f>
        <v>9.4620808254514124</v>
      </c>
      <c r="R37" s="10">
        <f>FC_OTH_CP_SH_E!R37+FC_OTH_CP_SC_E!R37+FC_OTH_CP_HW_E!R37+FC_OTH_CP_CA_E!R37+FC_OTH_CP_VE_E!R37+FC_OTH_CP_SL_E!R37+FC_OTH_CP_BL_E!R37+FC_OTH_CP_CR_E!R37+FC_OTH_CP_BT_E!R37+FC_OTH_CP_IT_E!R37</f>
        <v>10.513671539122978</v>
      </c>
      <c r="S37" s="10">
        <f>FC_OTH_CP_SH_E!S37+FC_OTH_CP_SC_E!S37+FC_OTH_CP_HW_E!S37+FC_OTH_CP_CA_E!S37+FC_OTH_CP_VE_E!S37+FC_OTH_CP_SL_E!S37+FC_OTH_CP_BL_E!S37+FC_OTH_CP_CR_E!S37+FC_OTH_CP_BT_E!S37+FC_OTH_CP_IT_E!S37</f>
        <v>9.4620808254514248</v>
      </c>
      <c r="T37" s="10">
        <f>FC_OTH_CP_SH_E!T37+FC_OTH_CP_SC_E!T37+FC_OTH_CP_HW_E!T37+FC_OTH_CP_CA_E!T37+FC_OTH_CP_VE_E!T37+FC_OTH_CP_SL_E!T37+FC_OTH_CP_BL_E!T37+FC_OTH_CP_CR_E!T37+FC_OTH_CP_BT_E!T37+FC_OTH_CP_IT_E!T37</f>
        <v>10.513413585554607</v>
      </c>
      <c r="U37" s="10">
        <f>FC_OTH_CP_SH_E!U37+FC_OTH_CP_SC_E!U37+FC_OTH_CP_HW_E!U37+FC_OTH_CP_CA_E!U37+FC_OTH_CP_VE_E!U37+FC_OTH_CP_SL_E!U37+FC_OTH_CP_BL_E!U37+FC_OTH_CP_CR_E!U37+FC_OTH_CP_BT_E!U37+FC_OTH_CP_IT_E!U37</f>
        <v>11.384952708512476</v>
      </c>
      <c r="V37" s="10">
        <f>FC_OTH_CP_SH_E!V37+FC_OTH_CP_SC_E!V37+FC_OTH_CP_HW_E!V37+FC_OTH_CP_CA_E!V37+FC_OTH_CP_VE_E!V37+FC_OTH_CP_SL_E!V37+FC_OTH_CP_BL_E!V37+FC_OTH_CP_CR_E!V37+FC_OTH_CP_BT_E!V37+FC_OTH_CP_IT_E!V37</f>
        <v>11.071711092003442</v>
      </c>
      <c r="W37" s="10">
        <f>FC_OTH_CP_SH_E!W37+FC_OTH_CP_SC_E!W37+FC_OTH_CP_HW_E!W37+FC_OTH_CP_CA_E!W37+FC_OTH_CP_VE_E!W37+FC_OTH_CP_SL_E!W37+FC_OTH_CP_BL_E!W37+FC_OTH_CP_CR_E!W37+FC_OTH_CP_BT_E!W37+FC_OTH_CP_IT_E!W37</f>
        <v>11.905331040412722</v>
      </c>
      <c r="X37" s="10">
        <f>FC_OTH_CP_SH_E!X37+FC_OTH_CP_SC_E!X37+FC_OTH_CP_HW_E!X37+FC_OTH_CP_CA_E!X37+FC_OTH_CP_VE_E!X37+FC_OTH_CP_SL_E!X37+FC_OTH_CP_BL_E!X37+FC_OTH_CP_CR_E!X37+FC_OTH_CP_BT_E!X37+FC_OTH_CP_IT_E!X37</f>
        <v>12.508426483233022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609.86672398968199</v>
      </c>
      <c r="D40" s="10">
        <f>FC_OTH_CP_SH_E!D40+FC_OTH_CP_SC_E!D40+FC_OTH_CP_HW_E!D40+FC_OTH_CP_CA_E!D40+FC_OTH_CP_VE_E!D40+FC_OTH_CP_SL_E!D40+FC_OTH_CP_BL_E!D40+FC_OTH_CP_CR_E!D40+FC_OTH_CP_BT_E!D40+FC_OTH_CP_IT_E!D40</f>
        <v>574.05417024935491</v>
      </c>
      <c r="E40" s="10">
        <f>FC_OTH_CP_SH_E!E40+FC_OTH_CP_SC_E!E40+FC_OTH_CP_HW_E!E40+FC_OTH_CP_CA_E!E40+FC_OTH_CP_VE_E!E40+FC_OTH_CP_SL_E!E40+FC_OTH_CP_BL_E!E40+FC_OTH_CP_CR_E!E40+FC_OTH_CP_BT_E!E40+FC_OTH_CP_IT_E!E40</f>
        <v>514.01547721410145</v>
      </c>
      <c r="F40" s="10">
        <f>FC_OTH_CP_SH_E!F40+FC_OTH_CP_SC_E!F40+FC_OTH_CP_HW_E!F40+FC_OTH_CP_CA_E!F40+FC_OTH_CP_VE_E!F40+FC_OTH_CP_SL_E!F40+FC_OTH_CP_BL_E!F40+FC_OTH_CP_CR_E!F40+FC_OTH_CP_BT_E!F40+FC_OTH_CP_IT_E!F40</f>
        <v>560.73628546861573</v>
      </c>
      <c r="G40" s="10">
        <f>FC_OTH_CP_SH_E!G40+FC_OTH_CP_SC_E!G40+FC_OTH_CP_HW_E!G40+FC_OTH_CP_CA_E!G40+FC_OTH_CP_VE_E!G40+FC_OTH_CP_SL_E!G40+FC_OTH_CP_BL_E!G40+FC_OTH_CP_CR_E!G40+FC_OTH_CP_BT_E!G40+FC_OTH_CP_IT_E!G40</f>
        <v>550.4663800515907</v>
      </c>
      <c r="H40" s="10">
        <f>FC_OTH_CP_SH_E!H40+FC_OTH_CP_SC_E!H40+FC_OTH_CP_HW_E!H40+FC_OTH_CP_CA_E!H40+FC_OTH_CP_VE_E!H40+FC_OTH_CP_SL_E!H40+FC_OTH_CP_BL_E!H40+FC_OTH_CP_CR_E!H40+FC_OTH_CP_BT_E!H40+FC_OTH_CP_IT_E!H40</f>
        <v>503.22493551160778</v>
      </c>
      <c r="I40" s="10">
        <f>FC_OTH_CP_SH_E!I40+FC_OTH_CP_SC_E!I40+FC_OTH_CP_HW_E!I40+FC_OTH_CP_CA_E!I40+FC_OTH_CP_VE_E!I40+FC_OTH_CP_SL_E!I40+FC_OTH_CP_BL_E!I40+FC_OTH_CP_CR_E!I40+FC_OTH_CP_BT_E!I40+FC_OTH_CP_IT_E!I40</f>
        <v>509.38684436801356</v>
      </c>
      <c r="J40" s="10">
        <f>FC_OTH_CP_SH_E!J40+FC_OTH_CP_SC_E!J40+FC_OTH_CP_HW_E!J40+FC_OTH_CP_CA_E!J40+FC_OTH_CP_VE_E!J40+FC_OTH_CP_SL_E!J40+FC_OTH_CP_BL_E!J40+FC_OTH_CP_CR_E!J40+FC_OTH_CP_BT_E!J40+FC_OTH_CP_IT_E!J40</f>
        <v>491.92803095442815</v>
      </c>
      <c r="K40" s="10">
        <f>FC_OTH_CP_SH_E!K40+FC_OTH_CP_SC_E!K40+FC_OTH_CP_HW_E!K40+FC_OTH_CP_CA_E!K40+FC_OTH_CP_VE_E!K40+FC_OTH_CP_SL_E!K40+FC_OTH_CP_BL_E!K40+FC_OTH_CP_CR_E!K40+FC_OTH_CP_BT_E!K40+FC_OTH_CP_IT_E!K40</f>
        <v>505.2788478073943</v>
      </c>
      <c r="L40" s="10">
        <f>FC_OTH_CP_SH_E!L40+FC_OTH_CP_SC_E!L40+FC_OTH_CP_HW_E!L40+FC_OTH_CP_CA_E!L40+FC_OTH_CP_VE_E!L40+FC_OTH_CP_SL_E!L40+FC_OTH_CP_BL_E!L40+FC_OTH_CP_CR_E!L40+FC_OTH_CP_BT_E!L40+FC_OTH_CP_IT_E!L40</f>
        <v>474.46921754084275</v>
      </c>
      <c r="M40" s="10">
        <f>FC_OTH_CP_SH_E!M40+FC_OTH_CP_SC_E!M40+FC_OTH_CP_HW_E!M40+FC_OTH_CP_CA_E!M40+FC_OTH_CP_VE_E!M40+FC_OTH_CP_SL_E!M40+FC_OTH_CP_BL_E!M40+FC_OTH_CP_CR_E!M40+FC_OTH_CP_BT_E!M40+FC_OTH_CP_IT_E!M40</f>
        <v>468.30722269991395</v>
      </c>
      <c r="N40" s="10">
        <f>FC_OTH_CP_SH_E!N40+FC_OTH_CP_SC_E!N40+FC_OTH_CP_HW_E!N40+FC_OTH_CP_CA_E!N40+FC_OTH_CP_VE_E!N40+FC_OTH_CP_SL_E!N40+FC_OTH_CP_BL_E!N40+FC_OTH_CP_CR_E!N40+FC_OTH_CP_BT_E!N40+FC_OTH_CP_IT_E!N40</f>
        <v>562.79028374892516</v>
      </c>
      <c r="O40" s="10">
        <f>FC_OTH_CP_SH_E!O40+FC_OTH_CP_SC_E!O40+FC_OTH_CP_HW_E!O40+FC_OTH_CP_CA_E!O40+FC_OTH_CP_VE_E!O40+FC_OTH_CP_SL_E!O40+FC_OTH_CP_BL_E!O40+FC_OTH_CP_CR_E!O40+FC_OTH_CP_BT_E!O40+FC_OTH_CP_IT_E!O40</f>
        <v>472.4152192605336</v>
      </c>
      <c r="P40" s="10">
        <f>FC_OTH_CP_SH_E!P40+FC_OTH_CP_SC_E!P40+FC_OTH_CP_HW_E!P40+FC_OTH_CP_CA_E!P40+FC_OTH_CP_VE_E!P40+FC_OTH_CP_SL_E!P40+FC_OTH_CP_BL_E!P40+FC_OTH_CP_CR_E!P40+FC_OTH_CP_BT_E!P40+FC_OTH_CP_IT_E!P40</f>
        <v>475.49621668099695</v>
      </c>
      <c r="Q40" s="10">
        <f>FC_OTH_CP_SH_E!Q40+FC_OTH_CP_SC_E!Q40+FC_OTH_CP_HW_E!Q40+FC_OTH_CP_CA_E!Q40+FC_OTH_CP_VE_E!Q40+FC_OTH_CP_SL_E!Q40+FC_OTH_CP_BL_E!Q40+FC_OTH_CP_CR_E!Q40+FC_OTH_CP_BT_E!Q40+FC_OTH_CP_IT_E!Q40</f>
        <v>453.92940670679246</v>
      </c>
      <c r="R40" s="10">
        <f>FC_OTH_CP_SH_E!R40+FC_OTH_CP_SC_E!R40+FC_OTH_CP_HW_E!R40+FC_OTH_CP_CA_E!R40+FC_OTH_CP_VE_E!R40+FC_OTH_CP_SL_E!R40+FC_OTH_CP_BL_E!R40+FC_OTH_CP_CR_E!R40+FC_OTH_CP_BT_E!R40+FC_OTH_CP_IT_E!R40</f>
        <v>427.22768701633777</v>
      </c>
      <c r="S40" s="10">
        <f>FC_OTH_CP_SH_E!S40+FC_OTH_CP_SC_E!S40+FC_OTH_CP_HW_E!S40+FC_OTH_CP_CA_E!S40+FC_OTH_CP_VE_E!S40+FC_OTH_CP_SL_E!S40+FC_OTH_CP_BL_E!S40+FC_OTH_CP_CR_E!S40+FC_OTH_CP_BT_E!S40+FC_OTH_CP_IT_E!S40</f>
        <v>288.58409286328481</v>
      </c>
      <c r="T40" s="10">
        <f>FC_OTH_CP_SH_E!T40+FC_OTH_CP_SC_E!T40+FC_OTH_CP_HW_E!T40+FC_OTH_CP_CA_E!T40+FC_OTH_CP_VE_E!T40+FC_OTH_CP_SL_E!T40+FC_OTH_CP_BL_E!T40+FC_OTH_CP_CR_E!T40+FC_OTH_CP_BT_E!T40+FC_OTH_CP_IT_E!T40</f>
        <v>297.82699914015495</v>
      </c>
      <c r="U40" s="10">
        <f>FC_OTH_CP_SH_E!U40+FC_OTH_CP_SC_E!U40+FC_OTH_CP_HW_E!U40+FC_OTH_CP_CA_E!U40+FC_OTH_CP_VE_E!U40+FC_OTH_CP_SL_E!U40+FC_OTH_CP_BL_E!U40+FC_OTH_CP_CR_E!U40+FC_OTH_CP_BT_E!U40+FC_OTH_CP_IT_E!U40</f>
        <v>317.7947549441102</v>
      </c>
      <c r="V40" s="10">
        <f>FC_OTH_CP_SH_E!V40+FC_OTH_CP_SC_E!V40+FC_OTH_CP_HW_E!V40+FC_OTH_CP_CA_E!V40+FC_OTH_CP_VE_E!V40+FC_OTH_CP_SL_E!V40+FC_OTH_CP_BL_E!V40+FC_OTH_CP_CR_E!V40+FC_OTH_CP_BT_E!V40+FC_OTH_CP_IT_E!V40</f>
        <v>310.38194325021493</v>
      </c>
      <c r="W40" s="10">
        <f>FC_OTH_CP_SH_E!W40+FC_OTH_CP_SC_E!W40+FC_OTH_CP_HW_E!W40+FC_OTH_CP_CA_E!W40+FC_OTH_CP_VE_E!W40+FC_OTH_CP_SL_E!W40+FC_OTH_CP_BL_E!W40+FC_OTH_CP_CR_E!W40+FC_OTH_CP_BT_E!W40+FC_OTH_CP_IT_E!W40</f>
        <v>280.4841788478073</v>
      </c>
      <c r="X40" s="10">
        <f>FC_OTH_CP_SH_E!X40+FC_OTH_CP_SC_E!X40+FC_OTH_CP_HW_E!X40+FC_OTH_CP_CA_E!X40+FC_OTH_CP_VE_E!X40+FC_OTH_CP_SL_E!X40+FC_OTH_CP_BL_E!X40+FC_OTH_CP_CR_E!X40+FC_OTH_CP_BT_E!X40+FC_OTH_CP_IT_E!X40</f>
        <v>434.32828890799664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3721.9834049871024</v>
      </c>
      <c r="D43" s="10">
        <f>FC_OTH_CP_SH_E!D43+FC_OTH_CP_SC_E!D43+FC_OTH_CP_HW_E!D43+FC_OTH_CP_CA_E!D43+FC_OTH_CP_VE_E!D43+FC_OTH_CP_SL_E!D43+FC_OTH_CP_BL_E!D43+FC_OTH_CP_CR_E!D43+FC_OTH_CP_BT_E!D43+FC_OTH_CP_IT_E!D43</f>
        <v>4181.0690455717959</v>
      </c>
      <c r="E43" s="10">
        <f>FC_OTH_CP_SH_E!E43+FC_OTH_CP_SC_E!E43+FC_OTH_CP_HW_E!E43+FC_OTH_CP_CA_E!E43+FC_OTH_CP_VE_E!E43+FC_OTH_CP_SL_E!E43+FC_OTH_CP_BL_E!E43+FC_OTH_CP_CR_E!E43+FC_OTH_CP_BT_E!E43+FC_OTH_CP_IT_E!E43</f>
        <v>3574.0900257953572</v>
      </c>
      <c r="F43" s="10">
        <f>FC_OTH_CP_SH_E!F43+FC_OTH_CP_SC_E!F43+FC_OTH_CP_HW_E!F43+FC_OTH_CP_CA_E!F43+FC_OTH_CP_VE_E!F43+FC_OTH_CP_SL_E!F43+FC_OTH_CP_BL_E!F43+FC_OTH_CP_CR_E!F43+FC_OTH_CP_BT_E!F43+FC_OTH_CP_IT_E!F43</f>
        <v>3630.4663800515905</v>
      </c>
      <c r="G43" s="10">
        <f>FC_OTH_CP_SH_E!G43+FC_OTH_CP_SC_E!G43+FC_OTH_CP_HW_E!G43+FC_OTH_CP_CA_E!G43+FC_OTH_CP_VE_E!G43+FC_OTH_CP_SL_E!G43+FC_OTH_CP_BL_E!G43+FC_OTH_CP_CR_E!G43+FC_OTH_CP_BT_E!G43+FC_OTH_CP_IT_E!G43</f>
        <v>3559.2409286328466</v>
      </c>
      <c r="H43" s="10">
        <f>FC_OTH_CP_SH_E!H43+FC_OTH_CP_SC_E!H43+FC_OTH_CP_HW_E!H43+FC_OTH_CP_CA_E!H43+FC_OTH_CP_VE_E!H43+FC_OTH_CP_SL_E!H43+FC_OTH_CP_BL_E!H43+FC_OTH_CP_CR_E!H43+FC_OTH_CP_BT_E!H43+FC_OTH_CP_IT_E!H43</f>
        <v>3425.9474634565772</v>
      </c>
      <c r="I43" s="10">
        <f>FC_OTH_CP_SH_E!I43+FC_OTH_CP_SC_E!I43+FC_OTH_CP_HW_E!I43+FC_OTH_CP_CA_E!I43+FC_OTH_CP_VE_E!I43+FC_OTH_CP_SL_E!I43+FC_OTH_CP_BL_E!I43+FC_OTH_CP_CR_E!I43+FC_OTH_CP_BT_E!I43+FC_OTH_CP_IT_E!I43</f>
        <v>3166.4830610490098</v>
      </c>
      <c r="J43" s="10">
        <f>FC_OTH_CP_SH_E!J43+FC_OTH_CP_SC_E!J43+FC_OTH_CP_HW_E!J43+FC_OTH_CP_CA_E!J43+FC_OTH_CP_VE_E!J43+FC_OTH_CP_SL_E!J43+FC_OTH_CP_BL_E!J43+FC_OTH_CP_CR_E!J43+FC_OTH_CP_BT_E!J43+FC_OTH_CP_IT_E!J43</f>
        <v>2779.8302665520196</v>
      </c>
      <c r="K43" s="10">
        <f>FC_OTH_CP_SH_E!K43+FC_OTH_CP_SC_E!K43+FC_OTH_CP_HW_E!K43+FC_OTH_CP_CA_E!K43+FC_OTH_CP_VE_E!K43+FC_OTH_CP_SL_E!K43+FC_OTH_CP_BL_E!K43+FC_OTH_CP_CR_E!K43+FC_OTH_CP_BT_E!K43+FC_OTH_CP_IT_E!K43</f>
        <v>3331.3192605331028</v>
      </c>
      <c r="L43" s="10">
        <f>FC_OTH_CP_SH_E!L43+FC_OTH_CP_SC_E!L43+FC_OTH_CP_HW_E!L43+FC_OTH_CP_CA_E!L43+FC_OTH_CP_VE_E!L43+FC_OTH_CP_SL_E!L43+FC_OTH_CP_BL_E!L43+FC_OTH_CP_CR_E!L43+FC_OTH_CP_BT_E!L43+FC_OTH_CP_IT_E!L43</f>
        <v>3217.3583834909718</v>
      </c>
      <c r="M43" s="10">
        <f>FC_OTH_CP_SH_E!M43+FC_OTH_CP_SC_E!M43+FC_OTH_CP_HW_E!M43+FC_OTH_CP_CA_E!M43+FC_OTH_CP_VE_E!M43+FC_OTH_CP_SL_E!M43+FC_OTH_CP_BL_E!M43+FC_OTH_CP_CR_E!M43+FC_OTH_CP_BT_E!M43+FC_OTH_CP_IT_E!M43</f>
        <v>2891.7560619088554</v>
      </c>
      <c r="N43" s="10">
        <f>FC_OTH_CP_SH_E!N43+FC_OTH_CP_SC_E!N43+FC_OTH_CP_HW_E!N43+FC_OTH_CP_CA_E!N43+FC_OTH_CP_VE_E!N43+FC_OTH_CP_SL_E!N43+FC_OTH_CP_BL_E!N43+FC_OTH_CP_CR_E!N43+FC_OTH_CP_BT_E!N43+FC_OTH_CP_IT_E!N43</f>
        <v>2283.1686156491833</v>
      </c>
      <c r="O43" s="10">
        <f>FC_OTH_CP_SH_E!O43+FC_OTH_CP_SC_E!O43+FC_OTH_CP_HW_E!O43+FC_OTH_CP_CA_E!O43+FC_OTH_CP_VE_E!O43+FC_OTH_CP_SL_E!O43+FC_OTH_CP_BL_E!O43+FC_OTH_CP_CR_E!O43+FC_OTH_CP_BT_E!O43+FC_OTH_CP_IT_E!O43</f>
        <v>2444.3671539122984</v>
      </c>
      <c r="P43" s="10">
        <f>FC_OTH_CP_SH_E!P43+FC_OTH_CP_SC_E!P43+FC_OTH_CP_HW_E!P43+FC_OTH_CP_CA_E!P43+FC_OTH_CP_VE_E!P43+FC_OTH_CP_SL_E!P43+FC_OTH_CP_BL_E!P43+FC_OTH_CP_CR_E!P43+FC_OTH_CP_BT_E!P43+FC_OTH_CP_IT_E!P43</f>
        <v>2511.923559759241</v>
      </c>
      <c r="Q43" s="10">
        <f>FC_OTH_CP_SH_E!Q43+FC_OTH_CP_SC_E!Q43+FC_OTH_CP_HW_E!Q43+FC_OTH_CP_CA_E!Q43+FC_OTH_CP_VE_E!Q43+FC_OTH_CP_SL_E!Q43+FC_OTH_CP_BL_E!Q43+FC_OTH_CP_CR_E!Q43+FC_OTH_CP_BT_E!Q43+FC_OTH_CP_IT_E!Q43</f>
        <v>2210.1756663800506</v>
      </c>
      <c r="R43" s="10">
        <f>FC_OTH_CP_SH_E!R43+FC_OTH_CP_SC_E!R43+FC_OTH_CP_HW_E!R43+FC_OTH_CP_CA_E!R43+FC_OTH_CP_VE_E!R43+FC_OTH_CP_SL_E!R43+FC_OTH_CP_BL_E!R43+FC_OTH_CP_CR_E!R43+FC_OTH_CP_BT_E!R43+FC_OTH_CP_IT_E!R43</f>
        <v>2329.4030954428235</v>
      </c>
      <c r="S43" s="10">
        <f>FC_OTH_CP_SH_E!S43+FC_OTH_CP_SC_E!S43+FC_OTH_CP_HW_E!S43+FC_OTH_CP_CA_E!S43+FC_OTH_CP_VE_E!S43+FC_OTH_CP_SL_E!S43+FC_OTH_CP_BL_E!S43+FC_OTH_CP_CR_E!S43+FC_OTH_CP_BT_E!S43+FC_OTH_CP_IT_E!S43</f>
        <v>2140.1996560619109</v>
      </c>
      <c r="T43" s="10">
        <f>FC_OTH_CP_SH_E!T43+FC_OTH_CP_SC_E!T43+FC_OTH_CP_HW_E!T43+FC_OTH_CP_CA_E!T43+FC_OTH_CP_VE_E!T43+FC_OTH_CP_SL_E!T43+FC_OTH_CP_BL_E!T43+FC_OTH_CP_CR_E!T43+FC_OTH_CP_BT_E!T43+FC_OTH_CP_IT_E!T43</f>
        <v>2228.6271711092013</v>
      </c>
      <c r="U43" s="10">
        <f>FC_OTH_CP_SH_E!U43+FC_OTH_CP_SC_E!U43+FC_OTH_CP_HW_E!U43+FC_OTH_CP_CA_E!U43+FC_OTH_CP_VE_E!U43+FC_OTH_CP_SL_E!U43+FC_OTH_CP_BL_E!U43+FC_OTH_CP_CR_E!U43+FC_OTH_CP_BT_E!U43+FC_OTH_CP_IT_E!U43</f>
        <v>2091.3460877042139</v>
      </c>
      <c r="V43" s="10">
        <f>FC_OTH_CP_SH_E!V43+FC_OTH_CP_SC_E!V43+FC_OTH_CP_HW_E!V43+FC_OTH_CP_CA_E!V43+FC_OTH_CP_VE_E!V43+FC_OTH_CP_SL_E!V43+FC_OTH_CP_BL_E!V43+FC_OTH_CP_CR_E!V43+FC_OTH_CP_BT_E!V43+FC_OTH_CP_IT_E!V43</f>
        <v>2018.9484092863281</v>
      </c>
      <c r="W43" s="10">
        <f>FC_OTH_CP_SH_E!W43+FC_OTH_CP_SC_E!W43+FC_OTH_CP_HW_E!W43+FC_OTH_CP_CA_E!W43+FC_OTH_CP_VE_E!W43+FC_OTH_CP_SL_E!W43+FC_OTH_CP_BL_E!W43+FC_OTH_CP_CR_E!W43+FC_OTH_CP_BT_E!W43+FC_OTH_CP_IT_E!W43</f>
        <v>1942.1489251934638</v>
      </c>
      <c r="X43" s="10">
        <f>FC_OTH_CP_SH_E!X43+FC_OTH_CP_SC_E!X43+FC_OTH_CP_HW_E!X43+FC_OTH_CP_CA_E!X43+FC_OTH_CP_VE_E!X43+FC_OTH_CP_SL_E!X43+FC_OTH_CP_BL_E!X43+FC_OTH_CP_CR_E!X43+FC_OTH_CP_BT_E!X43+FC_OTH_CP_IT_E!X43</f>
        <v>1774.7791917454865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289.48125537403263</v>
      </c>
      <c r="D44" s="10">
        <f>FC_OTH_CP_SH_E!D44+FC_OTH_CP_SC_E!D44+FC_OTH_CP_HW_E!D44+FC_OTH_CP_CA_E!D44+FC_OTH_CP_VE_E!D44+FC_OTH_CP_SL_E!D44+FC_OTH_CP_BL_E!D44+FC_OTH_CP_CR_E!D44+FC_OTH_CP_BT_E!D44+FC_OTH_CP_IT_E!D44</f>
        <v>263.42794496990541</v>
      </c>
      <c r="E44" s="10">
        <f>FC_OTH_CP_SH_E!E44+FC_OTH_CP_SC_E!E44+FC_OTH_CP_HW_E!E44+FC_OTH_CP_CA_E!E44+FC_OTH_CP_VE_E!E44+FC_OTH_CP_SL_E!E44+FC_OTH_CP_BL_E!E44+FC_OTH_CP_CR_E!E44+FC_OTH_CP_BT_E!E44+FC_OTH_CP_IT_E!E44</f>
        <v>158.24969905417018</v>
      </c>
      <c r="F44" s="10">
        <f>FC_OTH_CP_SH_E!F44+FC_OTH_CP_SC_E!F44+FC_OTH_CP_HW_E!F44+FC_OTH_CP_CA_E!F44+FC_OTH_CP_VE_E!F44+FC_OTH_CP_SL_E!F44+FC_OTH_CP_BL_E!F44+FC_OTH_CP_CR_E!F44+FC_OTH_CP_BT_E!F44+FC_OTH_CP_IT_E!F44</f>
        <v>181.52742906276873</v>
      </c>
      <c r="G44" s="10">
        <f>FC_OTH_CP_SH_E!G44+FC_OTH_CP_SC_E!G44+FC_OTH_CP_HW_E!G44+FC_OTH_CP_CA_E!G44+FC_OTH_CP_VE_E!G44+FC_OTH_CP_SL_E!G44+FC_OTH_CP_BL_E!G44+FC_OTH_CP_CR_E!G44+FC_OTH_CP_BT_E!G44+FC_OTH_CP_IT_E!G44</f>
        <v>191.08151332760099</v>
      </c>
      <c r="H44" s="10">
        <f>FC_OTH_CP_SH_E!H44+FC_OTH_CP_SC_E!H44+FC_OTH_CP_HW_E!H44+FC_OTH_CP_CA_E!H44+FC_OTH_CP_VE_E!H44+FC_OTH_CP_SL_E!H44+FC_OTH_CP_BL_E!H44+FC_OTH_CP_CR_E!H44+FC_OTH_CP_BT_E!H44+FC_OTH_CP_IT_E!H44</f>
        <v>135.66784178847809</v>
      </c>
      <c r="I44" s="10">
        <f>FC_OTH_CP_SH_E!I44+FC_OTH_CP_SC_E!I44+FC_OTH_CP_HW_E!I44+FC_OTH_CP_CA_E!I44+FC_OTH_CP_VE_E!I44+FC_OTH_CP_SL_E!I44+FC_OTH_CP_BL_E!I44+FC_OTH_CP_CR_E!I44+FC_OTH_CP_BT_E!I44+FC_OTH_CP_IT_E!I44</f>
        <v>83.120464316423011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4539.0963026655199</v>
      </c>
      <c r="D51" s="37">
        <f>FC_OTH_CP_SH_E!D51+FC_OTH_CP_SC_E!D51+FC_OTH_CP_HW_E!D51+FC_OTH_CP_CA_E!D51+FC_OTH_CP_VE_E!D51+FC_OTH_CP_SL_E!D51+FC_OTH_CP_BL_E!D51+FC_OTH_CP_CR_E!D51+FC_OTH_CP_BT_E!D51+FC_OTH_CP_IT_E!D51</f>
        <v>4631.4795356835766</v>
      </c>
      <c r="E51" s="37">
        <f>FC_OTH_CP_SH_E!E51+FC_OTH_CP_SC_E!E51+FC_OTH_CP_HW_E!E51+FC_OTH_CP_CA_E!E51+FC_OTH_CP_VE_E!E51+FC_OTH_CP_SL_E!E51+FC_OTH_CP_BL_E!E51+FC_OTH_CP_CR_E!E51+FC_OTH_CP_BT_E!E51+FC_OTH_CP_IT_E!E51</f>
        <v>4137.9940670679262</v>
      </c>
      <c r="F51" s="37">
        <f>FC_OTH_CP_SH_E!F51+FC_OTH_CP_SC_E!F51+FC_OTH_CP_HW_E!F51+FC_OTH_CP_CA_E!F51+FC_OTH_CP_VE_E!F51+FC_OTH_CP_SL_E!F51+FC_OTH_CP_BL_E!F51+FC_OTH_CP_CR_E!F51+FC_OTH_CP_BT_E!F51+FC_OTH_CP_IT_E!F51</f>
        <v>5306.742562338779</v>
      </c>
      <c r="G51" s="37">
        <f>FC_OTH_CP_SH_E!G51+FC_OTH_CP_SC_E!G51+FC_OTH_CP_HW_E!G51+FC_OTH_CP_CA_E!G51+FC_OTH_CP_VE_E!G51+FC_OTH_CP_SL_E!G51+FC_OTH_CP_BL_E!G51+FC_OTH_CP_CR_E!G51+FC_OTH_CP_BT_E!G51+FC_OTH_CP_IT_E!G51</f>
        <v>5503.6130696474629</v>
      </c>
      <c r="H51" s="37">
        <f>FC_OTH_CP_SH_E!H51+FC_OTH_CP_SC_E!H51+FC_OTH_CP_HW_E!H51+FC_OTH_CP_CA_E!H51+FC_OTH_CP_VE_E!H51+FC_OTH_CP_SL_E!H51+FC_OTH_CP_BL_E!H51+FC_OTH_CP_CR_E!H51+FC_OTH_CP_BT_E!H51+FC_OTH_CP_IT_E!H51</f>
        <v>5609.58985382631</v>
      </c>
      <c r="I51" s="37">
        <f>FC_OTH_CP_SH_E!I51+FC_OTH_CP_SC_E!I51+FC_OTH_CP_HW_E!I51+FC_OTH_CP_CA_E!I51+FC_OTH_CP_VE_E!I51+FC_OTH_CP_SL_E!I51+FC_OTH_CP_BL_E!I51+FC_OTH_CP_CR_E!I51+FC_OTH_CP_BT_E!I51+FC_OTH_CP_IT_E!I51</f>
        <v>4983.893723129836</v>
      </c>
      <c r="J51" s="37">
        <f>FC_OTH_CP_SH_E!J51+FC_OTH_CP_SC_E!J51+FC_OTH_CP_HW_E!J51+FC_OTH_CP_CA_E!J51+FC_OTH_CP_VE_E!J51+FC_OTH_CP_SL_E!J51+FC_OTH_CP_BL_E!J51+FC_OTH_CP_CR_E!J51+FC_OTH_CP_BT_E!J51+FC_OTH_CP_IT_E!J51</f>
        <v>5221.7824591573544</v>
      </c>
      <c r="K51" s="37">
        <f>FC_OTH_CP_SH_E!K51+FC_OTH_CP_SC_E!K51+FC_OTH_CP_HW_E!K51+FC_OTH_CP_CA_E!K51+FC_OTH_CP_VE_E!K51+FC_OTH_CP_SL_E!K51+FC_OTH_CP_BL_E!K51+FC_OTH_CP_CR_E!K51+FC_OTH_CP_BT_E!K51+FC_OTH_CP_IT_E!K51</f>
        <v>4821.0180567497855</v>
      </c>
      <c r="L51" s="37">
        <f>FC_OTH_CP_SH_E!L51+FC_OTH_CP_SC_E!L51+FC_OTH_CP_HW_E!L51+FC_OTH_CP_CA_E!L51+FC_OTH_CP_VE_E!L51+FC_OTH_CP_SL_E!L51+FC_OTH_CP_BL_E!L51+FC_OTH_CP_CR_E!L51+FC_OTH_CP_BT_E!L51+FC_OTH_CP_IT_E!L51</f>
        <v>5991.5932072226997</v>
      </c>
      <c r="M51" s="37">
        <f>FC_OTH_CP_SH_E!M51+FC_OTH_CP_SC_E!M51+FC_OTH_CP_HW_E!M51+FC_OTH_CP_CA_E!M51+FC_OTH_CP_VE_E!M51+FC_OTH_CP_SL_E!M51+FC_OTH_CP_BL_E!M51+FC_OTH_CP_CR_E!M51+FC_OTH_CP_BT_E!M51+FC_OTH_CP_IT_E!M51</f>
        <v>6749.3625107480711</v>
      </c>
      <c r="N51" s="37">
        <f>FC_OTH_CP_SH_E!N51+FC_OTH_CP_SC_E!N51+FC_OTH_CP_HW_E!N51+FC_OTH_CP_CA_E!N51+FC_OTH_CP_VE_E!N51+FC_OTH_CP_SL_E!N51+FC_OTH_CP_BL_E!N51+FC_OTH_CP_CR_E!N51+FC_OTH_CP_BT_E!N51+FC_OTH_CP_IT_E!N51</f>
        <v>5211.3773000859828</v>
      </c>
      <c r="O51" s="37">
        <f>FC_OTH_CP_SH_E!O51+FC_OTH_CP_SC_E!O51+FC_OTH_CP_HW_E!O51+FC_OTH_CP_CA_E!O51+FC_OTH_CP_VE_E!O51+FC_OTH_CP_SL_E!O51+FC_OTH_CP_BL_E!O51+FC_OTH_CP_CR_E!O51+FC_OTH_CP_BT_E!O51+FC_OTH_CP_IT_E!O51</f>
        <v>5956.9036113499524</v>
      </c>
      <c r="P51" s="37">
        <f>FC_OTH_CP_SH_E!P51+FC_OTH_CP_SC_E!P51+FC_OTH_CP_HW_E!P51+FC_OTH_CP_CA_E!P51+FC_OTH_CP_VE_E!P51+FC_OTH_CP_SL_E!P51+FC_OTH_CP_BL_E!P51+FC_OTH_CP_CR_E!P51+FC_OTH_CP_BT_E!P51+FC_OTH_CP_IT_E!P51</f>
        <v>6404.6479793637145</v>
      </c>
      <c r="Q51" s="37">
        <f>FC_OTH_CP_SH_E!Q51+FC_OTH_CP_SC_E!Q51+FC_OTH_CP_HW_E!Q51+FC_OTH_CP_CA_E!Q51+FC_OTH_CP_VE_E!Q51+FC_OTH_CP_SL_E!Q51+FC_OTH_CP_BL_E!Q51+FC_OTH_CP_CR_E!Q51+FC_OTH_CP_BT_E!Q51+FC_OTH_CP_IT_E!Q51</f>
        <v>5501.5057609630267</v>
      </c>
      <c r="R51" s="37">
        <f>FC_OTH_CP_SH_E!R51+FC_OTH_CP_SC_E!R51+FC_OTH_CP_HW_E!R51+FC_OTH_CP_CA_E!R51+FC_OTH_CP_VE_E!R51+FC_OTH_CP_SL_E!R51+FC_OTH_CP_BL_E!R51+FC_OTH_CP_CR_E!R51+FC_OTH_CP_BT_E!R51+FC_OTH_CP_IT_E!R51</f>
        <v>5849.0595872742979</v>
      </c>
      <c r="S51" s="37">
        <f>FC_OTH_CP_SH_E!S51+FC_OTH_CP_SC_E!S51+FC_OTH_CP_HW_E!S51+FC_OTH_CP_CA_E!S51+FC_OTH_CP_VE_E!S51+FC_OTH_CP_SL_E!S51+FC_OTH_CP_BL_E!S51+FC_OTH_CP_CR_E!S51+FC_OTH_CP_BT_E!S51+FC_OTH_CP_IT_E!S51</f>
        <v>5948.8623387790221</v>
      </c>
      <c r="T51" s="37">
        <f>FC_OTH_CP_SH_E!T51+FC_OTH_CP_SC_E!T51+FC_OTH_CP_HW_E!T51+FC_OTH_CP_CA_E!T51+FC_OTH_CP_VE_E!T51+FC_OTH_CP_SL_E!T51+FC_OTH_CP_BL_E!T51+FC_OTH_CP_CR_E!T51+FC_OTH_CP_BT_E!T51+FC_OTH_CP_IT_E!T51</f>
        <v>6149.3067927773</v>
      </c>
      <c r="U51" s="37">
        <f>FC_OTH_CP_SH_E!U51+FC_OTH_CP_SC_E!U51+FC_OTH_CP_HW_E!U51+FC_OTH_CP_CA_E!U51+FC_OTH_CP_VE_E!U51+FC_OTH_CP_SL_E!U51+FC_OTH_CP_BL_E!U51+FC_OTH_CP_CR_E!U51+FC_OTH_CP_BT_E!U51+FC_OTH_CP_IT_E!U51</f>
        <v>6414.9878761822938</v>
      </c>
      <c r="V51" s="37">
        <f>FC_OTH_CP_SH_E!V51+FC_OTH_CP_SC_E!V51+FC_OTH_CP_HW_E!V51+FC_OTH_CP_CA_E!V51+FC_OTH_CP_VE_E!V51+FC_OTH_CP_SL_E!V51+FC_OTH_CP_BL_E!V51+FC_OTH_CP_CR_E!V51+FC_OTH_CP_BT_E!V51+FC_OTH_CP_IT_E!V51</f>
        <v>6280.435081685293</v>
      </c>
      <c r="W51" s="37">
        <f>FC_OTH_CP_SH_E!W51+FC_OTH_CP_SC_E!W51+FC_OTH_CP_HW_E!W51+FC_OTH_CP_CA_E!W51+FC_OTH_CP_VE_E!W51+FC_OTH_CP_SL_E!W51+FC_OTH_CP_BL_E!W51+FC_OTH_CP_CR_E!W51+FC_OTH_CP_BT_E!W51+FC_OTH_CP_IT_E!W51</f>
        <v>5740.3435941530533</v>
      </c>
      <c r="X51" s="37">
        <f>FC_OTH_CP_SH_E!X51+FC_OTH_CP_SC_E!X51+FC_OTH_CP_HW_E!X51+FC_OTH_CP_CA_E!X51+FC_OTH_CP_VE_E!X51+FC_OTH_CP_SL_E!X51+FC_OTH_CP_BL_E!X51+FC_OTH_CP_CR_E!X51+FC_OTH_CP_BT_E!X51+FC_OTH_CP_IT_E!X51</f>
        <v>6510.4819432502209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215.77334479793643</v>
      </c>
      <c r="D52" s="37">
        <f t="shared" ref="D52:W52" si="31">SUM(D53:D70)</f>
        <v>241.49707652622527</v>
      </c>
      <c r="E52" s="37">
        <f t="shared" si="31"/>
        <v>317.5933791917455</v>
      </c>
      <c r="F52" s="37">
        <f t="shared" si="31"/>
        <v>346.80421324161648</v>
      </c>
      <c r="G52" s="37">
        <f t="shared" si="31"/>
        <v>416.73886500429916</v>
      </c>
      <c r="H52" s="37">
        <f t="shared" si="31"/>
        <v>343.49303525365423</v>
      </c>
      <c r="I52" s="37">
        <f t="shared" si="31"/>
        <v>294.47927773000856</v>
      </c>
      <c r="J52" s="37">
        <f t="shared" si="31"/>
        <v>386.21883061049027</v>
      </c>
      <c r="K52" s="37">
        <f t="shared" si="31"/>
        <v>415.84350816852975</v>
      </c>
      <c r="L52" s="37">
        <f t="shared" si="31"/>
        <v>497.73516766981948</v>
      </c>
      <c r="M52" s="37">
        <f t="shared" si="31"/>
        <v>478.70266552020621</v>
      </c>
      <c r="N52" s="37">
        <f t="shared" si="31"/>
        <v>495.60593293207211</v>
      </c>
      <c r="O52" s="37">
        <f t="shared" si="31"/>
        <v>627.67781599312138</v>
      </c>
      <c r="P52" s="37">
        <f t="shared" si="31"/>
        <v>791.32527944969888</v>
      </c>
      <c r="Q52" s="37">
        <f t="shared" si="31"/>
        <v>723.50713671539131</v>
      </c>
      <c r="R52" s="37">
        <f t="shared" si="31"/>
        <v>757.97463456577816</v>
      </c>
      <c r="S52" s="37">
        <f t="shared" si="31"/>
        <v>854.59561478933813</v>
      </c>
      <c r="T52" s="37">
        <f t="shared" si="31"/>
        <v>898.55236457437627</v>
      </c>
      <c r="U52" s="37">
        <f t="shared" si="31"/>
        <v>878.47558039552905</v>
      </c>
      <c r="V52" s="37">
        <f t="shared" si="31"/>
        <v>921.13525365434202</v>
      </c>
      <c r="W52" s="37">
        <f t="shared" si="31"/>
        <v>901.26423043852071</v>
      </c>
      <c r="X52" s="37">
        <f t="shared" ref="X52" si="32">SUM(X53:X70)</f>
        <v>1043.8730868443683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1.7674978503869301</v>
      </c>
      <c r="I57" s="10">
        <f>FC_OTH_CP_SH_E!I57+FC_OTH_CP_SC_E!I57+FC_OTH_CP_HW_E!I57+FC_OTH_CP_CA_E!I57+FC_OTH_CP_VE_E!I57+FC_OTH_CP_SL_E!I57+FC_OTH_CP_BL_E!I57+FC_OTH_CP_CR_E!I57+FC_OTH_CP_BT_E!I57+FC_OTH_CP_IT_E!I57</f>
        <v>1.8152192605331039</v>
      </c>
      <c r="J57" s="10">
        <f>FC_OTH_CP_SH_E!J57+FC_OTH_CP_SC_E!J57+FC_OTH_CP_HW_E!J57+FC_OTH_CP_CA_E!J57+FC_OTH_CP_VE_E!J57+FC_OTH_CP_SL_E!J57+FC_OTH_CP_BL_E!J57+FC_OTH_CP_CR_E!J57+FC_OTH_CP_BT_E!J57+FC_OTH_CP_IT_E!J57</f>
        <v>2.0540842648323299</v>
      </c>
      <c r="K57" s="10">
        <f>FC_OTH_CP_SH_E!K57+FC_OTH_CP_SC_E!K57+FC_OTH_CP_HW_E!K57+FC_OTH_CP_CA_E!K57+FC_OTH_CP_VE_E!K57+FC_OTH_CP_SL_E!K57+FC_OTH_CP_BL_E!K57+FC_OTH_CP_CR_E!K57+FC_OTH_CP_BT_E!K57+FC_OTH_CP_IT_E!K57</f>
        <v>2.4840068787618228</v>
      </c>
      <c r="L57" s="10">
        <f>FC_OTH_CP_SH_E!L57+FC_OTH_CP_SC_E!L57+FC_OTH_CP_HW_E!L57+FC_OTH_CP_CA_E!L57+FC_OTH_CP_VE_E!L57+FC_OTH_CP_SL_E!L57+FC_OTH_CP_BL_E!L57+FC_OTH_CP_CR_E!L57+FC_OTH_CP_BT_E!L57+FC_OTH_CP_IT_E!L57</f>
        <v>2.8900257953568351</v>
      </c>
      <c r="M57" s="10">
        <f>FC_OTH_CP_SH_E!M57+FC_OTH_CP_SC_E!M57+FC_OTH_CP_HW_E!M57+FC_OTH_CP_CA_E!M57+FC_OTH_CP_VE_E!M57+FC_OTH_CP_SL_E!M57+FC_OTH_CP_BL_E!M57+FC_OTH_CP_CR_E!M57+FC_OTH_CP_BT_E!M57+FC_OTH_CP_IT_E!M57</f>
        <v>3.3438521066208078</v>
      </c>
      <c r="N57" s="10">
        <f>FC_OTH_CP_SH_E!N57+FC_OTH_CP_SC_E!N57+FC_OTH_CP_HW_E!N57+FC_OTH_CP_CA_E!N57+FC_OTH_CP_VE_E!N57+FC_OTH_CP_SL_E!N57+FC_OTH_CP_BL_E!N57+FC_OTH_CP_CR_E!N57+FC_OTH_CP_BT_E!N57+FC_OTH_CP_IT_E!N57</f>
        <v>5.4142734307824592</v>
      </c>
      <c r="O57" s="10">
        <f>FC_OTH_CP_SH_E!O57+FC_OTH_CP_SC_E!O57+FC_OTH_CP_HW_E!O57+FC_OTH_CP_CA_E!O57+FC_OTH_CP_VE_E!O57+FC_OTH_CP_SL_E!O57+FC_OTH_CP_BL_E!O57+FC_OTH_CP_CR_E!O57+FC_OTH_CP_BT_E!O57+FC_OTH_CP_IT_E!O57</f>
        <v>8.7239036973344799</v>
      </c>
      <c r="P57" s="10">
        <f>FC_OTH_CP_SH_E!P57+FC_OTH_CP_SC_E!P57+FC_OTH_CP_HW_E!P57+FC_OTH_CP_CA_E!P57+FC_OTH_CP_VE_E!P57+FC_OTH_CP_SL_E!P57+FC_OTH_CP_BL_E!P57+FC_OTH_CP_CR_E!P57+FC_OTH_CP_BT_E!P57+FC_OTH_CP_IT_E!P57</f>
        <v>10.02080825451419</v>
      </c>
      <c r="Q57" s="10">
        <f>FC_OTH_CP_SH_E!Q57+FC_OTH_CP_SC_E!Q57+FC_OTH_CP_HW_E!Q57+FC_OTH_CP_CA_E!Q57+FC_OTH_CP_VE_E!Q57+FC_OTH_CP_SL_E!Q57+FC_OTH_CP_BL_E!Q57+FC_OTH_CP_CR_E!Q57+FC_OTH_CP_BT_E!Q57+FC_OTH_CP_IT_E!Q57</f>
        <v>10.8481513327601</v>
      </c>
      <c r="R57" s="10">
        <f>FC_OTH_CP_SH_E!R57+FC_OTH_CP_SC_E!R57+FC_OTH_CP_HW_E!R57+FC_OTH_CP_CA_E!R57+FC_OTH_CP_VE_E!R57+FC_OTH_CP_SL_E!R57+FC_OTH_CP_BL_E!R57+FC_OTH_CP_CR_E!R57+FC_OTH_CP_BT_E!R57+FC_OTH_CP_IT_E!R57</f>
        <v>11.552278589853829</v>
      </c>
      <c r="S57" s="10">
        <f>FC_OTH_CP_SH_E!S57+FC_OTH_CP_SC_E!S57+FC_OTH_CP_HW_E!S57+FC_OTH_CP_CA_E!S57+FC_OTH_CP_VE_E!S57+FC_OTH_CP_SL_E!S57+FC_OTH_CP_BL_E!S57+FC_OTH_CP_CR_E!S57+FC_OTH_CP_BT_E!S57+FC_OTH_CP_IT_E!S57</f>
        <v>12.081083404987099</v>
      </c>
      <c r="T57" s="10">
        <f>FC_OTH_CP_SH_E!T57+FC_OTH_CP_SC_E!T57+FC_OTH_CP_HW_E!T57+FC_OTH_CP_CA_E!T57+FC_OTH_CP_VE_E!T57+FC_OTH_CP_SL_E!T57+FC_OTH_CP_BL_E!T57+FC_OTH_CP_CR_E!T57+FC_OTH_CP_BT_E!T57+FC_OTH_CP_IT_E!T57</f>
        <v>12.48822012037833</v>
      </c>
      <c r="U57" s="10">
        <f>FC_OTH_CP_SH_E!U57+FC_OTH_CP_SC_E!U57+FC_OTH_CP_HW_E!U57+FC_OTH_CP_CA_E!U57+FC_OTH_CP_VE_E!U57+FC_OTH_CP_SL_E!U57+FC_OTH_CP_BL_E!U57+FC_OTH_CP_CR_E!U57+FC_OTH_CP_BT_E!U57+FC_OTH_CP_IT_E!U57</f>
        <v>12.82631126397248</v>
      </c>
      <c r="V57" s="10">
        <f>FC_OTH_CP_SH_E!V57+FC_OTH_CP_SC_E!V57+FC_OTH_CP_HW_E!V57+FC_OTH_CP_CA_E!V57+FC_OTH_CP_VE_E!V57+FC_OTH_CP_SL_E!V57+FC_OTH_CP_BL_E!V57+FC_OTH_CP_CR_E!V57+FC_OTH_CP_BT_E!V57+FC_OTH_CP_IT_E!V57</f>
        <v>13.23576956147893</v>
      </c>
      <c r="W57" s="10">
        <f>FC_OTH_CP_SH_E!W57+FC_OTH_CP_SC_E!W57+FC_OTH_CP_HW_E!W57+FC_OTH_CP_CA_E!W57+FC_OTH_CP_VE_E!W57+FC_OTH_CP_SL_E!W57+FC_OTH_CP_BL_E!W57+FC_OTH_CP_CR_E!W57+FC_OTH_CP_BT_E!W57+FC_OTH_CP_IT_E!W57</f>
        <v>13.42863284608771</v>
      </c>
      <c r="X57" s="10">
        <f>FC_OTH_CP_SH_E!X57+FC_OTH_CP_SC_E!X57+FC_OTH_CP_HW_E!X57+FC_OTH_CP_CA_E!X57+FC_OTH_CP_VE_E!X57+FC_OTH_CP_SL_E!X57+FC_OTH_CP_BL_E!X57+FC_OTH_CP_CR_E!X57+FC_OTH_CP_BT_E!X57+FC_OTH_CP_IT_E!X57</f>
        <v>13.39183147033534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41.654686156491827</v>
      </c>
      <c r="F58" s="10">
        <f>FC_OTH_CP_SH_E!F58+FC_OTH_CP_SC_E!F58+FC_OTH_CP_HW_E!F58+FC_OTH_CP_CA_E!F58+FC_OTH_CP_VE_E!F58+FC_OTH_CP_SL_E!F58+FC_OTH_CP_BL_E!F58+FC_OTH_CP_CR_E!F58+FC_OTH_CP_BT_E!F58+FC_OTH_CP_IT_E!F58</f>
        <v>41.989079965606187</v>
      </c>
      <c r="G58" s="10">
        <f>FC_OTH_CP_SH_E!G58+FC_OTH_CP_SC_E!G58+FC_OTH_CP_HW_E!G58+FC_OTH_CP_CA_E!G58+FC_OTH_CP_VE_E!G58+FC_OTH_CP_SL_E!G58+FC_OTH_CP_BL_E!G58+FC_OTH_CP_CR_E!G58+FC_OTH_CP_BT_E!G58+FC_OTH_CP_IT_E!G58</f>
        <v>42.299570077386072</v>
      </c>
      <c r="H58" s="10">
        <f>FC_OTH_CP_SH_E!H58+FC_OTH_CP_SC_E!H58+FC_OTH_CP_HW_E!H58+FC_OTH_CP_CA_E!H58+FC_OTH_CP_VE_E!H58+FC_OTH_CP_SL_E!H58+FC_OTH_CP_BL_E!H58+FC_OTH_CP_CR_E!H58+FC_OTH_CP_BT_E!H58+FC_OTH_CP_IT_E!H58</f>
        <v>14.402407566638001</v>
      </c>
      <c r="I58" s="10">
        <f>FC_OTH_CP_SH_E!I58+FC_OTH_CP_SC_E!I58+FC_OTH_CP_HW_E!I58+FC_OTH_CP_CA_E!I58+FC_OTH_CP_VE_E!I58+FC_OTH_CP_SL_E!I58+FC_OTH_CP_BL_E!I58+FC_OTH_CP_CR_E!I58+FC_OTH_CP_BT_E!I58+FC_OTH_CP_IT_E!I58</f>
        <v>14.402407566638001</v>
      </c>
      <c r="J58" s="10">
        <f>FC_OTH_CP_SH_E!J58+FC_OTH_CP_SC_E!J58+FC_OTH_CP_HW_E!J58+FC_OTH_CP_CA_E!J58+FC_OTH_CP_VE_E!J58+FC_OTH_CP_SL_E!J58+FC_OTH_CP_BL_E!J58+FC_OTH_CP_CR_E!J58+FC_OTH_CP_BT_E!J58+FC_OTH_CP_IT_E!J58</f>
        <v>14.402407566638001</v>
      </c>
      <c r="K58" s="10">
        <f>FC_OTH_CP_SH_E!K58+FC_OTH_CP_SC_E!K58+FC_OTH_CP_HW_E!K58+FC_OTH_CP_CA_E!K58+FC_OTH_CP_VE_E!K58+FC_OTH_CP_SL_E!K58+FC_OTH_CP_BL_E!K58+FC_OTH_CP_CR_E!K58+FC_OTH_CP_BT_E!K58+FC_OTH_CP_IT_E!K58</f>
        <v>14.402407566638001</v>
      </c>
      <c r="L58" s="10">
        <f>FC_OTH_CP_SH_E!L58+FC_OTH_CP_SC_E!L58+FC_OTH_CP_HW_E!L58+FC_OTH_CP_CA_E!L58+FC_OTH_CP_VE_E!L58+FC_OTH_CP_SL_E!L58+FC_OTH_CP_BL_E!L58+FC_OTH_CP_CR_E!L58+FC_OTH_CP_BT_E!L58+FC_OTH_CP_IT_E!L58</f>
        <v>14.39054170249355</v>
      </c>
      <c r="M58" s="10">
        <f>FC_OTH_CP_SH_E!M58+FC_OTH_CP_SC_E!M58+FC_OTH_CP_HW_E!M58+FC_OTH_CP_CA_E!M58+FC_OTH_CP_VE_E!M58+FC_OTH_CP_SL_E!M58+FC_OTH_CP_BL_E!M58+FC_OTH_CP_CR_E!M58+FC_OTH_CP_BT_E!M58+FC_OTH_CP_IT_E!M58</f>
        <v>14.39054170249355</v>
      </c>
      <c r="N58" s="10">
        <f>FC_OTH_CP_SH_E!N58+FC_OTH_CP_SC_E!N58+FC_OTH_CP_HW_E!N58+FC_OTH_CP_CA_E!N58+FC_OTH_CP_VE_E!N58+FC_OTH_CP_SL_E!N58+FC_OTH_CP_BL_E!N58+FC_OTH_CP_CR_E!N58+FC_OTH_CP_BT_E!N58+FC_OTH_CP_IT_E!N58</f>
        <v>17.757695614789341</v>
      </c>
      <c r="O58" s="10">
        <f>FC_OTH_CP_SH_E!O58+FC_OTH_CP_SC_E!O58+FC_OTH_CP_HW_E!O58+FC_OTH_CP_CA_E!O58+FC_OTH_CP_VE_E!O58+FC_OTH_CP_SL_E!O58+FC_OTH_CP_BL_E!O58+FC_OTH_CP_CR_E!O58+FC_OTH_CP_BT_E!O58+FC_OTH_CP_IT_E!O58</f>
        <v>17.757695614789341</v>
      </c>
      <c r="P58" s="10">
        <f>FC_OTH_CP_SH_E!P58+FC_OTH_CP_SC_E!P58+FC_OTH_CP_HW_E!P58+FC_OTH_CP_CA_E!P58+FC_OTH_CP_VE_E!P58+FC_OTH_CP_SL_E!P58+FC_OTH_CP_BL_E!P58+FC_OTH_CP_CR_E!P58+FC_OTH_CP_BT_E!P58+FC_OTH_CP_IT_E!P58</f>
        <v>17.757695614789341</v>
      </c>
      <c r="Q58" s="10">
        <f>FC_OTH_CP_SH_E!Q58+FC_OTH_CP_SC_E!Q58+FC_OTH_CP_HW_E!Q58+FC_OTH_CP_CA_E!Q58+FC_OTH_CP_VE_E!Q58+FC_OTH_CP_SL_E!Q58+FC_OTH_CP_BL_E!Q58+FC_OTH_CP_CR_E!Q58+FC_OTH_CP_BT_E!Q58+FC_OTH_CP_IT_E!Q58</f>
        <v>16.722785898538259</v>
      </c>
      <c r="R58" s="10">
        <f>FC_OTH_CP_SH_E!R58+FC_OTH_CP_SC_E!R58+FC_OTH_CP_HW_E!R58+FC_OTH_CP_CA_E!R58+FC_OTH_CP_VE_E!R58+FC_OTH_CP_SL_E!R58+FC_OTH_CP_BL_E!R58+FC_OTH_CP_CR_E!R58+FC_OTH_CP_BT_E!R58+FC_OTH_CP_IT_E!R58</f>
        <v>16.722785898538259</v>
      </c>
      <c r="S58" s="10">
        <f>FC_OTH_CP_SH_E!S58+FC_OTH_CP_SC_E!S58+FC_OTH_CP_HW_E!S58+FC_OTH_CP_CA_E!S58+FC_OTH_CP_VE_E!S58+FC_OTH_CP_SL_E!S58+FC_OTH_CP_BL_E!S58+FC_OTH_CP_CR_E!S58+FC_OTH_CP_BT_E!S58+FC_OTH_CP_IT_E!S58</f>
        <v>16.722785898538259</v>
      </c>
      <c r="T58" s="10">
        <f>FC_OTH_CP_SH_E!T58+FC_OTH_CP_SC_E!T58+FC_OTH_CP_HW_E!T58+FC_OTH_CP_CA_E!T58+FC_OTH_CP_VE_E!T58+FC_OTH_CP_SL_E!T58+FC_OTH_CP_BL_E!T58+FC_OTH_CP_CR_E!T58+FC_OTH_CP_BT_E!T58+FC_OTH_CP_IT_E!T58</f>
        <v>16.722785898538259</v>
      </c>
      <c r="U58" s="10">
        <f>FC_OTH_CP_SH_E!U58+FC_OTH_CP_SC_E!U58+FC_OTH_CP_HW_E!U58+FC_OTH_CP_CA_E!U58+FC_OTH_CP_VE_E!U58+FC_OTH_CP_SL_E!U58+FC_OTH_CP_BL_E!U58+FC_OTH_CP_CR_E!U58+FC_OTH_CP_BT_E!U58+FC_OTH_CP_IT_E!U58</f>
        <v>16.722785898538259</v>
      </c>
      <c r="V58" s="10">
        <f>FC_OTH_CP_SH_E!V58+FC_OTH_CP_SC_E!V58+FC_OTH_CP_HW_E!V58+FC_OTH_CP_CA_E!V58+FC_OTH_CP_VE_E!V58+FC_OTH_CP_SL_E!V58+FC_OTH_CP_BL_E!V58+FC_OTH_CP_CR_E!V58+FC_OTH_CP_BT_E!V58+FC_OTH_CP_IT_E!V58</f>
        <v>16.722785898538259</v>
      </c>
      <c r="W58" s="10">
        <f>FC_OTH_CP_SH_E!W58+FC_OTH_CP_SC_E!W58+FC_OTH_CP_HW_E!W58+FC_OTH_CP_CA_E!W58+FC_OTH_CP_VE_E!W58+FC_OTH_CP_SL_E!W58+FC_OTH_CP_BL_E!W58+FC_OTH_CP_CR_E!W58+FC_OTH_CP_BT_E!W58+FC_OTH_CP_IT_E!W58</f>
        <v>16.722785898538259</v>
      </c>
      <c r="X58" s="10">
        <f>FC_OTH_CP_SH_E!X58+FC_OTH_CP_SC_E!X58+FC_OTH_CP_HW_E!X58+FC_OTH_CP_CA_E!X58+FC_OTH_CP_VE_E!X58+FC_OTH_CP_SL_E!X58+FC_OTH_CP_BL_E!X58+FC_OTH_CP_CR_E!X58+FC_OTH_CP_BT_E!X58+FC_OTH_CP_IT_E!X58</f>
        <v>16.722785898538259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161.98529664660353</v>
      </c>
      <c r="I59" s="10">
        <f>FC_OTH_CP_SH_E!I59+FC_OTH_CP_SC_E!I59+FC_OTH_CP_HW_E!I59+FC_OTH_CP_CA_E!I59+FC_OTH_CP_VE_E!I59+FC_OTH_CP_SL_E!I59+FC_OTH_CP_BL_E!I59+FC_OTH_CP_CR_E!I59+FC_OTH_CP_BT_E!I59+FC_OTH_CP_IT_E!I59</f>
        <v>100.98400687876182</v>
      </c>
      <c r="J59" s="10">
        <f>FC_OTH_CP_SH_E!J59+FC_OTH_CP_SC_E!J59+FC_OTH_CP_HW_E!J59+FC_OTH_CP_CA_E!J59+FC_OTH_CP_VE_E!J59+FC_OTH_CP_SL_E!J59+FC_OTH_CP_BL_E!J59+FC_OTH_CP_CR_E!J59+FC_OTH_CP_BT_E!J59+FC_OTH_CP_IT_E!J59</f>
        <v>140.91908856405857</v>
      </c>
      <c r="K59" s="10">
        <f>FC_OTH_CP_SH_E!K59+FC_OTH_CP_SC_E!K59+FC_OTH_CP_HW_E!K59+FC_OTH_CP_CA_E!K59+FC_OTH_CP_VE_E!K59+FC_OTH_CP_SL_E!K59+FC_OTH_CP_BL_E!K59+FC_OTH_CP_CR_E!K59+FC_OTH_CP_BT_E!K59+FC_OTH_CP_IT_E!K59</f>
        <v>134.82854686156494</v>
      </c>
      <c r="L59" s="10">
        <f>FC_OTH_CP_SH_E!L59+FC_OTH_CP_SC_E!L59+FC_OTH_CP_HW_E!L59+FC_OTH_CP_CA_E!L59+FC_OTH_CP_VE_E!L59+FC_OTH_CP_SL_E!L59+FC_OTH_CP_BL_E!L59+FC_OTH_CP_CR_E!L59+FC_OTH_CP_BT_E!L59+FC_OTH_CP_IT_E!L59</f>
        <v>156.92175408426482</v>
      </c>
      <c r="M59" s="10">
        <f>FC_OTH_CP_SH_E!M59+FC_OTH_CP_SC_E!M59+FC_OTH_CP_HW_E!M59+FC_OTH_CP_CA_E!M59+FC_OTH_CP_VE_E!M59+FC_OTH_CP_SL_E!M59+FC_OTH_CP_BL_E!M59+FC_OTH_CP_CR_E!M59+FC_OTH_CP_BT_E!M59+FC_OTH_CP_IT_E!M59</f>
        <v>133.87308684436795</v>
      </c>
      <c r="N59" s="10">
        <f>FC_OTH_CP_SH_E!N59+FC_OTH_CP_SC_E!N59+FC_OTH_CP_HW_E!N59+FC_OTH_CP_CA_E!N59+FC_OTH_CP_VE_E!N59+FC_OTH_CP_SL_E!N59+FC_OTH_CP_BL_E!N59+FC_OTH_CP_CR_E!N59+FC_OTH_CP_BT_E!N59+FC_OTH_CP_IT_E!N59</f>
        <v>114.34780739466885</v>
      </c>
      <c r="O59" s="10">
        <f>FC_OTH_CP_SH_E!O59+FC_OTH_CP_SC_E!O59+FC_OTH_CP_HW_E!O59+FC_OTH_CP_CA_E!O59+FC_OTH_CP_VE_E!O59+FC_OTH_CP_SL_E!O59+FC_OTH_CP_BL_E!O59+FC_OTH_CP_CR_E!O59+FC_OTH_CP_BT_E!O59+FC_OTH_CP_IT_E!O59</f>
        <v>166.64032674118675</v>
      </c>
      <c r="P59" s="10">
        <f>FC_OTH_CP_SH_E!P59+FC_OTH_CP_SC_E!P59+FC_OTH_CP_HW_E!P59+FC_OTH_CP_CA_E!P59+FC_OTH_CP_VE_E!P59+FC_OTH_CP_SL_E!P59+FC_OTH_CP_BL_E!P59+FC_OTH_CP_CR_E!P59+FC_OTH_CP_BT_E!P59+FC_OTH_CP_IT_E!P59</f>
        <v>252.39587274290619</v>
      </c>
      <c r="Q59" s="10">
        <f>FC_OTH_CP_SH_E!Q59+FC_OTH_CP_SC_E!Q59+FC_OTH_CP_HW_E!Q59+FC_OTH_CP_CA_E!Q59+FC_OTH_CP_VE_E!Q59+FC_OTH_CP_SL_E!Q59+FC_OTH_CP_BL_E!Q59+FC_OTH_CP_CR_E!Q59+FC_OTH_CP_BT_E!Q59+FC_OTH_CP_IT_E!Q59</f>
        <v>228.04247635425631</v>
      </c>
      <c r="R59" s="10">
        <f>FC_OTH_CP_SH_E!R59+FC_OTH_CP_SC_E!R59+FC_OTH_CP_HW_E!R59+FC_OTH_CP_CA_E!R59+FC_OTH_CP_VE_E!R59+FC_OTH_CP_SL_E!R59+FC_OTH_CP_BL_E!R59+FC_OTH_CP_CR_E!R59+FC_OTH_CP_BT_E!R59+FC_OTH_CP_IT_E!R59</f>
        <v>246.41332760103177</v>
      </c>
      <c r="S59" s="10">
        <f>FC_OTH_CP_SH_E!S59+FC_OTH_CP_SC_E!S59+FC_OTH_CP_HW_E!S59+FC_OTH_CP_CA_E!S59+FC_OTH_CP_VE_E!S59+FC_OTH_CP_SL_E!S59+FC_OTH_CP_BL_E!S59+FC_OTH_CP_CR_E!S59+FC_OTH_CP_BT_E!S59+FC_OTH_CP_IT_E!S59</f>
        <v>264.86130696474652</v>
      </c>
      <c r="T59" s="10">
        <f>FC_OTH_CP_SH_E!T59+FC_OTH_CP_SC_E!T59+FC_OTH_CP_HW_E!T59+FC_OTH_CP_CA_E!T59+FC_OTH_CP_VE_E!T59+FC_OTH_CP_SL_E!T59+FC_OTH_CP_BL_E!T59+FC_OTH_CP_CR_E!T59+FC_OTH_CP_BT_E!T59+FC_OTH_CP_IT_E!T59</f>
        <v>261.65124677558026</v>
      </c>
      <c r="U59" s="10">
        <f>FC_OTH_CP_SH_E!U59+FC_OTH_CP_SC_E!U59+FC_OTH_CP_HW_E!U59+FC_OTH_CP_CA_E!U59+FC_OTH_CP_VE_E!U59+FC_OTH_CP_SL_E!U59+FC_OTH_CP_BL_E!U59+FC_OTH_CP_CR_E!U59+FC_OTH_CP_BT_E!U59+FC_OTH_CP_IT_E!U59</f>
        <v>255.85159071367158</v>
      </c>
      <c r="V59" s="10">
        <f>FC_OTH_CP_SH_E!V59+FC_OTH_CP_SC_E!V59+FC_OTH_CP_HW_E!V59+FC_OTH_CP_CA_E!V59+FC_OTH_CP_VE_E!V59+FC_OTH_CP_SL_E!V59+FC_OTH_CP_BL_E!V59+FC_OTH_CP_CR_E!V59+FC_OTH_CP_BT_E!V59+FC_OTH_CP_IT_E!V59</f>
        <v>261.36947549441101</v>
      </c>
      <c r="W59" s="10">
        <f>FC_OTH_CP_SH_E!W59+FC_OTH_CP_SC_E!W59+FC_OTH_CP_HW_E!W59+FC_OTH_CP_CA_E!W59+FC_OTH_CP_VE_E!W59+FC_OTH_CP_SL_E!W59+FC_OTH_CP_BL_E!W59+FC_OTH_CP_CR_E!W59+FC_OTH_CP_BT_E!W59+FC_OTH_CP_IT_E!W59</f>
        <v>245.68142734307796</v>
      </c>
      <c r="X59" s="10">
        <f>FC_OTH_CP_SH_E!X59+FC_OTH_CP_SC_E!X59+FC_OTH_CP_HW_E!X59+FC_OTH_CP_CA_E!X59+FC_OTH_CP_VE_E!X59+FC_OTH_CP_SL_E!X59+FC_OTH_CP_BL_E!X59+FC_OTH_CP_CR_E!X59+FC_OTH_CP_BT_E!X59+FC_OTH_CP_IT_E!X59</f>
        <v>301.38245915735189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63.915133276010309</v>
      </c>
      <c r="D61" s="10">
        <f>FC_OTH_CP_SH_E!D61+FC_OTH_CP_SC_E!D61+FC_OTH_CP_HW_E!D61+FC_OTH_CP_CA_E!D61+FC_OTH_CP_VE_E!D61+FC_OTH_CP_SL_E!D61+FC_OTH_CP_BL_E!D61+FC_OTH_CP_CR_E!D61+FC_OTH_CP_BT_E!D61+FC_OTH_CP_IT_E!D61</f>
        <v>64.177901977644026</v>
      </c>
      <c r="E61" s="10">
        <f>FC_OTH_CP_SH_E!E61+FC_OTH_CP_SC_E!E61+FC_OTH_CP_HW_E!E61+FC_OTH_CP_CA_E!E61+FC_OTH_CP_VE_E!E61+FC_OTH_CP_SL_E!E61+FC_OTH_CP_BL_E!E61+FC_OTH_CP_CR_E!E61+FC_OTH_CP_BT_E!E61+FC_OTH_CP_IT_E!E61</f>
        <v>68.907050730868434</v>
      </c>
      <c r="F61" s="10">
        <f>FC_OTH_CP_SH_E!F61+FC_OTH_CP_SC_E!F61+FC_OTH_CP_HW_E!F61+FC_OTH_CP_CA_E!F61+FC_OTH_CP_VE_E!F61+FC_OTH_CP_SL_E!F61+FC_OTH_CP_BL_E!F61+FC_OTH_CP_CR_E!F61+FC_OTH_CP_BT_E!F61+FC_OTH_CP_IT_E!F61</f>
        <v>66.590197764402419</v>
      </c>
      <c r="G61" s="10">
        <f>FC_OTH_CP_SH_E!G61+FC_OTH_CP_SC_E!G61+FC_OTH_CP_HW_E!G61+FC_OTH_CP_CA_E!G61+FC_OTH_CP_VE_E!G61+FC_OTH_CP_SL_E!G61+FC_OTH_CP_BL_E!G61+FC_OTH_CP_CR_E!G61+FC_OTH_CP_BT_E!G61+FC_OTH_CP_IT_E!G61</f>
        <v>66.231986242476353</v>
      </c>
      <c r="H61" s="10">
        <f>FC_OTH_CP_SH_E!H61+FC_OTH_CP_SC_E!H61+FC_OTH_CP_HW_E!H61+FC_OTH_CP_CA_E!H61+FC_OTH_CP_VE_E!H61+FC_OTH_CP_SL_E!H61+FC_OTH_CP_BL_E!H61+FC_OTH_CP_CR_E!H61+FC_OTH_CP_BT_E!H61+FC_OTH_CP_IT_E!H61</f>
        <v>31.002235597592424</v>
      </c>
      <c r="I61" s="10">
        <f>FC_OTH_CP_SH_E!I61+FC_OTH_CP_SC_E!I61+FC_OTH_CP_HW_E!I61+FC_OTH_CP_CA_E!I61+FC_OTH_CP_VE_E!I61+FC_OTH_CP_SL_E!I61+FC_OTH_CP_BL_E!I61+FC_OTH_CP_CR_E!I61+FC_OTH_CP_BT_E!I61+FC_OTH_CP_IT_E!I61</f>
        <v>37.283834909716248</v>
      </c>
      <c r="J61" s="10">
        <f>FC_OTH_CP_SH_E!J61+FC_OTH_CP_SC_E!J61+FC_OTH_CP_HW_E!J61+FC_OTH_CP_CA_E!J61+FC_OTH_CP_VE_E!J61+FC_OTH_CP_SL_E!J61+FC_OTH_CP_BL_E!J61+FC_OTH_CP_CR_E!J61+FC_OTH_CP_BT_E!J61+FC_OTH_CP_IT_E!J61</f>
        <v>37.785382631126424</v>
      </c>
      <c r="K61" s="10">
        <f>FC_OTH_CP_SH_E!K61+FC_OTH_CP_SC_E!K61+FC_OTH_CP_HW_E!K61+FC_OTH_CP_CA_E!K61+FC_OTH_CP_VE_E!K61+FC_OTH_CP_SL_E!K61+FC_OTH_CP_BL_E!K61+FC_OTH_CP_CR_E!K61+FC_OTH_CP_BT_E!K61+FC_OTH_CP_IT_E!K61</f>
        <v>36.161306964746338</v>
      </c>
      <c r="L61" s="10">
        <f>FC_OTH_CP_SH_E!L61+FC_OTH_CP_SC_E!L61+FC_OTH_CP_HW_E!L61+FC_OTH_CP_CA_E!L61+FC_OTH_CP_VE_E!L61+FC_OTH_CP_SL_E!L61+FC_OTH_CP_BL_E!L61+FC_OTH_CP_CR_E!L61+FC_OTH_CP_BT_E!L61+FC_OTH_CP_IT_E!L61</f>
        <v>36.280653482373182</v>
      </c>
      <c r="M61" s="10">
        <f>FC_OTH_CP_SH_E!M61+FC_OTH_CP_SC_E!M61+FC_OTH_CP_HW_E!M61+FC_OTH_CP_CA_E!M61+FC_OTH_CP_VE_E!M61+FC_OTH_CP_SL_E!M61+FC_OTH_CP_BL_E!M61+FC_OTH_CP_CR_E!M61+FC_OTH_CP_BT_E!M61+FC_OTH_CP_IT_E!M61</f>
        <v>38.740842648323323</v>
      </c>
      <c r="N61" s="10">
        <f>FC_OTH_CP_SH_E!N61+FC_OTH_CP_SC_E!N61+FC_OTH_CP_HW_E!N61+FC_OTH_CP_CA_E!N61+FC_OTH_CP_VE_E!N61+FC_OTH_CP_SL_E!N61+FC_OTH_CP_BL_E!N61+FC_OTH_CP_CR_E!N61+FC_OTH_CP_BT_E!N61+FC_OTH_CP_IT_E!N61</f>
        <v>27.027687016337058</v>
      </c>
      <c r="O61" s="10">
        <f>FC_OTH_CP_SH_E!O61+FC_OTH_CP_SC_E!O61+FC_OTH_CP_HW_E!O61+FC_OTH_CP_CA_E!O61+FC_OTH_CP_VE_E!O61+FC_OTH_CP_SL_E!O61+FC_OTH_CP_BL_E!O61+FC_OTH_CP_CR_E!O61+FC_OTH_CP_BT_E!O61+FC_OTH_CP_IT_E!O61</f>
        <v>41.810318142734275</v>
      </c>
      <c r="P61" s="10">
        <f>FC_OTH_CP_SH_E!P61+FC_OTH_CP_SC_E!P61+FC_OTH_CP_HW_E!P61+FC_OTH_CP_CA_E!P61+FC_OTH_CP_VE_E!P61+FC_OTH_CP_SL_E!P61+FC_OTH_CP_BL_E!P61+FC_OTH_CP_CR_E!P61+FC_OTH_CP_BT_E!P61+FC_OTH_CP_IT_E!P61</f>
        <v>49.608770421324166</v>
      </c>
      <c r="Q61" s="10">
        <f>FC_OTH_CP_SH_E!Q61+FC_OTH_CP_SC_E!Q61+FC_OTH_CP_HW_E!Q61+FC_OTH_CP_CA_E!Q61+FC_OTH_CP_VE_E!Q61+FC_OTH_CP_SL_E!Q61+FC_OTH_CP_BL_E!Q61+FC_OTH_CP_CR_E!Q61+FC_OTH_CP_BT_E!Q61+FC_OTH_CP_IT_E!Q61</f>
        <v>66.525451418744638</v>
      </c>
      <c r="R61" s="10">
        <f>FC_OTH_CP_SH_E!R61+FC_OTH_CP_SC_E!R61+FC_OTH_CP_HW_E!R61+FC_OTH_CP_CA_E!R61+FC_OTH_CP_VE_E!R61+FC_OTH_CP_SL_E!R61+FC_OTH_CP_BL_E!R61+FC_OTH_CP_CR_E!R61+FC_OTH_CP_BT_E!R61+FC_OTH_CP_IT_E!R61</f>
        <v>69.084178847807451</v>
      </c>
      <c r="S61" s="10">
        <f>FC_OTH_CP_SH_E!S61+FC_OTH_CP_SC_E!S61+FC_OTH_CP_HW_E!S61+FC_OTH_CP_CA_E!S61+FC_OTH_CP_VE_E!S61+FC_OTH_CP_SL_E!S61+FC_OTH_CP_BL_E!S61+FC_OTH_CP_CR_E!S61+FC_OTH_CP_BT_E!S61+FC_OTH_CP_IT_E!S61</f>
        <v>81.953310404127279</v>
      </c>
      <c r="T61" s="10">
        <f>FC_OTH_CP_SH_E!T61+FC_OTH_CP_SC_E!T61+FC_OTH_CP_HW_E!T61+FC_OTH_CP_CA_E!T61+FC_OTH_CP_VE_E!T61+FC_OTH_CP_SL_E!T61+FC_OTH_CP_BL_E!T61+FC_OTH_CP_CR_E!T61+FC_OTH_CP_BT_E!T61+FC_OTH_CP_IT_E!T61</f>
        <v>109.58254514187443</v>
      </c>
      <c r="U61" s="10">
        <f>FC_OTH_CP_SH_E!U61+FC_OTH_CP_SC_E!U61+FC_OTH_CP_HW_E!U61+FC_OTH_CP_CA_E!U61+FC_OTH_CP_VE_E!U61+FC_OTH_CP_SL_E!U61+FC_OTH_CP_BL_E!U61+FC_OTH_CP_CR_E!U61+FC_OTH_CP_BT_E!U61+FC_OTH_CP_IT_E!U61</f>
        <v>118.09759243336212</v>
      </c>
      <c r="V61" s="10">
        <f>FC_OTH_CP_SH_E!V61+FC_OTH_CP_SC_E!V61+FC_OTH_CP_HW_E!V61+FC_OTH_CP_CA_E!V61+FC_OTH_CP_VE_E!V61+FC_OTH_CP_SL_E!V61+FC_OTH_CP_BL_E!V61+FC_OTH_CP_CR_E!V61+FC_OTH_CP_BT_E!V61+FC_OTH_CP_IT_E!V61</f>
        <v>126.50283748925182</v>
      </c>
      <c r="W61" s="10">
        <f>FC_OTH_CP_SH_E!W61+FC_OTH_CP_SC_E!W61+FC_OTH_CP_HW_E!W61+FC_OTH_CP_CA_E!W61+FC_OTH_CP_VE_E!W61+FC_OTH_CP_SL_E!W61+FC_OTH_CP_BL_E!W61+FC_OTH_CP_CR_E!W61+FC_OTH_CP_BT_E!W61+FC_OTH_CP_IT_E!W61</f>
        <v>137.57738607050732</v>
      </c>
      <c r="X61" s="10">
        <f>FC_OTH_CP_SH_E!X61+FC_OTH_CP_SC_E!X61+FC_OTH_CP_HW_E!X61+FC_OTH_CP_CA_E!X61+FC_OTH_CP_VE_E!X61+FC_OTH_CP_SL_E!X61+FC_OTH_CP_BL_E!X61+FC_OTH_CP_CR_E!X61+FC_OTH_CP_BT_E!X61+FC_OTH_CP_IT_E!X61</f>
        <v>144.39750644883935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151.85821152192611</v>
      </c>
      <c r="D62" s="10">
        <f>FC_OTH_CP_SH_E!D62+FC_OTH_CP_SC_E!D62+FC_OTH_CP_HW_E!D62+FC_OTH_CP_CA_E!D62+FC_OTH_CP_VE_E!D62+FC_OTH_CP_SL_E!D62+FC_OTH_CP_BL_E!D62+FC_OTH_CP_CR_E!D62+FC_OTH_CP_BT_E!D62+FC_OTH_CP_IT_E!D62</f>
        <v>177.31917454858126</v>
      </c>
      <c r="E62" s="10">
        <f>FC_OTH_CP_SH_E!E62+FC_OTH_CP_SC_E!E62+FC_OTH_CP_HW_E!E62+FC_OTH_CP_CA_E!E62+FC_OTH_CP_VE_E!E62+FC_OTH_CP_SL_E!E62+FC_OTH_CP_BL_E!E62+FC_OTH_CP_CR_E!E62+FC_OTH_CP_BT_E!E62+FC_OTH_CP_IT_E!E62</f>
        <v>207.0316423043852</v>
      </c>
      <c r="F62" s="10">
        <f>FC_OTH_CP_SH_E!F62+FC_OTH_CP_SC_E!F62+FC_OTH_CP_HW_E!F62+FC_OTH_CP_CA_E!F62+FC_OTH_CP_VE_E!F62+FC_OTH_CP_SL_E!F62+FC_OTH_CP_BL_E!F62+FC_OTH_CP_CR_E!F62+FC_OTH_CP_BT_E!F62+FC_OTH_CP_IT_E!F62</f>
        <v>238.22493551160787</v>
      </c>
      <c r="G62" s="10">
        <f>FC_OTH_CP_SH_E!G62+FC_OTH_CP_SC_E!G62+FC_OTH_CP_HW_E!G62+FC_OTH_CP_CA_E!G62+FC_OTH_CP_VE_E!G62+FC_OTH_CP_SL_E!G62+FC_OTH_CP_BL_E!G62+FC_OTH_CP_CR_E!G62+FC_OTH_CP_BT_E!G62+FC_OTH_CP_IT_E!G62</f>
        <v>254.34703353396387</v>
      </c>
      <c r="H62" s="10">
        <f>FC_OTH_CP_SH_E!H62+FC_OTH_CP_SC_E!H62+FC_OTH_CP_HW_E!H62+FC_OTH_CP_CA_E!H62+FC_OTH_CP_VE_E!H62+FC_OTH_CP_SL_E!H62+FC_OTH_CP_BL_E!H62+FC_OTH_CP_CR_E!H62+FC_OTH_CP_BT_E!H62+FC_OTH_CP_IT_E!H62</f>
        <v>63.437489251934636</v>
      </c>
      <c r="I62" s="10">
        <f>FC_OTH_CP_SH_E!I62+FC_OTH_CP_SC_E!I62+FC_OTH_CP_HW_E!I62+FC_OTH_CP_CA_E!I62+FC_OTH_CP_VE_E!I62+FC_OTH_CP_SL_E!I62+FC_OTH_CP_BL_E!I62+FC_OTH_CP_CR_E!I62+FC_OTH_CP_BT_E!I62+FC_OTH_CP_IT_E!I62</f>
        <v>55.173430782459171</v>
      </c>
      <c r="J62" s="10">
        <f>FC_OTH_CP_SH_E!J62+FC_OTH_CP_SC_E!J62+FC_OTH_CP_HW_E!J62+FC_OTH_CP_CA_E!J62+FC_OTH_CP_VE_E!J62+FC_OTH_CP_SL_E!J62+FC_OTH_CP_BL_E!J62+FC_OTH_CP_CR_E!J62+FC_OTH_CP_BT_E!J62+FC_OTH_CP_IT_E!J62</f>
        <v>95.430266552020683</v>
      </c>
      <c r="K62" s="10">
        <f>FC_OTH_CP_SH_E!K62+FC_OTH_CP_SC_E!K62+FC_OTH_CP_HW_E!K62+FC_OTH_CP_CA_E!K62+FC_OTH_CP_VE_E!K62+FC_OTH_CP_SL_E!K62+FC_OTH_CP_BL_E!K62+FC_OTH_CP_CR_E!K62+FC_OTH_CP_BT_E!K62+FC_OTH_CP_IT_E!K62</f>
        <v>110.68925193465184</v>
      </c>
      <c r="L62" s="10">
        <f>FC_OTH_CP_SH_E!L62+FC_OTH_CP_SC_E!L62+FC_OTH_CP_HW_E!L62+FC_OTH_CP_CA_E!L62+FC_OTH_CP_VE_E!L62+FC_OTH_CP_SL_E!L62+FC_OTH_CP_BL_E!L62+FC_OTH_CP_CR_E!L62+FC_OTH_CP_BT_E!L62+FC_OTH_CP_IT_E!L62</f>
        <v>152.35511607910584</v>
      </c>
      <c r="M62" s="10">
        <f>FC_OTH_CP_SH_E!M62+FC_OTH_CP_SC_E!M62+FC_OTH_CP_HW_E!M62+FC_OTH_CP_CA_E!M62+FC_OTH_CP_VE_E!M62+FC_OTH_CP_SL_E!M62+FC_OTH_CP_BL_E!M62+FC_OTH_CP_CR_E!M62+FC_OTH_CP_BT_E!M62+FC_OTH_CP_IT_E!M62</f>
        <v>130.51917454858113</v>
      </c>
      <c r="N62" s="10">
        <f>FC_OTH_CP_SH_E!N62+FC_OTH_CP_SC_E!N62+FC_OTH_CP_HW_E!N62+FC_OTH_CP_CA_E!N62+FC_OTH_CP_VE_E!N62+FC_OTH_CP_SL_E!N62+FC_OTH_CP_BL_E!N62+FC_OTH_CP_CR_E!N62+FC_OTH_CP_BT_E!N62+FC_OTH_CP_IT_E!N62</f>
        <v>69.008856405846913</v>
      </c>
      <c r="O62" s="10">
        <f>FC_OTH_CP_SH_E!O62+FC_OTH_CP_SC_E!O62+FC_OTH_CP_HW_E!O62+FC_OTH_CP_CA_E!O62+FC_OTH_CP_VE_E!O62+FC_OTH_CP_SL_E!O62+FC_OTH_CP_BL_E!O62+FC_OTH_CP_CR_E!O62+FC_OTH_CP_BT_E!O62+FC_OTH_CP_IT_E!O62</f>
        <v>72.554342218400762</v>
      </c>
      <c r="P62" s="10">
        <f>FC_OTH_CP_SH_E!P62+FC_OTH_CP_SC_E!P62+FC_OTH_CP_HW_E!P62+FC_OTH_CP_CA_E!P62+FC_OTH_CP_VE_E!P62+FC_OTH_CP_SL_E!P62+FC_OTH_CP_BL_E!P62+FC_OTH_CP_CR_E!P62+FC_OTH_CP_BT_E!P62+FC_OTH_CP_IT_E!P62</f>
        <v>90.524333619948408</v>
      </c>
      <c r="Q62" s="10">
        <f>FC_OTH_CP_SH_E!Q62+FC_OTH_CP_SC_E!Q62+FC_OTH_CP_HW_E!Q62+FC_OTH_CP_CA_E!Q62+FC_OTH_CP_VE_E!Q62+FC_OTH_CP_SL_E!Q62+FC_OTH_CP_BL_E!Q62+FC_OTH_CP_CR_E!Q62+FC_OTH_CP_BT_E!Q62+FC_OTH_CP_IT_E!Q62</f>
        <v>74.525795356835815</v>
      </c>
      <c r="R62" s="10">
        <f>FC_OTH_CP_SH_E!R62+FC_OTH_CP_SC_E!R62+FC_OTH_CP_HW_E!R62+FC_OTH_CP_CA_E!R62+FC_OTH_CP_VE_E!R62+FC_OTH_CP_SL_E!R62+FC_OTH_CP_BL_E!R62+FC_OTH_CP_CR_E!R62+FC_OTH_CP_BT_E!R62+FC_OTH_CP_IT_E!R62</f>
        <v>52.126741186586401</v>
      </c>
      <c r="S62" s="10">
        <f>FC_OTH_CP_SH_E!S62+FC_OTH_CP_SC_E!S62+FC_OTH_CP_HW_E!S62+FC_OTH_CP_CA_E!S62+FC_OTH_CP_VE_E!S62+FC_OTH_CP_SL_E!S62+FC_OTH_CP_BL_E!S62+FC_OTH_CP_CR_E!S62+FC_OTH_CP_BT_E!S62+FC_OTH_CP_IT_E!S62</f>
        <v>62.320980223559815</v>
      </c>
      <c r="T62" s="10">
        <f>FC_OTH_CP_SH_E!T62+FC_OTH_CP_SC_E!T62+FC_OTH_CP_HW_E!T62+FC_OTH_CP_CA_E!T62+FC_OTH_CP_VE_E!T62+FC_OTH_CP_SL_E!T62+FC_OTH_CP_BL_E!T62+FC_OTH_CP_CR_E!T62+FC_OTH_CP_BT_E!T62+FC_OTH_CP_IT_E!T62</f>
        <v>69.939122957867539</v>
      </c>
      <c r="U62" s="10">
        <f>FC_OTH_CP_SH_E!U62+FC_OTH_CP_SC_E!U62+FC_OTH_CP_HW_E!U62+FC_OTH_CP_CA_E!U62+FC_OTH_CP_VE_E!U62+FC_OTH_CP_SL_E!U62+FC_OTH_CP_BL_E!U62+FC_OTH_CP_CR_E!U62+FC_OTH_CP_BT_E!U62+FC_OTH_CP_IT_E!U62</f>
        <v>55.600429922613948</v>
      </c>
      <c r="V62" s="10">
        <f>FC_OTH_CP_SH_E!V62+FC_OTH_CP_SC_E!V62+FC_OTH_CP_HW_E!V62+FC_OTH_CP_CA_E!V62+FC_OTH_CP_VE_E!V62+FC_OTH_CP_SL_E!V62+FC_OTH_CP_BL_E!V62+FC_OTH_CP_CR_E!V62+FC_OTH_CP_BT_E!V62+FC_OTH_CP_IT_E!V62</f>
        <v>56.497764402407583</v>
      </c>
      <c r="W62" s="10">
        <f>FC_OTH_CP_SH_E!W62+FC_OTH_CP_SC_E!W62+FC_OTH_CP_HW_E!W62+FC_OTH_CP_CA_E!W62+FC_OTH_CP_VE_E!W62+FC_OTH_CP_SL_E!W62+FC_OTH_CP_BL_E!W62+FC_OTH_CP_CR_E!W62+FC_OTH_CP_BT_E!W62+FC_OTH_CP_IT_E!W62</f>
        <v>73.175322441960375</v>
      </c>
      <c r="X62" s="10">
        <f>FC_OTH_CP_SH_E!X62+FC_OTH_CP_SC_E!X62+FC_OTH_CP_HW_E!X62+FC_OTH_CP_CA_E!X62+FC_OTH_CP_VE_E!X62+FC_OTH_CP_SL_E!X62+FC_OTH_CP_BL_E!X62+FC_OTH_CP_CR_E!X62+FC_OTH_CP_BT_E!X62+FC_OTH_CP_IT_E!X62</f>
        <v>88.416680997420514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10.433533963886509</v>
      </c>
      <c r="T66" s="10">
        <f>FC_OTH_CP_SH_E!T66+FC_OTH_CP_SC_E!T66+FC_OTH_CP_HW_E!T66+FC_OTH_CP_CA_E!T66+FC_OTH_CP_VE_E!T66+FC_OTH_CP_SL_E!T66+FC_OTH_CP_BL_E!T66+FC_OTH_CP_CR_E!T66+FC_OTH_CP_BT_E!T66+FC_OTH_CP_IT_E!T66</f>
        <v>23.805846947549455</v>
      </c>
      <c r="U66" s="10">
        <f>FC_OTH_CP_SH_E!U66+FC_OTH_CP_SC_E!U66+FC_OTH_CP_HW_E!U66+FC_OTH_CP_CA_E!U66+FC_OTH_CP_VE_E!U66+FC_OTH_CP_SL_E!U66+FC_OTH_CP_BL_E!U66+FC_OTH_CP_CR_E!U66+FC_OTH_CP_BT_E!U66+FC_OTH_CP_IT_E!U66</f>
        <v>27.557523645743789</v>
      </c>
      <c r="V66" s="10">
        <f>FC_OTH_CP_SH_E!V66+FC_OTH_CP_SC_E!V66+FC_OTH_CP_HW_E!V66+FC_OTH_CP_CA_E!V66+FC_OTH_CP_VE_E!V66+FC_OTH_CP_SL_E!V66+FC_OTH_CP_BL_E!V66+FC_OTH_CP_CR_E!V66+FC_OTH_CP_BT_E!V66+FC_OTH_CP_IT_E!V66</f>
        <v>35.863714531384353</v>
      </c>
      <c r="W66" s="10">
        <f>FC_OTH_CP_SH_E!W66+FC_OTH_CP_SC_E!W66+FC_OTH_CP_HW_E!W66+FC_OTH_CP_CA_E!W66+FC_OTH_CP_VE_E!W66+FC_OTH_CP_SL_E!W66+FC_OTH_CP_BL_E!W66+FC_OTH_CP_CR_E!W66+FC_OTH_CP_BT_E!W66+FC_OTH_CP_IT_E!W66</f>
        <v>23.025451418744609</v>
      </c>
      <c r="X66" s="10">
        <f>FC_OTH_CP_SH_E!X66+FC_OTH_CP_SC_E!X66+FC_OTH_CP_HW_E!X66+FC_OTH_CP_CA_E!X66+FC_OTH_CP_VE_E!X66+FC_OTH_CP_SL_E!X66+FC_OTH_CP_BL_E!X66+FC_OTH_CP_CR_E!X66+FC_OTH_CP_BT_E!X66+FC_OTH_CP_IT_E!X66</f>
        <v>14.328976784178852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1.2295786758383508E-2</v>
      </c>
      <c r="S69" s="10">
        <f>FC_OTH_CP_SH_E!S69+FC_OTH_CP_SC_E!S69+FC_OTH_CP_HW_E!S69+FC_OTH_CP_CA_E!S69+FC_OTH_CP_VE_E!S69+FC_OTH_CP_SL_E!S69+FC_OTH_CP_BL_E!S69+FC_OTH_CP_CR_E!S69+FC_OTH_CP_BT_E!S69+FC_OTH_CP_IT_E!S69</f>
        <v>1.7540842648323313E-2</v>
      </c>
      <c r="T69" s="10">
        <f>FC_OTH_CP_SH_E!T69+FC_OTH_CP_SC_E!T69+FC_OTH_CP_HW_E!T69+FC_OTH_CP_CA_E!T69+FC_OTH_CP_VE_E!T69+FC_OTH_CP_SL_E!T69+FC_OTH_CP_BL_E!T69+FC_OTH_CP_CR_E!T69+FC_OTH_CP_BT_E!T69+FC_OTH_CP_IT_E!T69</f>
        <v>1.0576096302665526E-2</v>
      </c>
      <c r="U69" s="10">
        <f>FC_OTH_CP_SH_E!U69+FC_OTH_CP_SC_E!U69+FC_OTH_CP_HW_E!U69+FC_OTH_CP_CA_E!U69+FC_OTH_CP_VE_E!U69+FC_OTH_CP_SL_E!U69+FC_OTH_CP_BL_E!U69+FC_OTH_CP_CR_E!U69+FC_OTH_CP_BT_E!U69+FC_OTH_CP_IT_E!U69</f>
        <v>5.245055889939813E-3</v>
      </c>
      <c r="V69" s="10">
        <f>FC_OTH_CP_SH_E!V69+FC_OTH_CP_SC_E!V69+FC_OTH_CP_HW_E!V69+FC_OTH_CP_CA_E!V69+FC_OTH_CP_VE_E!V69+FC_OTH_CP_SL_E!V69+FC_OTH_CP_BL_E!V69+FC_OTH_CP_CR_E!V69+FC_OTH_CP_BT_E!V69+FC_OTH_CP_IT_E!V69</f>
        <v>8.7704213241616494E-3</v>
      </c>
      <c r="W69" s="10">
        <f>FC_OTH_CP_SH_E!W69+FC_OTH_CP_SC_E!W69+FC_OTH_CP_HW_E!W69+FC_OTH_CP_CA_E!W69+FC_OTH_CP_VE_E!W69+FC_OTH_CP_SL_E!W69+FC_OTH_CP_BL_E!W69+FC_OTH_CP_CR_E!W69+FC_OTH_CP_BT_E!W69+FC_OTH_CP_IT_E!W69</f>
        <v>1.5821152192605322E-2</v>
      </c>
      <c r="X69" s="10">
        <f>FC_OTH_CP_SH_E!X69+FC_OTH_CP_SC_E!X69+FC_OTH_CP_HW_E!X69+FC_OTH_CP_CA_E!X69+FC_OTH_CP_VE_E!X69+FC_OTH_CP_SL_E!X69+FC_OTH_CP_BL_E!X69+FC_OTH_CP_CR_E!X69+FC_OTH_CP_BT_E!X69+FC_OTH_CP_IT_E!X69</f>
        <v>1.7540842648323302E-2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53.860275150472908</v>
      </c>
      <c r="H70" s="10">
        <f>FC_OTH_CP_SH_E!H70+FC_OTH_CP_SC_E!H70+FC_OTH_CP_HW_E!H70+FC_OTH_CP_CA_E!H70+FC_OTH_CP_VE_E!H70+FC_OTH_CP_SL_E!H70+FC_OTH_CP_BL_E!H70+FC_OTH_CP_CR_E!H70+FC_OTH_CP_BT_E!H70+FC_OTH_CP_IT_E!H70</f>
        <v>70.898108340498709</v>
      </c>
      <c r="I70" s="10">
        <f>FC_OTH_CP_SH_E!I70+FC_OTH_CP_SC_E!I70+FC_OTH_CP_HW_E!I70+FC_OTH_CP_CA_E!I70+FC_OTH_CP_VE_E!I70+FC_OTH_CP_SL_E!I70+FC_OTH_CP_BL_E!I70+FC_OTH_CP_CR_E!I70+FC_OTH_CP_BT_E!I70+FC_OTH_CP_IT_E!I70</f>
        <v>84.820378331900258</v>
      </c>
      <c r="J70" s="10">
        <f>FC_OTH_CP_SH_E!J70+FC_OTH_CP_SC_E!J70+FC_OTH_CP_HW_E!J70+FC_OTH_CP_CA_E!J70+FC_OTH_CP_VE_E!J70+FC_OTH_CP_SL_E!J70+FC_OTH_CP_BL_E!J70+FC_OTH_CP_CR_E!J70+FC_OTH_CP_BT_E!J70+FC_OTH_CP_IT_E!J70</f>
        <v>95.627601031814251</v>
      </c>
      <c r="K70" s="10">
        <f>FC_OTH_CP_SH_E!K70+FC_OTH_CP_SC_E!K70+FC_OTH_CP_HW_E!K70+FC_OTH_CP_CA_E!K70+FC_OTH_CP_VE_E!K70+FC_OTH_CP_SL_E!K70+FC_OTH_CP_BL_E!K70+FC_OTH_CP_CR_E!K70+FC_OTH_CP_BT_E!K70+FC_OTH_CP_IT_E!K70</f>
        <v>117.2779879621668</v>
      </c>
      <c r="L70" s="10">
        <f>FC_OTH_CP_SH_E!L70+FC_OTH_CP_SC_E!L70+FC_OTH_CP_HW_E!L70+FC_OTH_CP_CA_E!L70+FC_OTH_CP_VE_E!L70+FC_OTH_CP_SL_E!L70+FC_OTH_CP_BL_E!L70+FC_OTH_CP_CR_E!L70+FC_OTH_CP_BT_E!L70+FC_OTH_CP_IT_E!L70</f>
        <v>134.89707652622531</v>
      </c>
      <c r="M70" s="10">
        <f>FC_OTH_CP_SH_E!M70+FC_OTH_CP_SC_E!M70+FC_OTH_CP_HW_E!M70+FC_OTH_CP_CA_E!M70+FC_OTH_CP_VE_E!M70+FC_OTH_CP_SL_E!M70+FC_OTH_CP_BL_E!M70+FC_OTH_CP_CR_E!M70+FC_OTH_CP_BT_E!M70+FC_OTH_CP_IT_E!M70</f>
        <v>157.83516766981941</v>
      </c>
      <c r="N70" s="10">
        <f>FC_OTH_CP_SH_E!N70+FC_OTH_CP_SC_E!N70+FC_OTH_CP_HW_E!N70+FC_OTH_CP_CA_E!N70+FC_OTH_CP_VE_E!N70+FC_OTH_CP_SL_E!N70+FC_OTH_CP_BL_E!N70+FC_OTH_CP_CR_E!N70+FC_OTH_CP_BT_E!N70+FC_OTH_CP_IT_E!N70</f>
        <v>262.04961306964748</v>
      </c>
      <c r="O70" s="10">
        <f>FC_OTH_CP_SH_E!O70+FC_OTH_CP_SC_E!O70+FC_OTH_CP_HW_E!O70+FC_OTH_CP_CA_E!O70+FC_OTH_CP_VE_E!O70+FC_OTH_CP_SL_E!O70+FC_OTH_CP_BL_E!O70+FC_OTH_CP_CR_E!O70+FC_OTH_CP_BT_E!O70+FC_OTH_CP_IT_E!O70</f>
        <v>320.1912295786758</v>
      </c>
      <c r="P70" s="10">
        <f>FC_OTH_CP_SH_E!P70+FC_OTH_CP_SC_E!P70+FC_OTH_CP_HW_E!P70+FC_OTH_CP_CA_E!P70+FC_OTH_CP_VE_E!P70+FC_OTH_CP_SL_E!P70+FC_OTH_CP_BL_E!P70+FC_OTH_CP_CR_E!P70+FC_OTH_CP_BT_E!P70+FC_OTH_CP_IT_E!P70</f>
        <v>371.01779879621671</v>
      </c>
      <c r="Q70" s="10">
        <f>FC_OTH_CP_SH_E!Q70+FC_OTH_CP_SC_E!Q70+FC_OTH_CP_HW_E!Q70+FC_OTH_CP_CA_E!Q70+FC_OTH_CP_VE_E!Q70+FC_OTH_CP_SL_E!Q70+FC_OTH_CP_BL_E!Q70+FC_OTH_CP_CR_E!Q70+FC_OTH_CP_BT_E!Q70+FC_OTH_CP_IT_E!Q70</f>
        <v>326.84247635425618</v>
      </c>
      <c r="R70" s="10">
        <f>FC_OTH_CP_SH_E!R70+FC_OTH_CP_SC_E!R70+FC_OTH_CP_HW_E!R70+FC_OTH_CP_CA_E!R70+FC_OTH_CP_VE_E!R70+FC_OTH_CP_SL_E!R70+FC_OTH_CP_BL_E!R70+FC_OTH_CP_CR_E!R70+FC_OTH_CP_BT_E!R70+FC_OTH_CP_IT_E!R70</f>
        <v>362.06302665520201</v>
      </c>
      <c r="S70" s="10">
        <f>FC_OTH_CP_SH_E!S70+FC_OTH_CP_SC_E!S70+FC_OTH_CP_HW_E!S70+FC_OTH_CP_CA_E!S70+FC_OTH_CP_VE_E!S70+FC_OTH_CP_SL_E!S70+FC_OTH_CP_BL_E!S70+FC_OTH_CP_CR_E!S70+FC_OTH_CP_BT_E!S70+FC_OTH_CP_IT_E!S70</f>
        <v>406.20507308684432</v>
      </c>
      <c r="T70" s="10">
        <f>FC_OTH_CP_SH_E!T70+FC_OTH_CP_SC_E!T70+FC_OTH_CP_HW_E!T70+FC_OTH_CP_CA_E!T70+FC_OTH_CP_VE_E!T70+FC_OTH_CP_SL_E!T70+FC_OTH_CP_BL_E!T70+FC_OTH_CP_CR_E!T70+FC_OTH_CP_BT_E!T70+FC_OTH_CP_IT_E!T70</f>
        <v>404.35202063628537</v>
      </c>
      <c r="U70" s="10">
        <f>FC_OTH_CP_SH_E!U70+FC_OTH_CP_SC_E!U70+FC_OTH_CP_HW_E!U70+FC_OTH_CP_CA_E!U70+FC_OTH_CP_VE_E!U70+FC_OTH_CP_SL_E!U70+FC_OTH_CP_BL_E!U70+FC_OTH_CP_CR_E!U70+FC_OTH_CP_BT_E!U70+FC_OTH_CP_IT_E!U70</f>
        <v>391.81410146173693</v>
      </c>
      <c r="V70" s="10">
        <f>FC_OTH_CP_SH_E!V70+FC_OTH_CP_SC_E!V70+FC_OTH_CP_HW_E!V70+FC_OTH_CP_CA_E!V70+FC_OTH_CP_VE_E!V70+FC_OTH_CP_SL_E!V70+FC_OTH_CP_BL_E!V70+FC_OTH_CP_CR_E!V70+FC_OTH_CP_BT_E!V70+FC_OTH_CP_IT_E!V70</f>
        <v>410.93413585554589</v>
      </c>
      <c r="W70" s="10">
        <f>FC_OTH_CP_SH_E!W70+FC_OTH_CP_SC_E!W70+FC_OTH_CP_HW_E!W70+FC_OTH_CP_CA_E!W70+FC_OTH_CP_VE_E!W70+FC_OTH_CP_SL_E!W70+FC_OTH_CP_BL_E!W70+FC_OTH_CP_CR_E!W70+FC_OTH_CP_BT_E!W70+FC_OTH_CP_IT_E!W70</f>
        <v>391.63740326741191</v>
      </c>
      <c r="X70" s="10">
        <f>FC_OTH_CP_SH_E!X70+FC_OTH_CP_SC_E!X70+FC_OTH_CP_HW_E!X70+FC_OTH_CP_CA_E!X70+FC_OTH_CP_VE_E!X70+FC_OTH_CP_SL_E!X70+FC_OTH_CP_BL_E!X70+FC_OTH_CP_CR_E!X70+FC_OTH_CP_BT_E!X70+FC_OTH_CP_IT_E!X70</f>
        <v>465.21530524505579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151.85821152192611</v>
      </c>
      <c r="D71" s="37">
        <f t="shared" ref="D71:W71" si="34">SUM(D72:D73)</f>
        <v>177.31917454858126</v>
      </c>
      <c r="E71" s="37">
        <f t="shared" si="34"/>
        <v>207.0316423043852</v>
      </c>
      <c r="F71" s="37">
        <f t="shared" si="34"/>
        <v>238.22493551160787</v>
      </c>
      <c r="G71" s="37">
        <f t="shared" si="34"/>
        <v>254.34703353396387</v>
      </c>
      <c r="H71" s="37">
        <f t="shared" si="34"/>
        <v>63.437489251934636</v>
      </c>
      <c r="I71" s="37">
        <f t="shared" si="34"/>
        <v>55.173430782459171</v>
      </c>
      <c r="J71" s="37">
        <f t="shared" si="34"/>
        <v>99.172226999140207</v>
      </c>
      <c r="K71" s="37">
        <f t="shared" si="34"/>
        <v>115.27076526225287</v>
      </c>
      <c r="L71" s="37">
        <f t="shared" si="34"/>
        <v>158.85030094582984</v>
      </c>
      <c r="M71" s="37">
        <f t="shared" si="34"/>
        <v>135.84144453998269</v>
      </c>
      <c r="N71" s="37">
        <f t="shared" si="34"/>
        <v>71.361822871883021</v>
      </c>
      <c r="O71" s="37">
        <f t="shared" si="34"/>
        <v>74.625107480653554</v>
      </c>
      <c r="P71" s="37">
        <f t="shared" si="34"/>
        <v>93.969647463456582</v>
      </c>
      <c r="Q71" s="37">
        <f t="shared" si="34"/>
        <v>77.183662940670729</v>
      </c>
      <c r="R71" s="37">
        <f t="shared" si="34"/>
        <v>55.173258813413568</v>
      </c>
      <c r="S71" s="37">
        <f t="shared" si="34"/>
        <v>65.371281169389562</v>
      </c>
      <c r="T71" s="37">
        <f t="shared" si="34"/>
        <v>72.578589853826259</v>
      </c>
      <c r="U71" s="37">
        <f t="shared" si="34"/>
        <v>58.237403267411885</v>
      </c>
      <c r="V71" s="37">
        <f t="shared" si="34"/>
        <v>59.083061049011192</v>
      </c>
      <c r="W71" s="37">
        <f t="shared" si="34"/>
        <v>77.427687016336989</v>
      </c>
      <c r="X71" s="37">
        <f t="shared" ref="X71" si="35">SUM(X72:X73)</f>
        <v>91.847893379191802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3.7419604471195198</v>
      </c>
      <c r="K72" s="10">
        <f>FC_OTH_CP_SH_E!K72+FC_OTH_CP_SC_E!K72+FC_OTH_CP_HW_E!K72+FC_OTH_CP_CA_E!K72+FC_OTH_CP_VE_E!K72+FC_OTH_CP_SL_E!K72+FC_OTH_CP_BL_E!K72+FC_OTH_CP_CR_E!K72+FC_OTH_CP_BT_E!K72+FC_OTH_CP_IT_E!K72</f>
        <v>4.5815133276010336</v>
      </c>
      <c r="L72" s="10">
        <f>FC_OTH_CP_SH_E!L72+FC_OTH_CP_SC_E!L72+FC_OTH_CP_HW_E!L72+FC_OTH_CP_CA_E!L72+FC_OTH_CP_VE_E!L72+FC_OTH_CP_SL_E!L72+FC_OTH_CP_BL_E!L72+FC_OTH_CP_CR_E!L72+FC_OTH_CP_BT_E!L72+FC_OTH_CP_IT_E!L72</f>
        <v>6.4951848667239913</v>
      </c>
      <c r="M72" s="10">
        <f>FC_OTH_CP_SH_E!M72+FC_OTH_CP_SC_E!M72+FC_OTH_CP_HW_E!M72+FC_OTH_CP_CA_E!M72+FC_OTH_CP_VE_E!M72+FC_OTH_CP_SL_E!M72+FC_OTH_CP_BL_E!M72+FC_OTH_CP_CR_E!M72+FC_OTH_CP_BT_E!M72+FC_OTH_CP_IT_E!M72</f>
        <v>5.3222699914015452</v>
      </c>
      <c r="N72" s="10">
        <f>FC_OTH_CP_SH_E!N72+FC_OTH_CP_SC_E!N72+FC_OTH_CP_HW_E!N72+FC_OTH_CP_CA_E!N72+FC_OTH_CP_VE_E!N72+FC_OTH_CP_SL_E!N72+FC_OTH_CP_BL_E!N72+FC_OTH_CP_CR_E!N72+FC_OTH_CP_BT_E!N72+FC_OTH_CP_IT_E!N72</f>
        <v>2.3529664660361118</v>
      </c>
      <c r="O72" s="10">
        <f>FC_OTH_CP_SH_E!O72+FC_OTH_CP_SC_E!O72+FC_OTH_CP_HW_E!O72+FC_OTH_CP_CA_E!O72+FC_OTH_CP_VE_E!O72+FC_OTH_CP_SL_E!O72+FC_OTH_CP_BL_E!O72+FC_OTH_CP_CR_E!O72+FC_OTH_CP_BT_E!O72+FC_OTH_CP_IT_E!O72</f>
        <v>2.0707652622527957</v>
      </c>
      <c r="P72" s="10">
        <f>FC_OTH_CP_SH_E!P72+FC_OTH_CP_SC_E!P72+FC_OTH_CP_HW_E!P72+FC_OTH_CP_CA_E!P72+FC_OTH_CP_VE_E!P72+FC_OTH_CP_SL_E!P72+FC_OTH_CP_BL_E!P72+FC_OTH_CP_CR_E!P72+FC_OTH_CP_BT_E!P72+FC_OTH_CP_IT_E!P72</f>
        <v>3.4453138435081692</v>
      </c>
      <c r="Q72" s="10">
        <f>FC_OTH_CP_SH_E!Q72+FC_OTH_CP_SC_E!Q72+FC_OTH_CP_HW_E!Q72+FC_OTH_CP_CA_E!Q72+FC_OTH_CP_VE_E!Q72+FC_OTH_CP_SL_E!Q72+FC_OTH_CP_BL_E!Q72+FC_OTH_CP_CR_E!Q72+FC_OTH_CP_BT_E!Q72+FC_OTH_CP_IT_E!Q72</f>
        <v>2.6578675838349115</v>
      </c>
      <c r="R72" s="10">
        <f>FC_OTH_CP_SH_E!R72+FC_OTH_CP_SC_E!R72+FC_OTH_CP_HW_E!R72+FC_OTH_CP_CA_E!R72+FC_OTH_CP_VE_E!R72+FC_OTH_CP_SL_E!R72+FC_OTH_CP_BL_E!R72+FC_OTH_CP_CR_E!R72+FC_OTH_CP_BT_E!R72+FC_OTH_CP_IT_E!R72</f>
        <v>3.0465176268271708</v>
      </c>
      <c r="S72" s="10">
        <f>FC_OTH_CP_SH_E!S72+FC_OTH_CP_SC_E!S72+FC_OTH_CP_HW_E!S72+FC_OTH_CP_CA_E!S72+FC_OTH_CP_VE_E!S72+FC_OTH_CP_SL_E!S72+FC_OTH_CP_BL_E!S72+FC_OTH_CP_CR_E!S72+FC_OTH_CP_BT_E!S72+FC_OTH_CP_IT_E!S72</f>
        <v>3.0503009458297536</v>
      </c>
      <c r="T72" s="10">
        <f>FC_OTH_CP_SH_E!T72+FC_OTH_CP_SC_E!T72+FC_OTH_CP_HW_E!T72+FC_OTH_CP_CA_E!T72+FC_OTH_CP_VE_E!T72+FC_OTH_CP_SL_E!T72+FC_OTH_CP_BL_E!T72+FC_OTH_CP_CR_E!T72+FC_OTH_CP_BT_E!T72+FC_OTH_CP_IT_E!T72</f>
        <v>2.6394668959587255</v>
      </c>
      <c r="U72" s="10">
        <f>FC_OTH_CP_SH_E!U72+FC_OTH_CP_SC_E!U72+FC_OTH_CP_HW_E!U72+FC_OTH_CP_CA_E!U72+FC_OTH_CP_VE_E!U72+FC_OTH_CP_SL_E!U72+FC_OTH_CP_BL_E!U72+FC_OTH_CP_CR_E!U72+FC_OTH_CP_BT_E!U72+FC_OTH_CP_IT_E!U72</f>
        <v>2.6369733447979371</v>
      </c>
      <c r="V72" s="10">
        <f>FC_OTH_CP_SH_E!V72+FC_OTH_CP_SC_E!V72+FC_OTH_CP_HW_E!V72+FC_OTH_CP_CA_E!V72+FC_OTH_CP_VE_E!V72+FC_OTH_CP_SL_E!V72+FC_OTH_CP_BL_E!V72+FC_OTH_CP_CR_E!V72+FC_OTH_CP_BT_E!V72+FC_OTH_CP_IT_E!V72</f>
        <v>2.585296646603612</v>
      </c>
      <c r="W72" s="10">
        <f>FC_OTH_CP_SH_E!W72+FC_OTH_CP_SC_E!W72+FC_OTH_CP_HW_E!W72+FC_OTH_CP_CA_E!W72+FC_OTH_CP_VE_E!W72+FC_OTH_CP_SL_E!W72+FC_OTH_CP_BL_E!W72+FC_OTH_CP_CR_E!W72+FC_OTH_CP_BT_E!W72+FC_OTH_CP_IT_E!W72</f>
        <v>4.2523645743766076</v>
      </c>
      <c r="X72" s="10">
        <f>FC_OTH_CP_SH_E!X72+FC_OTH_CP_SC_E!X72+FC_OTH_CP_HW_E!X72+FC_OTH_CP_CA_E!X72+FC_OTH_CP_VE_E!X72+FC_OTH_CP_SL_E!X72+FC_OTH_CP_BL_E!X72+FC_OTH_CP_CR_E!X72+FC_OTH_CP_BT_E!X72+FC_OTH_CP_IT_E!X72</f>
        <v>3.4312123817712834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151.85821152192611</v>
      </c>
      <c r="D73" s="10">
        <f>FC_OTH_CP_SH_E!D73+FC_OTH_CP_SC_E!D73+FC_OTH_CP_HW_E!D73+FC_OTH_CP_CA_E!D73+FC_OTH_CP_VE_E!D73+FC_OTH_CP_SL_E!D73+FC_OTH_CP_BL_E!D73+FC_OTH_CP_CR_E!D73+FC_OTH_CP_BT_E!D73+FC_OTH_CP_IT_E!D73</f>
        <v>177.31917454858126</v>
      </c>
      <c r="E73" s="10">
        <f>FC_OTH_CP_SH_E!E73+FC_OTH_CP_SC_E!E73+FC_OTH_CP_HW_E!E73+FC_OTH_CP_CA_E!E73+FC_OTH_CP_VE_E!E73+FC_OTH_CP_SL_E!E73+FC_OTH_CP_BL_E!E73+FC_OTH_CP_CR_E!E73+FC_OTH_CP_BT_E!E73+FC_OTH_CP_IT_E!E73</f>
        <v>207.0316423043852</v>
      </c>
      <c r="F73" s="10">
        <f>FC_OTH_CP_SH_E!F73+FC_OTH_CP_SC_E!F73+FC_OTH_CP_HW_E!F73+FC_OTH_CP_CA_E!F73+FC_OTH_CP_VE_E!F73+FC_OTH_CP_SL_E!F73+FC_OTH_CP_BL_E!F73+FC_OTH_CP_CR_E!F73+FC_OTH_CP_BT_E!F73+FC_OTH_CP_IT_E!F73</f>
        <v>238.22493551160787</v>
      </c>
      <c r="G73" s="10">
        <f>FC_OTH_CP_SH_E!G73+FC_OTH_CP_SC_E!G73+FC_OTH_CP_HW_E!G73+FC_OTH_CP_CA_E!G73+FC_OTH_CP_VE_E!G73+FC_OTH_CP_SL_E!G73+FC_OTH_CP_BL_E!G73+FC_OTH_CP_CR_E!G73+FC_OTH_CP_BT_E!G73+FC_OTH_CP_IT_E!G73</f>
        <v>254.34703353396387</v>
      </c>
      <c r="H73" s="10">
        <f>FC_OTH_CP_SH_E!H73+FC_OTH_CP_SC_E!H73+FC_OTH_CP_HW_E!H73+FC_OTH_CP_CA_E!H73+FC_OTH_CP_VE_E!H73+FC_OTH_CP_SL_E!H73+FC_OTH_CP_BL_E!H73+FC_OTH_CP_CR_E!H73+FC_OTH_CP_BT_E!H73+FC_OTH_CP_IT_E!H73</f>
        <v>63.437489251934636</v>
      </c>
      <c r="I73" s="10">
        <f>FC_OTH_CP_SH_E!I73+FC_OTH_CP_SC_E!I73+FC_OTH_CP_HW_E!I73+FC_OTH_CP_CA_E!I73+FC_OTH_CP_VE_E!I73+FC_OTH_CP_SL_E!I73+FC_OTH_CP_BL_E!I73+FC_OTH_CP_CR_E!I73+FC_OTH_CP_BT_E!I73+FC_OTH_CP_IT_E!I73</f>
        <v>55.173430782459171</v>
      </c>
      <c r="J73" s="10">
        <f>FC_OTH_CP_SH_E!J73+FC_OTH_CP_SC_E!J73+FC_OTH_CP_HW_E!J73+FC_OTH_CP_CA_E!J73+FC_OTH_CP_VE_E!J73+FC_OTH_CP_SL_E!J73+FC_OTH_CP_BL_E!J73+FC_OTH_CP_CR_E!J73+FC_OTH_CP_BT_E!J73+FC_OTH_CP_IT_E!J73</f>
        <v>95.430266552020683</v>
      </c>
      <c r="K73" s="10">
        <f>FC_OTH_CP_SH_E!K73+FC_OTH_CP_SC_E!K73+FC_OTH_CP_HW_E!K73+FC_OTH_CP_CA_E!K73+FC_OTH_CP_VE_E!K73+FC_OTH_CP_SL_E!K73+FC_OTH_CP_BL_E!K73+FC_OTH_CP_CR_E!K73+FC_OTH_CP_BT_E!K73+FC_OTH_CP_IT_E!K73</f>
        <v>110.68925193465184</v>
      </c>
      <c r="L73" s="10">
        <f>FC_OTH_CP_SH_E!L73+FC_OTH_CP_SC_E!L73+FC_OTH_CP_HW_E!L73+FC_OTH_CP_CA_E!L73+FC_OTH_CP_VE_E!L73+FC_OTH_CP_SL_E!L73+FC_OTH_CP_BL_E!L73+FC_OTH_CP_CR_E!L73+FC_OTH_CP_BT_E!L73+FC_OTH_CP_IT_E!L73</f>
        <v>152.35511607910584</v>
      </c>
      <c r="M73" s="10">
        <f>FC_OTH_CP_SH_E!M73+FC_OTH_CP_SC_E!M73+FC_OTH_CP_HW_E!M73+FC_OTH_CP_CA_E!M73+FC_OTH_CP_VE_E!M73+FC_OTH_CP_SL_E!M73+FC_OTH_CP_BL_E!M73+FC_OTH_CP_CR_E!M73+FC_OTH_CP_BT_E!M73+FC_OTH_CP_IT_E!M73</f>
        <v>130.51917454858113</v>
      </c>
      <c r="N73" s="10">
        <f>FC_OTH_CP_SH_E!N73+FC_OTH_CP_SC_E!N73+FC_OTH_CP_HW_E!N73+FC_OTH_CP_CA_E!N73+FC_OTH_CP_VE_E!N73+FC_OTH_CP_SL_E!N73+FC_OTH_CP_BL_E!N73+FC_OTH_CP_CR_E!N73+FC_OTH_CP_BT_E!N73+FC_OTH_CP_IT_E!N73</f>
        <v>69.008856405846913</v>
      </c>
      <c r="O73" s="10">
        <f>FC_OTH_CP_SH_E!O73+FC_OTH_CP_SC_E!O73+FC_OTH_CP_HW_E!O73+FC_OTH_CP_CA_E!O73+FC_OTH_CP_VE_E!O73+FC_OTH_CP_SL_E!O73+FC_OTH_CP_BL_E!O73+FC_OTH_CP_CR_E!O73+FC_OTH_CP_BT_E!O73+FC_OTH_CP_IT_E!O73</f>
        <v>72.554342218400762</v>
      </c>
      <c r="P73" s="10">
        <f>FC_OTH_CP_SH_E!P73+FC_OTH_CP_SC_E!P73+FC_OTH_CP_HW_E!P73+FC_OTH_CP_CA_E!P73+FC_OTH_CP_VE_E!P73+FC_OTH_CP_SL_E!P73+FC_OTH_CP_BL_E!P73+FC_OTH_CP_CR_E!P73+FC_OTH_CP_BT_E!P73+FC_OTH_CP_IT_E!P73</f>
        <v>90.524333619948408</v>
      </c>
      <c r="Q73" s="10">
        <f>FC_OTH_CP_SH_E!Q73+FC_OTH_CP_SC_E!Q73+FC_OTH_CP_HW_E!Q73+FC_OTH_CP_CA_E!Q73+FC_OTH_CP_VE_E!Q73+FC_OTH_CP_SL_E!Q73+FC_OTH_CP_BL_E!Q73+FC_OTH_CP_CR_E!Q73+FC_OTH_CP_BT_E!Q73+FC_OTH_CP_IT_E!Q73</f>
        <v>74.525795356835815</v>
      </c>
      <c r="R73" s="10">
        <f>FC_OTH_CP_SH_E!R73+FC_OTH_CP_SC_E!R73+FC_OTH_CP_HW_E!R73+FC_OTH_CP_CA_E!R73+FC_OTH_CP_VE_E!R73+FC_OTH_CP_SL_E!R73+FC_OTH_CP_BL_E!R73+FC_OTH_CP_CR_E!R73+FC_OTH_CP_BT_E!R73+FC_OTH_CP_IT_E!R73</f>
        <v>52.126741186586401</v>
      </c>
      <c r="S73" s="10">
        <f>FC_OTH_CP_SH_E!S73+FC_OTH_CP_SC_E!S73+FC_OTH_CP_HW_E!S73+FC_OTH_CP_CA_E!S73+FC_OTH_CP_VE_E!S73+FC_OTH_CP_SL_E!S73+FC_OTH_CP_BL_E!S73+FC_OTH_CP_CR_E!S73+FC_OTH_CP_BT_E!S73+FC_OTH_CP_IT_E!S73</f>
        <v>62.320980223559815</v>
      </c>
      <c r="T73" s="10">
        <f>FC_OTH_CP_SH_E!T73+FC_OTH_CP_SC_E!T73+FC_OTH_CP_HW_E!T73+FC_OTH_CP_CA_E!T73+FC_OTH_CP_VE_E!T73+FC_OTH_CP_SL_E!T73+FC_OTH_CP_BL_E!T73+FC_OTH_CP_CR_E!T73+FC_OTH_CP_BT_E!T73+FC_OTH_CP_IT_E!T73</f>
        <v>69.939122957867539</v>
      </c>
      <c r="U73" s="10">
        <f>FC_OTH_CP_SH_E!U73+FC_OTH_CP_SC_E!U73+FC_OTH_CP_HW_E!U73+FC_OTH_CP_CA_E!U73+FC_OTH_CP_VE_E!U73+FC_OTH_CP_SL_E!U73+FC_OTH_CP_BL_E!U73+FC_OTH_CP_CR_E!U73+FC_OTH_CP_BT_E!U73+FC_OTH_CP_IT_E!U73</f>
        <v>55.600429922613948</v>
      </c>
      <c r="V73" s="10">
        <f>FC_OTH_CP_SH_E!V73+FC_OTH_CP_SC_E!V73+FC_OTH_CP_HW_E!V73+FC_OTH_CP_CA_E!V73+FC_OTH_CP_VE_E!V73+FC_OTH_CP_SL_E!V73+FC_OTH_CP_BL_E!V73+FC_OTH_CP_CR_E!V73+FC_OTH_CP_BT_E!V73+FC_OTH_CP_IT_E!V73</f>
        <v>56.497764402407583</v>
      </c>
      <c r="W73" s="10">
        <f>FC_OTH_CP_SH_E!W73+FC_OTH_CP_SC_E!W73+FC_OTH_CP_HW_E!W73+FC_OTH_CP_CA_E!W73+FC_OTH_CP_VE_E!W73+FC_OTH_CP_SL_E!W73+FC_OTH_CP_BL_E!W73+FC_OTH_CP_CR_E!W73+FC_OTH_CP_BT_E!W73+FC_OTH_CP_IT_E!W73</f>
        <v>73.175322441960375</v>
      </c>
      <c r="X73" s="10">
        <f>FC_OTH_CP_SH_E!X73+FC_OTH_CP_SC_E!X73+FC_OTH_CP_HW_E!X73+FC_OTH_CP_CA_E!X73+FC_OTH_CP_VE_E!X73+FC_OTH_CP_SL_E!X73+FC_OTH_CP_BL_E!X73+FC_OTH_CP_CR_E!X73+FC_OTH_CP_BT_E!X73+FC_OTH_CP_IT_E!X73</f>
        <v>88.416680997420514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1172.4650705250606</v>
      </c>
      <c r="D75" s="37">
        <f>FC_OTH_CP_SH_E!D75+FC_OTH_CP_SC_E!D75+FC_OTH_CP_HW_E!D75+FC_OTH_CP_CA_E!D75+FC_OTH_CP_VE_E!D75+FC_OTH_CP_SL_E!D75+FC_OTH_CP_BL_E!D75+FC_OTH_CP_CR_E!D75+FC_OTH_CP_BT_E!D75+FC_OTH_CP_IT_E!D75</f>
        <v>1420.9874765972766</v>
      </c>
      <c r="E75" s="37">
        <f>FC_OTH_CP_SH_E!E75+FC_OTH_CP_SC_E!E75+FC_OTH_CP_HW_E!E75+FC_OTH_CP_CA_E!E75+FC_OTH_CP_VE_E!E75+FC_OTH_CP_SL_E!E75+FC_OTH_CP_BL_E!E75+FC_OTH_CP_CR_E!E75+FC_OTH_CP_BT_E!E75+FC_OTH_CP_IT_E!E75</f>
        <v>1480.047810418127</v>
      </c>
      <c r="F75" s="37">
        <f>FC_OTH_CP_SH_E!F75+FC_OTH_CP_SC_E!F75+FC_OTH_CP_HW_E!F75+FC_OTH_CP_CA_E!F75+FC_OTH_CP_VE_E!F75+FC_OTH_CP_SL_E!F75+FC_OTH_CP_BL_E!F75+FC_OTH_CP_CR_E!F75+FC_OTH_CP_BT_E!F75+FC_OTH_CP_IT_E!F75</f>
        <v>1435.4236951582425</v>
      </c>
      <c r="G75" s="37">
        <f>FC_OTH_CP_SH_E!G75+FC_OTH_CP_SC_E!G75+FC_OTH_CP_HW_E!G75+FC_OTH_CP_CA_E!G75+FC_OTH_CP_VE_E!G75+FC_OTH_CP_SL_E!G75+FC_OTH_CP_BL_E!G75+FC_OTH_CP_CR_E!G75+FC_OTH_CP_BT_E!G75+FC_OTH_CP_IT_E!G75</f>
        <v>1455.7364847948977</v>
      </c>
      <c r="H75" s="37">
        <f>FC_OTH_CP_SH_E!H75+FC_OTH_CP_SC_E!H75+FC_OTH_CP_HW_E!H75+FC_OTH_CP_CA_E!H75+FC_OTH_CP_VE_E!H75+FC_OTH_CP_SL_E!H75+FC_OTH_CP_BL_E!H75+FC_OTH_CP_CR_E!H75+FC_OTH_CP_BT_E!H75+FC_OTH_CP_IT_E!H75</f>
        <v>1508.5653663325288</v>
      </c>
      <c r="I75" s="37">
        <f>FC_OTH_CP_SH_E!I75+FC_OTH_CP_SC_E!I75+FC_OTH_CP_HW_E!I75+FC_OTH_CP_CA_E!I75+FC_OTH_CP_VE_E!I75+FC_OTH_CP_SL_E!I75+FC_OTH_CP_BL_E!I75+FC_OTH_CP_CR_E!I75+FC_OTH_CP_BT_E!I75+FC_OTH_CP_IT_E!I75</f>
        <v>1417.2139895099115</v>
      </c>
      <c r="J75" s="37">
        <f>FC_OTH_CP_SH_E!J75+FC_OTH_CP_SC_E!J75+FC_OTH_CP_HW_E!J75+FC_OTH_CP_CA_E!J75+FC_OTH_CP_VE_E!J75+FC_OTH_CP_SL_E!J75+FC_OTH_CP_BL_E!J75+FC_OTH_CP_CR_E!J75+FC_OTH_CP_BT_E!J75+FC_OTH_CP_IT_E!J75</f>
        <v>703.46680997420447</v>
      </c>
      <c r="K75" s="37">
        <f>FC_OTH_CP_SH_E!K75+FC_OTH_CP_SC_E!K75+FC_OTH_CP_HW_E!K75+FC_OTH_CP_CA_E!K75+FC_OTH_CP_VE_E!K75+FC_OTH_CP_SL_E!K75+FC_OTH_CP_BL_E!K75+FC_OTH_CP_CR_E!K75+FC_OTH_CP_BT_E!K75+FC_OTH_CP_IT_E!K75</f>
        <v>766.15855546001717</v>
      </c>
      <c r="L75" s="37">
        <f>FC_OTH_CP_SH_E!L75+FC_OTH_CP_SC_E!L75+FC_OTH_CP_HW_E!L75+FC_OTH_CP_CA_E!L75+FC_OTH_CP_VE_E!L75+FC_OTH_CP_SL_E!L75+FC_OTH_CP_BL_E!L75+FC_OTH_CP_CR_E!L75+FC_OTH_CP_BT_E!L75+FC_OTH_CP_IT_E!L75</f>
        <v>682.3235597592427</v>
      </c>
      <c r="M75" s="37">
        <f>FC_OTH_CP_SH_E!M75+FC_OTH_CP_SC_E!M75+FC_OTH_CP_HW_E!M75+FC_OTH_CP_CA_E!M75+FC_OTH_CP_VE_E!M75+FC_OTH_CP_SL_E!M75+FC_OTH_CP_BL_E!M75+FC_OTH_CP_CR_E!M75+FC_OTH_CP_BT_E!M75+FC_OTH_CP_IT_E!M75</f>
        <v>756.15907136715362</v>
      </c>
      <c r="N75" s="37">
        <f>FC_OTH_CP_SH_E!N75+FC_OTH_CP_SC_E!N75+FC_OTH_CP_HW_E!N75+FC_OTH_CP_CA_E!N75+FC_OTH_CP_VE_E!N75+FC_OTH_CP_SL_E!N75+FC_OTH_CP_BL_E!N75+FC_OTH_CP_CR_E!N75+FC_OTH_CP_BT_E!N75+FC_OTH_CP_IT_E!N75</f>
        <v>642.41607910576045</v>
      </c>
      <c r="O75" s="37">
        <f>FC_OTH_CP_SH_E!O75+FC_OTH_CP_SC_E!O75+FC_OTH_CP_HW_E!O75+FC_OTH_CP_CA_E!O75+FC_OTH_CP_VE_E!O75+FC_OTH_CP_SL_E!O75+FC_OTH_CP_BL_E!O75+FC_OTH_CP_CR_E!O75+FC_OTH_CP_BT_E!O75+FC_OTH_CP_IT_E!O75</f>
        <v>655.42846087704231</v>
      </c>
      <c r="P75" s="37">
        <f>FC_OTH_CP_SH_E!P75+FC_OTH_CP_SC_E!P75+FC_OTH_CP_HW_E!P75+FC_OTH_CP_CA_E!P75+FC_OTH_CP_VE_E!P75+FC_OTH_CP_SL_E!P75+FC_OTH_CP_BL_E!P75+FC_OTH_CP_CR_E!P75+FC_OTH_CP_BT_E!P75+FC_OTH_CP_IT_E!P75</f>
        <v>693.94299226139265</v>
      </c>
      <c r="Q75" s="37">
        <f>FC_OTH_CP_SH_E!Q75+FC_OTH_CP_SC_E!Q75+FC_OTH_CP_HW_E!Q75+FC_OTH_CP_CA_E!Q75+FC_OTH_CP_VE_E!Q75+FC_OTH_CP_SL_E!Q75+FC_OTH_CP_BL_E!Q75+FC_OTH_CP_CR_E!Q75+FC_OTH_CP_BT_E!Q75+FC_OTH_CP_IT_E!Q75</f>
        <v>656.07987962166749</v>
      </c>
      <c r="R75" s="37">
        <f>FC_OTH_CP_SH_E!R75+FC_OTH_CP_SC_E!R75+FC_OTH_CP_HW_E!R75+FC_OTH_CP_CA_E!R75+FC_OTH_CP_VE_E!R75+FC_OTH_CP_SL_E!R75+FC_OTH_CP_BL_E!R75+FC_OTH_CP_CR_E!R75+FC_OTH_CP_BT_E!R75+FC_OTH_CP_IT_E!R75</f>
        <v>711.89535683576901</v>
      </c>
      <c r="S75" s="37">
        <f>FC_OTH_CP_SH_E!S75+FC_OTH_CP_SC_E!S75+FC_OTH_CP_HW_E!S75+FC_OTH_CP_CA_E!S75+FC_OTH_CP_VE_E!S75+FC_OTH_CP_SL_E!S75+FC_OTH_CP_BL_E!S75+FC_OTH_CP_CR_E!S75+FC_OTH_CP_BT_E!S75+FC_OTH_CP_IT_E!S75</f>
        <v>788.34256233877943</v>
      </c>
      <c r="T75" s="37">
        <f>FC_OTH_CP_SH_E!T75+FC_OTH_CP_SC_E!T75+FC_OTH_CP_HW_E!T75+FC_OTH_CP_CA_E!T75+FC_OTH_CP_VE_E!T75+FC_OTH_CP_SL_E!T75+FC_OTH_CP_BL_E!T75+FC_OTH_CP_CR_E!T75+FC_OTH_CP_BT_E!T75+FC_OTH_CP_IT_E!T75</f>
        <v>808.62665520206349</v>
      </c>
      <c r="U75" s="37">
        <f>FC_OTH_CP_SH_E!U75+FC_OTH_CP_SC_E!U75+FC_OTH_CP_HW_E!U75+FC_OTH_CP_CA_E!U75+FC_OTH_CP_VE_E!U75+FC_OTH_CP_SL_E!U75+FC_OTH_CP_BL_E!U75+FC_OTH_CP_CR_E!U75+FC_OTH_CP_BT_E!U75+FC_OTH_CP_IT_E!U75</f>
        <v>804.0595012897677</v>
      </c>
      <c r="V75" s="37">
        <f>FC_OTH_CP_SH_E!V75+FC_OTH_CP_SC_E!V75+FC_OTH_CP_HW_E!V75+FC_OTH_CP_CA_E!V75+FC_OTH_CP_VE_E!V75+FC_OTH_CP_SL_E!V75+FC_OTH_CP_BL_E!V75+FC_OTH_CP_CR_E!V75+FC_OTH_CP_BT_E!V75+FC_OTH_CP_IT_E!V75</f>
        <v>801.05846947549458</v>
      </c>
      <c r="W75" s="37">
        <f>FC_OTH_CP_SH_E!W75+FC_OTH_CP_SC_E!W75+FC_OTH_CP_HW_E!W75+FC_OTH_CP_CA_E!W75+FC_OTH_CP_VE_E!W75+FC_OTH_CP_SL_E!W75+FC_OTH_CP_BL_E!W75+FC_OTH_CP_CR_E!W75+FC_OTH_CP_BT_E!W75+FC_OTH_CP_IT_E!W75</f>
        <v>819.69372312983796</v>
      </c>
      <c r="X75" s="37">
        <f>FC_OTH_CP_SH_E!X75+FC_OTH_CP_SC_E!X75+FC_OTH_CP_HW_E!X75+FC_OTH_CP_CA_E!X75+FC_OTH_CP_VE_E!X75+FC_OTH_CP_SL_E!X75+FC_OTH_CP_BL_E!X75+FC_OTH_CP_CR_E!X75+FC_OTH_CP_BT_E!X75+FC_OTH_CP_IT_E!X75</f>
        <v>911.54918314703252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9406.0760038251956</v>
      </c>
      <c r="D76" s="40">
        <f>FC_OTH_CP_SH_E!D76+FC_OTH_CP_SC_E!D76+FC_OTH_CP_HW_E!D76+FC_OTH_CP_CA_E!D76+FC_OTH_CP_VE_E!D76+FC_OTH_CP_SL_E!D76+FC_OTH_CP_BL_E!D76+FC_OTH_CP_CR_E!D76+FC_OTH_CP_BT_E!D76+FC_OTH_CP_IT_E!D76</f>
        <v>9868.6839310125906</v>
      </c>
      <c r="E76" s="40">
        <f>FC_OTH_CP_SH_E!E76+FC_OTH_CP_SC_E!E76+FC_OTH_CP_HW_E!E76+FC_OTH_CP_CA_E!E76+FC_OTH_CP_VE_E!E76+FC_OTH_CP_SL_E!E76+FC_OTH_CP_BL_E!E76+FC_OTH_CP_CR_E!E76+FC_OTH_CP_BT_E!E76+FC_OTH_CP_IT_E!E76</f>
        <v>9839.6454874208139</v>
      </c>
      <c r="F76" s="40">
        <f>FC_OTH_CP_SH_E!F76+FC_OTH_CP_SC_E!F76+FC_OTH_CP_HW_E!F76+FC_OTH_CP_CA_E!F76+FC_OTH_CP_VE_E!F76+FC_OTH_CP_SL_E!F76+FC_OTH_CP_BL_E!F76+FC_OTH_CP_CR_E!F76+FC_OTH_CP_BT_E!F76+FC_OTH_CP_IT_E!F76</f>
        <v>10300.607640945682</v>
      </c>
      <c r="G76" s="40">
        <f>FC_OTH_CP_SH_E!G76+FC_OTH_CP_SC_E!G76+FC_OTH_CP_HW_E!G76+FC_OTH_CP_CA_E!G76+FC_OTH_CP_VE_E!G76+FC_OTH_CP_SL_E!G76+FC_OTH_CP_BL_E!G76+FC_OTH_CP_CR_E!G76+FC_OTH_CP_BT_E!G76+FC_OTH_CP_IT_E!G76</f>
        <v>10587.017688607928</v>
      </c>
      <c r="H76" s="40">
        <f>FC_OTH_CP_SH_E!H76+FC_OTH_CP_SC_E!H76+FC_OTH_CP_HW_E!H76+FC_OTH_CP_CA_E!H76+FC_OTH_CP_VE_E!H76+FC_OTH_CP_SL_E!H76+FC_OTH_CP_BL_E!H76+FC_OTH_CP_CR_E!H76+FC_OTH_CP_BT_E!H76+FC_OTH_CP_IT_E!H76</f>
        <v>10955.164523929339</v>
      </c>
      <c r="I76" s="40">
        <f>FC_OTH_CP_SH_E!I76+FC_OTH_CP_SC_E!I76+FC_OTH_CP_HW_E!I76+FC_OTH_CP_CA_E!I76+FC_OTH_CP_VE_E!I76+FC_OTH_CP_SL_E!I76+FC_OTH_CP_BL_E!I76+FC_OTH_CP_CR_E!I76+FC_OTH_CP_BT_E!I76+FC_OTH_CP_IT_E!I76</f>
        <v>11325.744268535522</v>
      </c>
      <c r="J76" s="40">
        <f>FC_OTH_CP_SH_E!J76+FC_OTH_CP_SC_E!J76+FC_OTH_CP_HW_E!J76+FC_OTH_CP_CA_E!J76+FC_OTH_CP_VE_E!J76+FC_OTH_CP_SL_E!J76+FC_OTH_CP_BL_E!J76+FC_OTH_CP_CR_E!J76+FC_OTH_CP_BT_E!J76+FC_OTH_CP_IT_E!J76</f>
        <v>11585.736313309124</v>
      </c>
      <c r="K76" s="40">
        <f>FC_OTH_CP_SH_E!K76+FC_OTH_CP_SC_E!K76+FC_OTH_CP_HW_E!K76+FC_OTH_CP_CA_E!K76+FC_OTH_CP_VE_E!K76+FC_OTH_CP_SL_E!K76+FC_OTH_CP_BL_E!K76+FC_OTH_CP_CR_E!K76+FC_OTH_CP_BT_E!K76+FC_OTH_CP_IT_E!K76</f>
        <v>11544.069098292</v>
      </c>
      <c r="L76" s="40">
        <f>FC_OTH_CP_SH_E!L76+FC_OTH_CP_SC_E!L76+FC_OTH_CP_HW_E!L76+FC_OTH_CP_CA_E!L76+FC_OTH_CP_VE_E!L76+FC_OTH_CP_SL_E!L76+FC_OTH_CP_BL_E!L76+FC_OTH_CP_CR_E!L76+FC_OTH_CP_BT_E!L76+FC_OTH_CP_IT_E!L76</f>
        <v>11995.418531632866</v>
      </c>
      <c r="M76" s="40">
        <f>FC_OTH_CP_SH_E!M76+FC_OTH_CP_SC_E!M76+FC_OTH_CP_HW_E!M76+FC_OTH_CP_CA_E!M76+FC_OTH_CP_VE_E!M76+FC_OTH_CP_SL_E!M76+FC_OTH_CP_BL_E!M76+FC_OTH_CP_CR_E!M76+FC_OTH_CP_BT_E!M76+FC_OTH_CP_IT_E!M76</f>
        <v>12666.726110647505</v>
      </c>
      <c r="N76" s="40">
        <f>FC_OTH_CP_SH_E!N76+FC_OTH_CP_SC_E!N76+FC_OTH_CP_HW_E!N76+FC_OTH_CP_CA_E!N76+FC_OTH_CP_VE_E!N76+FC_OTH_CP_SL_E!N76+FC_OTH_CP_BL_E!N76+FC_OTH_CP_CR_E!N76+FC_OTH_CP_BT_E!N76+FC_OTH_CP_IT_E!N76</f>
        <v>11904.878252293998</v>
      </c>
      <c r="O76" s="40">
        <f>FC_OTH_CP_SH_E!O76+FC_OTH_CP_SC_E!O76+FC_OTH_CP_HW_E!O76+FC_OTH_CP_CA_E!O76+FC_OTH_CP_VE_E!O76+FC_OTH_CP_SL_E!O76+FC_OTH_CP_BL_E!O76+FC_OTH_CP_CR_E!O76+FC_OTH_CP_BT_E!O76+FC_OTH_CP_IT_E!O76</f>
        <v>12439.195301920914</v>
      </c>
      <c r="P76" s="40">
        <f>FC_OTH_CP_SH_E!P76+FC_OTH_CP_SC_E!P76+FC_OTH_CP_HW_E!P76+FC_OTH_CP_CA_E!P76+FC_OTH_CP_VE_E!P76+FC_OTH_CP_SL_E!P76+FC_OTH_CP_BL_E!P76+FC_OTH_CP_CR_E!P76+FC_OTH_CP_BT_E!P76+FC_OTH_CP_IT_E!P76</f>
        <v>12458.706135378519</v>
      </c>
      <c r="Q76" s="40">
        <f>FC_OTH_CP_SH_E!Q76+FC_OTH_CP_SC_E!Q76+FC_OTH_CP_HW_E!Q76+FC_OTH_CP_CA_E!Q76+FC_OTH_CP_VE_E!Q76+FC_OTH_CP_SL_E!Q76+FC_OTH_CP_BL_E!Q76+FC_OTH_CP_CR_E!Q76+FC_OTH_CP_BT_E!Q76+FC_OTH_CP_IT_E!Q76</f>
        <v>11920.922607306271</v>
      </c>
      <c r="R76" s="40">
        <f>FC_OTH_CP_SH_E!R76+FC_OTH_CP_SC_E!R76+FC_OTH_CP_HW_E!R76+FC_OTH_CP_CA_E!R76+FC_OTH_CP_VE_E!R76+FC_OTH_CP_SL_E!R76+FC_OTH_CP_BL_E!R76+FC_OTH_CP_CR_E!R76+FC_OTH_CP_BT_E!R76+FC_OTH_CP_IT_E!R76</f>
        <v>12221.925402508421</v>
      </c>
      <c r="S76" s="40">
        <f>FC_OTH_CP_SH_E!S76+FC_OTH_CP_SC_E!S76+FC_OTH_CP_HW_E!S76+FC_OTH_CP_CA_E!S76+FC_OTH_CP_VE_E!S76+FC_OTH_CP_SL_E!S76+FC_OTH_CP_BL_E!S76+FC_OTH_CP_CR_E!S76+FC_OTH_CP_BT_E!S76+FC_OTH_CP_IT_E!S76</f>
        <v>12243.964116180594</v>
      </c>
      <c r="T76" s="40">
        <f>FC_OTH_CP_SH_E!T76+FC_OTH_CP_SC_E!T76+FC_OTH_CP_HW_E!T76+FC_OTH_CP_CA_E!T76+FC_OTH_CP_VE_E!T76+FC_OTH_CP_SL_E!T76+FC_OTH_CP_BL_E!T76+FC_OTH_CP_CR_E!T76+FC_OTH_CP_BT_E!T76+FC_OTH_CP_IT_E!T76</f>
        <v>12198.09311692194</v>
      </c>
      <c r="U76" s="40">
        <f>FC_OTH_CP_SH_E!U76+FC_OTH_CP_SC_E!U76+FC_OTH_CP_HW_E!U76+FC_OTH_CP_CA_E!U76+FC_OTH_CP_VE_E!U76+FC_OTH_CP_SL_E!U76+FC_OTH_CP_BL_E!U76+FC_OTH_CP_CR_E!U76+FC_OTH_CP_BT_E!U76+FC_OTH_CP_IT_E!U76</f>
        <v>12124.810314936933</v>
      </c>
      <c r="V76" s="40">
        <f>FC_OTH_CP_SH_E!V76+FC_OTH_CP_SC_E!V76+FC_OTH_CP_HW_E!V76+FC_OTH_CP_CA_E!V76+FC_OTH_CP_VE_E!V76+FC_OTH_CP_SL_E!V76+FC_OTH_CP_BL_E!V76+FC_OTH_CP_CR_E!V76+FC_OTH_CP_BT_E!V76+FC_OTH_CP_IT_E!V76</f>
        <v>11820.037255031186</v>
      </c>
      <c r="W76" s="40">
        <f>FC_OTH_CP_SH_E!W76+FC_OTH_CP_SC_E!W76+FC_OTH_CP_HW_E!W76+FC_OTH_CP_CA_E!W76+FC_OTH_CP_VE_E!W76+FC_OTH_CP_SL_E!W76+FC_OTH_CP_BL_E!W76+FC_OTH_CP_CR_E!W76+FC_OTH_CP_BT_E!W76+FC_OTH_CP_IT_E!W76</f>
        <v>10931.24670192007</v>
      </c>
      <c r="X76" s="40">
        <f>FC_OTH_CP_SH_E!X76+FC_OTH_CP_SC_E!X76+FC_OTH_CP_HW_E!X76+FC_OTH_CP_CA_E!X76+FC_OTH_CP_VE_E!X76+FC_OTH_CP_SL_E!X76+FC_OTH_CP_BL_E!X76+FC_OTH_CP_CR_E!X76+FC_OTH_CP_BT_E!X76+FC_OTH_CP_IT_E!X76</f>
        <v>11379.392984402806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12553.871306199291</v>
      </c>
      <c r="D2" s="31">
        <f t="shared" ref="D2:W2" si="1">SUM(D3,D17,D22,D25,D26,D51,D52,D71,D74,D75,D76)</f>
        <v>13453.120619778683</v>
      </c>
      <c r="E2" s="31">
        <f t="shared" si="1"/>
        <v>12242.118655853181</v>
      </c>
      <c r="F2" s="31">
        <f t="shared" si="1"/>
        <v>13670.641392178266</v>
      </c>
      <c r="G2" s="31">
        <f t="shared" si="1"/>
        <v>14156.922624673605</v>
      </c>
      <c r="H2" s="31">
        <f t="shared" si="1"/>
        <v>13966.826957245605</v>
      </c>
      <c r="I2" s="31">
        <f t="shared" si="1"/>
        <v>12987.634560724937</v>
      </c>
      <c r="J2" s="31">
        <f t="shared" si="1"/>
        <v>12319.733103696848</v>
      </c>
      <c r="K2" s="31">
        <f t="shared" si="1"/>
        <v>12346.17911251322</v>
      </c>
      <c r="L2" s="31">
        <f t="shared" si="1"/>
        <v>13554.482673122175</v>
      </c>
      <c r="M2" s="31">
        <f t="shared" si="1"/>
        <v>14596.343047827206</v>
      </c>
      <c r="N2" s="31">
        <f t="shared" si="1"/>
        <v>11354.790606496939</v>
      </c>
      <c r="O2" s="31">
        <f t="shared" si="1"/>
        <v>12670.878497524594</v>
      </c>
      <c r="P2" s="31">
        <f t="shared" si="1"/>
        <v>13274.531367194249</v>
      </c>
      <c r="Q2" s="31">
        <f t="shared" si="1"/>
        <v>11194.38716955887</v>
      </c>
      <c r="R2" s="31">
        <f t="shared" si="1"/>
        <v>11833.131942398255</v>
      </c>
      <c r="S2" s="31">
        <f t="shared" si="1"/>
        <v>11837.223247187876</v>
      </c>
      <c r="T2" s="31">
        <f t="shared" si="1"/>
        <v>12102.938597139577</v>
      </c>
      <c r="U2" s="31">
        <f t="shared" si="1"/>
        <v>12081.519530018713</v>
      </c>
      <c r="V2" s="31">
        <f t="shared" si="1"/>
        <v>11743.818955356794</v>
      </c>
      <c r="W2" s="31">
        <f t="shared" si="1"/>
        <v>10827.04116620684</v>
      </c>
      <c r="X2" s="31">
        <f t="shared" ref="X2" si="2">SUM(X3,X17,X22,X25,X26,X51,X52,X71,X74,X75,X76)</f>
        <v>12013.67433004882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257.73860705073082</v>
      </c>
      <c r="D3" s="34">
        <f t="shared" ref="D3:W3" si="4">SUM(D4,D8,D11)</f>
        <v>251.07472055030092</v>
      </c>
      <c r="E3" s="34">
        <f t="shared" si="4"/>
        <v>173.64092863284606</v>
      </c>
      <c r="F3" s="34">
        <f t="shared" si="4"/>
        <v>196.33121238177119</v>
      </c>
      <c r="G3" s="34">
        <f t="shared" si="4"/>
        <v>193.99071367153908</v>
      </c>
      <c r="H3" s="34">
        <f t="shared" si="4"/>
        <v>204.59544282029225</v>
      </c>
      <c r="I3" s="34">
        <f t="shared" si="4"/>
        <v>200.39174548581244</v>
      </c>
      <c r="J3" s="34">
        <f t="shared" si="4"/>
        <v>190.64677558039546</v>
      </c>
      <c r="K3" s="34">
        <f t="shared" si="4"/>
        <v>170.77480653482374</v>
      </c>
      <c r="L3" s="34">
        <f t="shared" si="4"/>
        <v>149.61306964746342</v>
      </c>
      <c r="M3" s="34">
        <f t="shared" si="4"/>
        <v>167.71762682717116</v>
      </c>
      <c r="N3" s="34">
        <f t="shared" si="4"/>
        <v>46.226397248495267</v>
      </c>
      <c r="O3" s="34">
        <f t="shared" si="4"/>
        <v>51.62269991401547</v>
      </c>
      <c r="P3" s="34">
        <f t="shared" si="4"/>
        <v>55.544969905417041</v>
      </c>
      <c r="Q3" s="34">
        <f t="shared" si="4"/>
        <v>41.443336199484108</v>
      </c>
      <c r="R3" s="34">
        <f t="shared" si="4"/>
        <v>42.534393809114349</v>
      </c>
      <c r="S3" s="34">
        <f t="shared" si="4"/>
        <v>44.112381771281164</v>
      </c>
      <c r="T3" s="34">
        <f t="shared" si="4"/>
        <v>41.214617368873597</v>
      </c>
      <c r="U3" s="34">
        <f t="shared" si="4"/>
        <v>36.258039552880469</v>
      </c>
      <c r="V3" s="34">
        <f t="shared" si="4"/>
        <v>34.857179707652591</v>
      </c>
      <c r="W3" s="34">
        <f t="shared" si="4"/>
        <v>30.63138435081688</v>
      </c>
      <c r="X3" s="34">
        <f t="shared" ref="X3" si="5">SUM(X4,X8,X11)</f>
        <v>36.36079105760961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176.36380051590709</v>
      </c>
      <c r="D4" s="29">
        <f t="shared" ref="D4:W4" si="7">SUM(D5:D7)</f>
        <v>185.05778159931211</v>
      </c>
      <c r="E4" s="29">
        <f t="shared" si="7"/>
        <v>118.610834049871</v>
      </c>
      <c r="F4" s="29">
        <f t="shared" si="7"/>
        <v>137.86182287188299</v>
      </c>
      <c r="G4" s="29">
        <f t="shared" si="7"/>
        <v>135.99888220120374</v>
      </c>
      <c r="H4" s="29">
        <f t="shared" si="7"/>
        <v>121.09484092863276</v>
      </c>
      <c r="I4" s="29">
        <f t="shared" si="7"/>
        <v>121.09484092863276</v>
      </c>
      <c r="J4" s="29">
        <f t="shared" si="7"/>
        <v>121.09484092863279</v>
      </c>
      <c r="K4" s="29">
        <f t="shared" si="7"/>
        <v>121.09484092863283</v>
      </c>
      <c r="L4" s="29">
        <f t="shared" si="7"/>
        <v>106.81186586414444</v>
      </c>
      <c r="M4" s="29">
        <f t="shared" si="7"/>
        <v>131.03086844368016</v>
      </c>
      <c r="N4" s="29">
        <f t="shared" si="7"/>
        <v>40.111951848667239</v>
      </c>
      <c r="O4" s="29">
        <f t="shared" si="7"/>
        <v>44.74393809114359</v>
      </c>
      <c r="P4" s="29">
        <f t="shared" si="7"/>
        <v>47.495872742906286</v>
      </c>
      <c r="Q4" s="29">
        <f t="shared" si="7"/>
        <v>35.328890799656072</v>
      </c>
      <c r="R4" s="29">
        <f t="shared" si="7"/>
        <v>36.41994840928632</v>
      </c>
      <c r="S4" s="29">
        <f t="shared" si="7"/>
        <v>37.997936371453136</v>
      </c>
      <c r="T4" s="29">
        <f t="shared" si="7"/>
        <v>35.012467755803947</v>
      </c>
      <c r="U4" s="29">
        <f t="shared" si="7"/>
        <v>33.518486672398957</v>
      </c>
      <c r="V4" s="29">
        <f t="shared" si="7"/>
        <v>32.67377472055027</v>
      </c>
      <c r="W4" s="29">
        <f t="shared" si="7"/>
        <v>29.16466036113502</v>
      </c>
      <c r="X4" s="29">
        <f t="shared" ref="X4" si="8">SUM(X5:X7)</f>
        <v>33.771023215821131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17.755975924333619</v>
      </c>
      <c r="O5" s="10">
        <v>22.38796216680997</v>
      </c>
      <c r="P5" s="10">
        <v>30.107910576096309</v>
      </c>
      <c r="Q5" s="10">
        <v>12.351934651762685</v>
      </c>
      <c r="R5" s="10">
        <v>11.579965606190889</v>
      </c>
      <c r="S5" s="10">
        <v>6.9479793637145315</v>
      </c>
      <c r="T5" s="10">
        <v>4.5331900257953563</v>
      </c>
      <c r="U5" s="10">
        <v>7.1024075666380027</v>
      </c>
      <c r="V5" s="10">
        <v>6.307996560619082</v>
      </c>
      <c r="W5" s="10">
        <v>4.1495270851246815</v>
      </c>
      <c r="X5" s="10">
        <v>5.3043852106620779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176.36380051590709</v>
      </c>
      <c r="D7" s="10">
        <v>185.05778159931211</v>
      </c>
      <c r="E7" s="10">
        <v>118.610834049871</v>
      </c>
      <c r="F7" s="10">
        <v>137.86182287188299</v>
      </c>
      <c r="G7" s="10">
        <v>135.99888220120374</v>
      </c>
      <c r="H7" s="10">
        <v>121.09484092863276</v>
      </c>
      <c r="I7" s="10">
        <v>121.09484092863276</v>
      </c>
      <c r="J7" s="10">
        <v>121.09484092863279</v>
      </c>
      <c r="K7" s="10">
        <v>121.09484092863283</v>
      </c>
      <c r="L7" s="10">
        <v>106.81186586414444</v>
      </c>
      <c r="M7" s="10">
        <v>131.03086844368016</v>
      </c>
      <c r="N7" s="10">
        <v>22.35597592433362</v>
      </c>
      <c r="O7" s="10">
        <v>22.35597592433362</v>
      </c>
      <c r="P7" s="10">
        <v>17.387962166809974</v>
      </c>
      <c r="Q7" s="10">
        <v>22.976956147893389</v>
      </c>
      <c r="R7" s="10">
        <v>24.839982803095435</v>
      </c>
      <c r="S7" s="10">
        <v>31.049957007738605</v>
      </c>
      <c r="T7" s="10">
        <v>30.47927773000859</v>
      </c>
      <c r="U7" s="10">
        <v>26.416079105760954</v>
      </c>
      <c r="V7" s="10">
        <v>26.365778159931189</v>
      </c>
      <c r="W7" s="10">
        <v>25.015133276010339</v>
      </c>
      <c r="X7" s="10">
        <v>28.466638005159055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6.0905417024935504</v>
      </c>
      <c r="D8" s="29">
        <f t="shared" ref="D8:W8" si="10">SUM(D9:D10)</f>
        <v>8.1207222699914006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0.40601891659501299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7.3860705073086841E-2</v>
      </c>
      <c r="U8" s="29">
        <f t="shared" si="10"/>
        <v>8.0395528804815125E-2</v>
      </c>
      <c r="V8" s="29">
        <f t="shared" si="10"/>
        <v>9.140154772141007E-2</v>
      </c>
      <c r="W8" s="29">
        <f t="shared" si="10"/>
        <v>6.4144453998280379E-2</v>
      </c>
      <c r="X8" s="29">
        <f t="shared" ref="X8" si="11">SUM(X9:X10)</f>
        <v>6.2166809974204602E-2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6.0905417024935504</v>
      </c>
      <c r="D10" s="10">
        <v>8.1207222699914006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0.40601891659501299</v>
      </c>
      <c r="Q10" s="10">
        <v>0</v>
      </c>
      <c r="R10" s="10">
        <v>0</v>
      </c>
      <c r="S10" s="10">
        <v>0</v>
      </c>
      <c r="T10" s="10">
        <v>7.3860705073086841E-2</v>
      </c>
      <c r="U10" s="10">
        <v>8.0395528804815125E-2</v>
      </c>
      <c r="V10" s="10">
        <v>9.140154772141007E-2</v>
      </c>
      <c r="W10" s="10">
        <v>6.4144453998280379E-2</v>
      </c>
      <c r="X10" s="10">
        <v>6.2166809974204602E-2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75.284264832330166</v>
      </c>
      <c r="D11" s="29">
        <f t="shared" ref="D11:W11" si="13">SUM(D12:D16)</f>
        <v>57.896216680997419</v>
      </c>
      <c r="E11" s="29">
        <f t="shared" si="13"/>
        <v>55.030094582975067</v>
      </c>
      <c r="F11" s="29">
        <f t="shared" si="13"/>
        <v>58.469389509888209</v>
      </c>
      <c r="G11" s="29">
        <f t="shared" si="13"/>
        <v>57.991831470335327</v>
      </c>
      <c r="H11" s="29">
        <f t="shared" si="13"/>
        <v>83.500601891659471</v>
      </c>
      <c r="I11" s="29">
        <f t="shared" si="13"/>
        <v>79.296904557179673</v>
      </c>
      <c r="J11" s="29">
        <f t="shared" si="13"/>
        <v>69.551934651762664</v>
      </c>
      <c r="K11" s="29">
        <f t="shared" si="13"/>
        <v>49.679965606190898</v>
      </c>
      <c r="L11" s="29">
        <f t="shared" si="13"/>
        <v>42.801203783318982</v>
      </c>
      <c r="M11" s="29">
        <f t="shared" si="13"/>
        <v>36.686758383490982</v>
      </c>
      <c r="N11" s="29">
        <f t="shared" si="13"/>
        <v>6.114445399828031</v>
      </c>
      <c r="O11" s="29">
        <f t="shared" si="13"/>
        <v>6.8787618228718834</v>
      </c>
      <c r="P11" s="29">
        <f t="shared" si="13"/>
        <v>7.6430782459157358</v>
      </c>
      <c r="Q11" s="29">
        <f t="shared" si="13"/>
        <v>6.1144453998280337</v>
      </c>
      <c r="R11" s="29">
        <f t="shared" si="13"/>
        <v>6.1144453998280293</v>
      </c>
      <c r="S11" s="29">
        <f t="shared" si="13"/>
        <v>6.1144453998280301</v>
      </c>
      <c r="T11" s="29">
        <f t="shared" si="13"/>
        <v>6.128288907996561</v>
      </c>
      <c r="U11" s="29">
        <f t="shared" si="13"/>
        <v>2.6591573516766971</v>
      </c>
      <c r="V11" s="29">
        <f t="shared" si="13"/>
        <v>2.0920034393809104</v>
      </c>
      <c r="W11" s="29">
        <f t="shared" si="13"/>
        <v>1.402579535683578</v>
      </c>
      <c r="X11" s="29">
        <f t="shared" ref="X11" si="14">SUM(X12:X16)</f>
        <v>2.527601031814271</v>
      </c>
    </row>
    <row r="12" spans="1:24" ht="11.25" customHeight="1" x14ac:dyDescent="0.2">
      <c r="A12" s="41" t="s">
        <v>15</v>
      </c>
      <c r="B12" s="9" t="s">
        <v>16</v>
      </c>
      <c r="C12" s="10">
        <v>61.90885640584694</v>
      </c>
      <c r="D12" s="10">
        <v>45.858383490971619</v>
      </c>
      <c r="E12" s="10">
        <v>44.329836629406707</v>
      </c>
      <c r="F12" s="10">
        <v>50.444196044711944</v>
      </c>
      <c r="G12" s="10">
        <v>51.972914875322431</v>
      </c>
      <c r="H12" s="10">
        <v>79.48796216680995</v>
      </c>
      <c r="I12" s="10">
        <v>77.959329320722233</v>
      </c>
      <c r="J12" s="10">
        <v>69.551934651762664</v>
      </c>
      <c r="K12" s="10">
        <v>49.679965606190898</v>
      </c>
      <c r="L12" s="10">
        <v>42.801203783318982</v>
      </c>
      <c r="M12" s="10">
        <v>36.686758383490982</v>
      </c>
      <c r="N12" s="10">
        <v>6.114445399828031</v>
      </c>
      <c r="O12" s="10">
        <v>6.8787618228718834</v>
      </c>
      <c r="P12" s="10">
        <v>7.6430782459157358</v>
      </c>
      <c r="Q12" s="10">
        <v>6.1144453998280337</v>
      </c>
      <c r="R12" s="10">
        <v>6.1144453998280293</v>
      </c>
      <c r="S12" s="10">
        <v>6.1144453998280301</v>
      </c>
      <c r="T12" s="10">
        <v>6.0204643164230438</v>
      </c>
      <c r="U12" s="10">
        <v>2.5901977644024066</v>
      </c>
      <c r="V12" s="10">
        <v>1.9917454858125525</v>
      </c>
      <c r="W12" s="10">
        <v>1.3596732588134146</v>
      </c>
      <c r="X12" s="10">
        <v>2.4687016337059307</v>
      </c>
    </row>
    <row r="13" spans="1:24" ht="11.25" customHeight="1" x14ac:dyDescent="0.2">
      <c r="A13" s="41" t="s">
        <v>17</v>
      </c>
      <c r="B13" s="9" t="s">
        <v>18</v>
      </c>
      <c r="C13" s="10">
        <v>13.375408426483229</v>
      </c>
      <c r="D13" s="10">
        <v>12.0378331900258</v>
      </c>
      <c r="E13" s="10">
        <v>10.700257953568361</v>
      </c>
      <c r="F13" s="10">
        <v>8.0251934651762671</v>
      </c>
      <c r="G13" s="10">
        <v>6.0189165950128967</v>
      </c>
      <c r="H13" s="10">
        <v>4.0126397248495254</v>
      </c>
      <c r="I13" s="10">
        <v>1.3375752364574376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2.3387790197764401E-2</v>
      </c>
      <c r="U13" s="10">
        <v>2.2098022355975917E-2</v>
      </c>
      <c r="V13" s="10">
        <v>2.1410146173688714E-2</v>
      </c>
      <c r="W13" s="10">
        <v>1.943250214961309E-2</v>
      </c>
      <c r="X13" s="10">
        <v>2.2098022355975907E-2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8.4436801375752352E-2</v>
      </c>
      <c r="U16" s="10">
        <v>4.6861564918314697E-2</v>
      </c>
      <c r="V16" s="10">
        <v>7.8847807394668901E-2</v>
      </c>
      <c r="W16" s="10">
        <v>2.3473774720550327E-2</v>
      </c>
      <c r="X16" s="10">
        <v>3.680137575236455E-2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4216.6040104215826</v>
      </c>
      <c r="D26" s="37">
        <f t="shared" si="19"/>
        <v>4608.6315167456296</v>
      </c>
      <c r="E26" s="37">
        <f t="shared" si="19"/>
        <v>3840.1385421851783</v>
      </c>
      <c r="F26" s="37">
        <f t="shared" si="19"/>
        <v>3967.7908208292497</v>
      </c>
      <c r="G26" s="37">
        <f t="shared" si="19"/>
        <v>3899.3847055725273</v>
      </c>
      <c r="H26" s="37">
        <f t="shared" si="19"/>
        <v>3670.2829388790506</v>
      </c>
      <c r="I26" s="37">
        <f t="shared" si="19"/>
        <v>3385.2749544023573</v>
      </c>
      <c r="J26" s="37">
        <f t="shared" si="19"/>
        <v>2916.2635699502544</v>
      </c>
      <c r="K26" s="37">
        <f t="shared" si="19"/>
        <v>3476.1031537484596</v>
      </c>
      <c r="L26" s="37">
        <f t="shared" si="19"/>
        <v>3337.2067353408816</v>
      </c>
      <c r="M26" s="37">
        <f t="shared" si="19"/>
        <v>3030.4431546244973</v>
      </c>
      <c r="N26" s="37">
        <f t="shared" si="19"/>
        <v>2526.2671754415078</v>
      </c>
      <c r="O26" s="37">
        <f t="shared" si="19"/>
        <v>2557.1405805714257</v>
      </c>
      <c r="P26" s="37">
        <f t="shared" si="19"/>
        <v>2625.1905918812481</v>
      </c>
      <c r="Q26" s="37">
        <f t="shared" si="19"/>
        <v>2306.3975970777383</v>
      </c>
      <c r="R26" s="37">
        <f t="shared" si="19"/>
        <v>2377.4633359558243</v>
      </c>
      <c r="S26" s="37">
        <f t="shared" si="19"/>
        <v>2103.7478861926647</v>
      </c>
      <c r="T26" s="37">
        <f t="shared" si="19"/>
        <v>2189.9626982619529</v>
      </c>
      <c r="U26" s="37">
        <f t="shared" si="19"/>
        <v>2106.6790022290438</v>
      </c>
      <c r="V26" s="37">
        <f t="shared" si="19"/>
        <v>2049.5212180400558</v>
      </c>
      <c r="W26" s="37">
        <f t="shared" si="19"/>
        <v>1956.7192750141144</v>
      </c>
      <c r="X26" s="37">
        <f t="shared" ref="X26" si="20">SUM(X27,X33)</f>
        <v>1973.7451093260865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4216.6040104215826</v>
      </c>
      <c r="D33" s="29">
        <f t="shared" si="23"/>
        <v>4608.6315167456296</v>
      </c>
      <c r="E33" s="29">
        <f t="shared" si="23"/>
        <v>3840.1385421851783</v>
      </c>
      <c r="F33" s="29">
        <f t="shared" si="23"/>
        <v>3967.7908208292497</v>
      </c>
      <c r="G33" s="29">
        <f t="shared" si="23"/>
        <v>3899.3847055725273</v>
      </c>
      <c r="H33" s="29">
        <f t="shared" si="23"/>
        <v>3670.2829388790506</v>
      </c>
      <c r="I33" s="29">
        <f t="shared" si="23"/>
        <v>3385.2749544023573</v>
      </c>
      <c r="J33" s="29">
        <f t="shared" si="23"/>
        <v>2916.2635699502544</v>
      </c>
      <c r="K33" s="29">
        <f t="shared" si="23"/>
        <v>3476.1031537484596</v>
      </c>
      <c r="L33" s="29">
        <f t="shared" si="23"/>
        <v>3337.2067353408816</v>
      </c>
      <c r="M33" s="29">
        <f t="shared" si="23"/>
        <v>3030.4431546244973</v>
      </c>
      <c r="N33" s="29">
        <f t="shared" si="23"/>
        <v>2526.2671754415078</v>
      </c>
      <c r="O33" s="29">
        <f t="shared" si="23"/>
        <v>2557.1405805714257</v>
      </c>
      <c r="P33" s="29">
        <f t="shared" si="23"/>
        <v>2625.1905918812481</v>
      </c>
      <c r="Q33" s="29">
        <f t="shared" si="23"/>
        <v>2306.3975970777383</v>
      </c>
      <c r="R33" s="29">
        <f t="shared" si="23"/>
        <v>2377.4633359558243</v>
      </c>
      <c r="S33" s="29">
        <f t="shared" si="23"/>
        <v>2103.7478861926647</v>
      </c>
      <c r="T33" s="29">
        <f t="shared" si="23"/>
        <v>2189.9626982619529</v>
      </c>
      <c r="U33" s="29">
        <f t="shared" si="23"/>
        <v>2106.6790022290438</v>
      </c>
      <c r="V33" s="29">
        <f t="shared" si="23"/>
        <v>2049.5212180400558</v>
      </c>
      <c r="W33" s="29">
        <f t="shared" si="23"/>
        <v>1956.7192750141144</v>
      </c>
      <c r="X33" s="29">
        <f t="shared" ref="X33" si="24">SUM(X34:X50)</f>
        <v>1973.7451093260865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0.36932435179717771</v>
      </c>
      <c r="V34" s="10">
        <v>0.39644146486596116</v>
      </c>
      <c r="W34" s="10">
        <v>0.41613729709712738</v>
      </c>
      <c r="X34" s="10">
        <v>0.53344714230084056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6.65834604364274</v>
      </c>
      <c r="H37" s="10">
        <v>8.5202392345366942</v>
      </c>
      <c r="I37" s="10">
        <v>10.378658894757672</v>
      </c>
      <c r="J37" s="10">
        <v>8.4061468030683137</v>
      </c>
      <c r="K37" s="10">
        <v>8.5483461524863582</v>
      </c>
      <c r="L37" s="10">
        <v>9.472535226101952</v>
      </c>
      <c r="M37" s="10">
        <v>12.271556588265616</v>
      </c>
      <c r="N37" s="10">
        <v>8.3715071670292893</v>
      </c>
      <c r="O37" s="10">
        <v>8.2683500114497441</v>
      </c>
      <c r="P37" s="10">
        <v>8.2885368011331728</v>
      </c>
      <c r="Q37" s="10">
        <v>8.1626229014827221</v>
      </c>
      <c r="R37" s="10">
        <v>9.0330913423873671</v>
      </c>
      <c r="S37" s="10">
        <v>8.1639973675514472</v>
      </c>
      <c r="T37" s="10">
        <v>9.0753952594702483</v>
      </c>
      <c r="U37" s="10">
        <v>9.9070359498397345</v>
      </c>
      <c r="V37" s="10">
        <v>9.6937692331941943</v>
      </c>
      <c r="W37" s="10">
        <v>10.422929453468017</v>
      </c>
      <c r="X37" s="10">
        <v>11.10982908116395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556.45576140798801</v>
      </c>
      <c r="D40" s="10">
        <v>527.16492401233609</v>
      </c>
      <c r="E40" s="10">
        <v>464.84350729074987</v>
      </c>
      <c r="F40" s="10">
        <v>508.80896791331668</v>
      </c>
      <c r="G40" s="10">
        <v>498.23766670291866</v>
      </c>
      <c r="H40" s="10">
        <v>453.32416263533338</v>
      </c>
      <c r="I40" s="10">
        <v>457.33763722300256</v>
      </c>
      <c r="J40" s="10">
        <v>437.21340221104566</v>
      </c>
      <c r="K40" s="10">
        <v>456.67595312685467</v>
      </c>
      <c r="L40" s="10">
        <v>427.6763740731227</v>
      </c>
      <c r="M40" s="10">
        <v>420.65623144139153</v>
      </c>
      <c r="N40" s="10">
        <v>497.91555946154904</v>
      </c>
      <c r="O40" s="10">
        <v>412.82683437134398</v>
      </c>
      <c r="P40" s="10">
        <v>416.52232352094853</v>
      </c>
      <c r="Q40" s="10">
        <v>391.5898246054731</v>
      </c>
      <c r="R40" s="10">
        <v>367.06365673065181</v>
      </c>
      <c r="S40" s="10">
        <v>248.99383316572732</v>
      </c>
      <c r="T40" s="10">
        <v>257.09040304973678</v>
      </c>
      <c r="U40" s="10">
        <v>276.54081158789194</v>
      </c>
      <c r="V40" s="10">
        <v>271.75302055985264</v>
      </c>
      <c r="W40" s="10">
        <v>245.55947239273519</v>
      </c>
      <c r="X40" s="10">
        <v>385.76499301093963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3396.0192089526663</v>
      </c>
      <c r="D43" s="10">
        <v>3839.5556724930234</v>
      </c>
      <c r="E43" s="10">
        <v>3232.1838866956632</v>
      </c>
      <c r="F43" s="10">
        <v>3294.2648794955376</v>
      </c>
      <c r="G43" s="10">
        <v>3221.5371542751755</v>
      </c>
      <c r="H43" s="10">
        <v>3086.2237848471505</v>
      </c>
      <c r="I43" s="10">
        <v>2842.9314527027273</v>
      </c>
      <c r="J43" s="10">
        <v>2470.6440209361404</v>
      </c>
      <c r="K43" s="10">
        <v>3010.8788544691183</v>
      </c>
      <c r="L43" s="10">
        <v>2900.0578260416569</v>
      </c>
      <c r="M43" s="10">
        <v>2597.5153665948401</v>
      </c>
      <c r="N43" s="10">
        <v>2019.9801088129295</v>
      </c>
      <c r="O43" s="10">
        <v>2136.0453961886319</v>
      </c>
      <c r="P43" s="10">
        <v>2200.3797315591664</v>
      </c>
      <c r="Q43" s="10">
        <v>1906.6451495707822</v>
      </c>
      <c r="R43" s="10">
        <v>2001.3665878827851</v>
      </c>
      <c r="S43" s="10">
        <v>1846.5900556593858</v>
      </c>
      <c r="T43" s="10">
        <v>1923.7968999527459</v>
      </c>
      <c r="U43" s="10">
        <v>1819.8618303395149</v>
      </c>
      <c r="V43" s="10">
        <v>1767.6779867821431</v>
      </c>
      <c r="W43" s="10">
        <v>1700.3207358708141</v>
      </c>
      <c r="X43" s="10">
        <v>1576.3368400916822</v>
      </c>
    </row>
    <row r="44" spans="1:24" ht="11.25" customHeight="1" x14ac:dyDescent="0.2">
      <c r="A44" s="41" t="s">
        <v>75</v>
      </c>
      <c r="B44" s="9" t="s">
        <v>76</v>
      </c>
      <c r="C44" s="10">
        <v>264.12904006092788</v>
      </c>
      <c r="D44" s="10">
        <v>241.91092024026992</v>
      </c>
      <c r="E44" s="10">
        <v>143.11114819876491</v>
      </c>
      <c r="F44" s="10">
        <v>164.71697342039531</v>
      </c>
      <c r="G44" s="10">
        <v>172.9515385507901</v>
      </c>
      <c r="H44" s="10">
        <v>122.21475216203009</v>
      </c>
      <c r="I44" s="10">
        <v>74.627205581870058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3427.0051672539075</v>
      </c>
      <c r="D51" s="37">
        <v>3525.5312952868571</v>
      </c>
      <c r="E51" s="37">
        <v>3039.7314990756286</v>
      </c>
      <c r="F51" s="37">
        <v>4190.9636175885798</v>
      </c>
      <c r="G51" s="37">
        <v>4398.0272448809374</v>
      </c>
      <c r="H51" s="37">
        <v>4774.5448319586221</v>
      </c>
      <c r="I51" s="37">
        <v>4183.184488117683</v>
      </c>
      <c r="J51" s="37">
        <v>4420.3897353163611</v>
      </c>
      <c r="K51" s="37">
        <v>4041.4569237155733</v>
      </c>
      <c r="L51" s="37">
        <v>5010.0126799049949</v>
      </c>
      <c r="M51" s="37">
        <v>5811.4888448997535</v>
      </c>
      <c r="N51" s="37">
        <v>4217.7924228358897</v>
      </c>
      <c r="O51" s="37">
        <v>5096.6393286003231</v>
      </c>
      <c r="P51" s="37">
        <v>5453.6523220003874</v>
      </c>
      <c r="Q51" s="37">
        <v>4476.2248314017288</v>
      </c>
      <c r="R51" s="37">
        <v>4769.1273706669299</v>
      </c>
      <c r="S51" s="37">
        <v>4861.6498751990184</v>
      </c>
      <c r="T51" s="37">
        <v>5056.9698681955433</v>
      </c>
      <c r="U51" s="37">
        <v>5295.1880308241516</v>
      </c>
      <c r="V51" s="37">
        <v>5170.2242734935671</v>
      </c>
      <c r="W51" s="37">
        <v>4717.7980464860684</v>
      </c>
      <c r="X51" s="37">
        <v>5179.5502806252871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189.4838857449906</v>
      </c>
      <c r="D52" s="37">
        <f t="shared" si="25"/>
        <v>215.96812708164111</v>
      </c>
      <c r="E52" s="37">
        <f t="shared" si="25"/>
        <v>289.01992650987773</v>
      </c>
      <c r="F52" s="37">
        <f t="shared" si="25"/>
        <v>322.39146154537241</v>
      </c>
      <c r="G52" s="37">
        <f t="shared" si="25"/>
        <v>392.45147191217126</v>
      </c>
      <c r="H52" s="37">
        <f t="shared" si="25"/>
        <v>319.91036465284935</v>
      </c>
      <c r="I52" s="37">
        <f t="shared" si="25"/>
        <v>270.51946273244971</v>
      </c>
      <c r="J52" s="37">
        <f t="shared" si="25"/>
        <v>360.36199651647996</v>
      </c>
      <c r="K52" s="37">
        <f t="shared" si="25"/>
        <v>390.48534763870566</v>
      </c>
      <c r="L52" s="37">
        <f t="shared" si="25"/>
        <v>471.07180123059084</v>
      </c>
      <c r="M52" s="37">
        <f t="shared" si="25"/>
        <v>451.09879875967852</v>
      </c>
      <c r="N52" s="37">
        <f t="shared" si="25"/>
        <v>472.59351516085644</v>
      </c>
      <c r="O52" s="37">
        <f t="shared" si="25"/>
        <v>598.98210335714816</v>
      </c>
      <c r="P52" s="37">
        <f t="shared" si="25"/>
        <v>755.49043684564151</v>
      </c>
      <c r="Q52" s="37">
        <f t="shared" si="25"/>
        <v>685.19625691578415</v>
      </c>
      <c r="R52" s="37">
        <f t="shared" si="25"/>
        <v>720.74453747537564</v>
      </c>
      <c r="S52" s="37">
        <f t="shared" si="25"/>
        <v>812.05408116698413</v>
      </c>
      <c r="T52" s="37">
        <f t="shared" si="25"/>
        <v>849.1875531946323</v>
      </c>
      <c r="U52" s="37">
        <f t="shared" si="25"/>
        <v>826.96661548710563</v>
      </c>
      <c r="V52" s="37">
        <f t="shared" si="25"/>
        <v>865.61640221446282</v>
      </c>
      <c r="W52" s="37">
        <f t="shared" si="25"/>
        <v>844.40497355956381</v>
      </c>
      <c r="X52" s="37">
        <f t="shared" ref="X52" si="26">SUM(X53:X70)</f>
        <v>980.65491177446586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41.654686156491827</v>
      </c>
      <c r="F58" s="10">
        <v>41.989079965606187</v>
      </c>
      <c r="G58" s="10">
        <v>42.299570077386072</v>
      </c>
      <c r="H58" s="10">
        <v>14.402407566638001</v>
      </c>
      <c r="I58" s="10">
        <v>14.402407566638001</v>
      </c>
      <c r="J58" s="10">
        <v>14.402407566638001</v>
      </c>
      <c r="K58" s="10">
        <v>14.402407566638001</v>
      </c>
      <c r="L58" s="10">
        <v>14.39054170249355</v>
      </c>
      <c r="M58" s="10">
        <v>14.39054170249355</v>
      </c>
      <c r="N58" s="10">
        <v>17.757695614789341</v>
      </c>
      <c r="O58" s="10">
        <v>17.757695614789341</v>
      </c>
      <c r="P58" s="10">
        <v>17.757695614789341</v>
      </c>
      <c r="Q58" s="10">
        <v>16.722785898538259</v>
      </c>
      <c r="R58" s="10">
        <v>16.722785898538259</v>
      </c>
      <c r="S58" s="10">
        <v>16.722785898538259</v>
      </c>
      <c r="T58" s="10">
        <v>16.722785898538259</v>
      </c>
      <c r="U58" s="10">
        <v>16.722785898538259</v>
      </c>
      <c r="V58" s="10">
        <v>16.722785898538259</v>
      </c>
      <c r="W58" s="10">
        <v>16.722785898538259</v>
      </c>
      <c r="X58" s="10">
        <v>16.722785898538259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149.62552156701392</v>
      </c>
      <c r="I59" s="10">
        <v>90.537139382813791</v>
      </c>
      <c r="J59" s="10">
        <v>130.18465254742978</v>
      </c>
      <c r="K59" s="10">
        <v>125.47808163375075</v>
      </c>
      <c r="L59" s="10">
        <v>147.87531442255604</v>
      </c>
      <c r="M59" s="10">
        <v>124.31501348300107</v>
      </c>
      <c r="N59" s="10">
        <v>106.58657680763632</v>
      </c>
      <c r="O59" s="10">
        <v>156.93304276888659</v>
      </c>
      <c r="P59" s="10">
        <v>238.81788941399145</v>
      </c>
      <c r="Q59" s="10">
        <v>216.68829766151549</v>
      </c>
      <c r="R59" s="10">
        <v>235.74854182942664</v>
      </c>
      <c r="S59" s="10">
        <v>253.48839189038583</v>
      </c>
      <c r="T59" s="10">
        <v>250.4832320124944</v>
      </c>
      <c r="U59" s="10">
        <v>243.94872763172447</v>
      </c>
      <c r="V59" s="10">
        <v>248.6604151708309</v>
      </c>
      <c r="W59" s="10">
        <v>233.31129810960118</v>
      </c>
      <c r="X59" s="10">
        <v>286.92165214981941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48.255749029599315</v>
      </c>
      <c r="D61" s="10">
        <v>48.852898980723147</v>
      </c>
      <c r="E61" s="10">
        <v>50.618470983802098</v>
      </c>
      <c r="F61" s="10">
        <v>52.589152920137984</v>
      </c>
      <c r="G61" s="10">
        <v>52.927063783509972</v>
      </c>
      <c r="H61" s="10">
        <v>26.387234647945391</v>
      </c>
      <c r="I61" s="10">
        <v>31.293837412311628</v>
      </c>
      <c r="J61" s="10">
        <v>31.986418207583768</v>
      </c>
      <c r="K61" s="10">
        <v>30.31400477719955</v>
      </c>
      <c r="L61" s="10">
        <v>30.336928375380097</v>
      </c>
      <c r="M61" s="10">
        <v>33.357517029825949</v>
      </c>
      <c r="N61" s="10">
        <v>21.874672843665635</v>
      </c>
      <c r="O61" s="10">
        <v>35.772294750839563</v>
      </c>
      <c r="P61" s="10">
        <v>42.242600510062232</v>
      </c>
      <c r="Q61" s="10">
        <v>54.127522627308466</v>
      </c>
      <c r="R61" s="10">
        <v>56.328926608980531</v>
      </c>
      <c r="S61" s="10">
        <v>66.975545677217241</v>
      </c>
      <c r="T61" s="10">
        <v>90.116763976310835</v>
      </c>
      <c r="U61" s="10">
        <v>97.48248476728962</v>
      </c>
      <c r="V61" s="10">
        <v>104.1405623250602</v>
      </c>
      <c r="W61" s="10">
        <v>113.07029145523886</v>
      </c>
      <c r="X61" s="10">
        <v>114.87846085251519</v>
      </c>
    </row>
    <row r="62" spans="1:24" ht="11.25" customHeight="1" x14ac:dyDescent="0.2">
      <c r="A62" s="42" t="s">
        <v>111</v>
      </c>
      <c r="B62" s="9" t="s">
        <v>112</v>
      </c>
      <c r="C62" s="10">
        <v>141.22813671539129</v>
      </c>
      <c r="D62" s="10">
        <v>167.11522810091796</v>
      </c>
      <c r="E62" s="10">
        <v>196.7467693695838</v>
      </c>
      <c r="F62" s="10">
        <v>227.81322865962827</v>
      </c>
      <c r="G62" s="10">
        <v>243.36456290080235</v>
      </c>
      <c r="H62" s="10">
        <v>58.597092530753358</v>
      </c>
      <c r="I62" s="10">
        <v>49.465700038786004</v>
      </c>
      <c r="J62" s="10">
        <v>88.160917163014147</v>
      </c>
      <c r="K62" s="10">
        <v>103.01286569895052</v>
      </c>
      <c r="L62" s="10">
        <v>143.57194020393587</v>
      </c>
      <c r="M62" s="10">
        <v>121.20055887453859</v>
      </c>
      <c r="N62" s="10">
        <v>64.324956825117695</v>
      </c>
      <c r="O62" s="10">
        <v>68.327840643956918</v>
      </c>
      <c r="P62" s="10">
        <v>85.654452510581805</v>
      </c>
      <c r="Q62" s="10">
        <v>70.815174374165736</v>
      </c>
      <c r="R62" s="10">
        <v>49.870692241754405</v>
      </c>
      <c r="S62" s="10">
        <v>59.644971320803037</v>
      </c>
      <c r="T62" s="10">
        <v>66.95392350884417</v>
      </c>
      <c r="U62" s="10">
        <v>53.013757301895687</v>
      </c>
      <c r="V62" s="10">
        <v>53.75056718444872</v>
      </c>
      <c r="W62" s="10">
        <v>69.49092429637183</v>
      </c>
      <c r="X62" s="10">
        <v>84.174308817814946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9.0021788427667833</v>
      </c>
      <c r="T66" s="10">
        <v>20.549697657886593</v>
      </c>
      <c r="U66" s="10">
        <v>23.980194247342936</v>
      </c>
      <c r="V66" s="10">
        <v>31.400256891049768</v>
      </c>
      <c r="W66" s="10">
        <v>20.158419363323329</v>
      </c>
      <c r="X66" s="10">
        <v>12.726819252092469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1.0564241473750699E-2</v>
      </c>
      <c r="S69" s="10">
        <v>1.5134450428742096E-2</v>
      </c>
      <c r="T69" s="10">
        <v>9.1295042725980848E-3</v>
      </c>
      <c r="U69" s="10">
        <v>4.5641785777203901E-3</v>
      </c>
      <c r="V69" s="10">
        <v>7.67888898904824E-3</v>
      </c>
      <c r="W69" s="10">
        <v>1.3851169078486153E-2</v>
      </c>
      <c r="X69" s="10">
        <v>1.5579558629831274E-2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53.860275150472908</v>
      </c>
      <c r="H70" s="10">
        <v>70.898108340498709</v>
      </c>
      <c r="I70" s="10">
        <v>84.820378331900258</v>
      </c>
      <c r="J70" s="10">
        <v>95.627601031814251</v>
      </c>
      <c r="K70" s="10">
        <v>117.2779879621668</v>
      </c>
      <c r="L70" s="10">
        <v>134.89707652622531</v>
      </c>
      <c r="M70" s="10">
        <v>157.83516766981941</v>
      </c>
      <c r="N70" s="10">
        <v>262.04961306964748</v>
      </c>
      <c r="O70" s="10">
        <v>320.1912295786758</v>
      </c>
      <c r="P70" s="10">
        <v>371.01779879621671</v>
      </c>
      <c r="Q70" s="10">
        <v>326.84247635425618</v>
      </c>
      <c r="R70" s="10">
        <v>362.06302665520201</v>
      </c>
      <c r="S70" s="10">
        <v>406.20507308684432</v>
      </c>
      <c r="T70" s="10">
        <v>404.35202063628537</v>
      </c>
      <c r="U70" s="10">
        <v>391.81410146173693</v>
      </c>
      <c r="V70" s="10">
        <v>410.93413585554589</v>
      </c>
      <c r="W70" s="10">
        <v>391.63740326741191</v>
      </c>
      <c r="X70" s="10">
        <v>465.21530524505579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141.22813671539129</v>
      </c>
      <c r="D71" s="37">
        <f t="shared" si="27"/>
        <v>167.11522810091796</v>
      </c>
      <c r="E71" s="37">
        <f t="shared" si="27"/>
        <v>196.7467693695838</v>
      </c>
      <c r="F71" s="37">
        <f t="shared" si="27"/>
        <v>227.81322865962827</v>
      </c>
      <c r="G71" s="37">
        <f t="shared" si="27"/>
        <v>243.36456290080235</v>
      </c>
      <c r="H71" s="37">
        <f t="shared" si="27"/>
        <v>58.597092530753358</v>
      </c>
      <c r="I71" s="37">
        <f t="shared" si="27"/>
        <v>49.465700038786004</v>
      </c>
      <c r="J71" s="37">
        <f t="shared" si="27"/>
        <v>91.617835779352163</v>
      </c>
      <c r="K71" s="37">
        <f t="shared" si="27"/>
        <v>107.27664749226092</v>
      </c>
      <c r="L71" s="37">
        <f t="shared" si="27"/>
        <v>149.69268177991694</v>
      </c>
      <c r="M71" s="37">
        <f t="shared" si="27"/>
        <v>126.14283727669743</v>
      </c>
      <c r="N71" s="37">
        <f t="shared" si="27"/>
        <v>66.518218302290919</v>
      </c>
      <c r="O71" s="37">
        <f t="shared" si="27"/>
        <v>70.277977803554336</v>
      </c>
      <c r="P71" s="37">
        <f t="shared" si="27"/>
        <v>88.914420954335029</v>
      </c>
      <c r="Q71" s="37">
        <f t="shared" si="27"/>
        <v>73.340707386078066</v>
      </c>
      <c r="R71" s="37">
        <f t="shared" si="27"/>
        <v>52.785356376094612</v>
      </c>
      <c r="S71" s="37">
        <f t="shared" si="27"/>
        <v>62.564294986464112</v>
      </c>
      <c r="T71" s="37">
        <f t="shared" si="27"/>
        <v>69.480730497296221</v>
      </c>
      <c r="U71" s="37">
        <f t="shared" si="27"/>
        <v>55.528051977445088</v>
      </c>
      <c r="V71" s="37">
        <f t="shared" si="27"/>
        <v>56.210154082529165</v>
      </c>
      <c r="W71" s="37">
        <f t="shared" si="27"/>
        <v>73.529181113797634</v>
      </c>
      <c r="X71" s="37">
        <f t="shared" ref="X71" si="28">SUM(X72:X73)</f>
        <v>87.440886203265009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3.4569186163380157</v>
      </c>
      <c r="K72" s="10">
        <v>4.2637817933104065</v>
      </c>
      <c r="L72" s="10">
        <v>6.1207415759810759</v>
      </c>
      <c r="M72" s="10">
        <v>4.9422784021588448</v>
      </c>
      <c r="N72" s="10">
        <v>2.1932614771732233</v>
      </c>
      <c r="O72" s="10">
        <v>1.9501371595974124</v>
      </c>
      <c r="P72" s="10">
        <v>3.2599684437532206</v>
      </c>
      <c r="Q72" s="10">
        <v>2.5255330119123345</v>
      </c>
      <c r="R72" s="10">
        <v>2.9146641343402062</v>
      </c>
      <c r="S72" s="10">
        <v>2.9193236656610755</v>
      </c>
      <c r="T72" s="10">
        <v>2.5268069884520492</v>
      </c>
      <c r="U72" s="10">
        <v>2.5142946755494027</v>
      </c>
      <c r="V72" s="10">
        <v>2.4595868980804445</v>
      </c>
      <c r="W72" s="10">
        <v>4.0382568174258084</v>
      </c>
      <c r="X72" s="10">
        <v>3.266577385450065</v>
      </c>
    </row>
    <row r="73" spans="1:24" ht="11.25" customHeight="1" x14ac:dyDescent="0.2">
      <c r="A73" s="42" t="s">
        <v>133</v>
      </c>
      <c r="B73" s="9" t="s">
        <v>134</v>
      </c>
      <c r="C73" s="10">
        <v>141.22813671539129</v>
      </c>
      <c r="D73" s="10">
        <v>167.11522810091796</v>
      </c>
      <c r="E73" s="10">
        <v>196.7467693695838</v>
      </c>
      <c r="F73" s="10">
        <v>227.81322865962827</v>
      </c>
      <c r="G73" s="10">
        <v>243.36456290080235</v>
      </c>
      <c r="H73" s="10">
        <v>58.597092530753358</v>
      </c>
      <c r="I73" s="10">
        <v>49.465700038786004</v>
      </c>
      <c r="J73" s="10">
        <v>88.160917163014147</v>
      </c>
      <c r="K73" s="10">
        <v>103.01286569895052</v>
      </c>
      <c r="L73" s="10">
        <v>143.57194020393587</v>
      </c>
      <c r="M73" s="10">
        <v>121.20055887453859</v>
      </c>
      <c r="N73" s="10">
        <v>64.324956825117695</v>
      </c>
      <c r="O73" s="10">
        <v>68.327840643956918</v>
      </c>
      <c r="P73" s="10">
        <v>85.654452510581805</v>
      </c>
      <c r="Q73" s="10">
        <v>70.815174374165736</v>
      </c>
      <c r="R73" s="10">
        <v>49.870692241754405</v>
      </c>
      <c r="S73" s="10">
        <v>59.644971320803037</v>
      </c>
      <c r="T73" s="10">
        <v>66.95392350884417</v>
      </c>
      <c r="U73" s="10">
        <v>53.013757301895687</v>
      </c>
      <c r="V73" s="10">
        <v>53.75056718444872</v>
      </c>
      <c r="W73" s="10">
        <v>69.49092429637183</v>
      </c>
      <c r="X73" s="10">
        <v>84.174308817814946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1060.6257260527698</v>
      </c>
      <c r="D75" s="37">
        <v>1305.7443370585165</v>
      </c>
      <c r="E75" s="37">
        <v>1366.1934813342459</v>
      </c>
      <c r="F75" s="37">
        <v>1318.8132375469811</v>
      </c>
      <c r="G75" s="37">
        <v>1336.1296318431262</v>
      </c>
      <c r="H75" s="37">
        <v>1389.3417299058692</v>
      </c>
      <c r="I75" s="37">
        <v>1299.4529393241439</v>
      </c>
      <c r="J75" s="37">
        <v>643.75410702261797</v>
      </c>
      <c r="K75" s="37">
        <v>699.71892996179702</v>
      </c>
      <c r="L75" s="37">
        <v>606.01009711585948</v>
      </c>
      <c r="M75" s="37">
        <v>687.10634216095173</v>
      </c>
      <c r="N75" s="37">
        <v>576.11345233705538</v>
      </c>
      <c r="O75" s="37">
        <v>572.87756979424216</v>
      </c>
      <c r="P75" s="37">
        <v>607.53995378592685</v>
      </c>
      <c r="Q75" s="37">
        <v>578.85875029029444</v>
      </c>
      <c r="R75" s="37">
        <v>630.47284754859334</v>
      </c>
      <c r="S75" s="37">
        <v>699.20349143951603</v>
      </c>
      <c r="T75" s="37">
        <v>720.77427093455628</v>
      </c>
      <c r="U75" s="37">
        <v>701.12447064082994</v>
      </c>
      <c r="V75" s="37">
        <v>705.64795925096507</v>
      </c>
      <c r="W75" s="37">
        <v>725.79803063389761</v>
      </c>
      <c r="X75" s="37">
        <v>827.56659990642902</v>
      </c>
    </row>
    <row r="76" spans="1:24" ht="11.25" customHeight="1" x14ac:dyDescent="0.2">
      <c r="A76" s="38" t="s">
        <v>139</v>
      </c>
      <c r="B76" s="39" t="s">
        <v>140</v>
      </c>
      <c r="C76" s="40">
        <v>3261.1857729599196</v>
      </c>
      <c r="D76" s="40">
        <v>3379.0553949548175</v>
      </c>
      <c r="E76" s="40">
        <v>3336.6475087458198</v>
      </c>
      <c r="F76" s="40">
        <v>3446.5378136266836</v>
      </c>
      <c r="G76" s="40">
        <v>3693.5742938925018</v>
      </c>
      <c r="H76" s="40">
        <v>3549.5545564981667</v>
      </c>
      <c r="I76" s="40">
        <v>3599.345270623704</v>
      </c>
      <c r="J76" s="40">
        <v>3696.6990835313859</v>
      </c>
      <c r="K76" s="40">
        <v>3460.3633034216</v>
      </c>
      <c r="L76" s="40">
        <v>3830.8756081024662</v>
      </c>
      <c r="M76" s="40">
        <v>4322.3454432784556</v>
      </c>
      <c r="N76" s="40">
        <v>3449.2794251708438</v>
      </c>
      <c r="O76" s="40">
        <v>3723.3382374838857</v>
      </c>
      <c r="P76" s="40">
        <v>3688.1986718212929</v>
      </c>
      <c r="Q76" s="40">
        <v>3032.9256902877614</v>
      </c>
      <c r="R76" s="40">
        <v>3240.0041005663224</v>
      </c>
      <c r="S76" s="40">
        <v>3253.8912364319481</v>
      </c>
      <c r="T76" s="40">
        <v>3175.3488586867225</v>
      </c>
      <c r="U76" s="40">
        <v>3059.775319307259</v>
      </c>
      <c r="V76" s="40">
        <v>2861.7417685675605</v>
      </c>
      <c r="W76" s="40">
        <v>2478.1602750485827</v>
      </c>
      <c r="X76" s="40">
        <v>2928.3557511556755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293.57586269029531</v>
      </c>
      <c r="D2" s="31">
        <f t="shared" si="0"/>
        <v>323.49421005519736</v>
      </c>
      <c r="E2" s="31">
        <f t="shared" si="0"/>
        <v>321.4119933028955</v>
      </c>
      <c r="F2" s="31">
        <f t="shared" si="0"/>
        <v>577.81299374808054</v>
      </c>
      <c r="G2" s="31">
        <f t="shared" si="0"/>
        <v>346.28875051353339</v>
      </c>
      <c r="H2" s="31">
        <f t="shared" si="0"/>
        <v>382.89739071192633</v>
      </c>
      <c r="I2" s="31">
        <f t="shared" si="0"/>
        <v>462.95552826994026</v>
      </c>
      <c r="J2" s="31">
        <f t="shared" si="0"/>
        <v>374.61876984791968</v>
      </c>
      <c r="K2" s="31">
        <f t="shared" si="0"/>
        <v>384.26711519106061</v>
      </c>
      <c r="L2" s="31">
        <f t="shared" si="0"/>
        <v>425.78646000960782</v>
      </c>
      <c r="M2" s="31">
        <f t="shared" si="0"/>
        <v>426.54789791944569</v>
      </c>
      <c r="N2" s="31">
        <f t="shared" si="0"/>
        <v>422.95838072146296</v>
      </c>
      <c r="O2" s="31">
        <f t="shared" si="0"/>
        <v>440.7390943142027</v>
      </c>
      <c r="P2" s="31">
        <f t="shared" si="0"/>
        <v>433.419932087554</v>
      </c>
      <c r="Q2" s="31">
        <f t="shared" si="0"/>
        <v>403.92372687346739</v>
      </c>
      <c r="R2" s="31">
        <f t="shared" si="0"/>
        <v>505.42864675527966</v>
      </c>
      <c r="S2" s="31">
        <f t="shared" si="0"/>
        <v>438.59104497905582</v>
      </c>
      <c r="T2" s="31">
        <f t="shared" si="0"/>
        <v>476.89501767728621</v>
      </c>
      <c r="U2" s="31">
        <f t="shared" si="0"/>
        <v>472.92247257439828</v>
      </c>
      <c r="V2" s="31">
        <f t="shared" si="0"/>
        <v>481.52394791105183</v>
      </c>
      <c r="W2" s="31">
        <f t="shared" si="0"/>
        <v>484.37355590240577</v>
      </c>
      <c r="X2" s="31">
        <f t="shared" ref="X2" si="1">SUM(X3,X17,X22,X25,X26,X51,X52,X71,X74,X75,X76)</f>
        <v>403.36427226547153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1.339433232566742</v>
      </c>
      <c r="D51" s="37">
        <v>1.7075117666994393</v>
      </c>
      <c r="E51" s="37">
        <v>1.878649918877606</v>
      </c>
      <c r="F51" s="37">
        <v>5.0190970224011577</v>
      </c>
      <c r="G51" s="37">
        <v>2.802979987785156</v>
      </c>
      <c r="H51" s="37">
        <v>3.0462777340718392</v>
      </c>
      <c r="I51" s="37">
        <v>5.4526647090061706</v>
      </c>
      <c r="J51" s="37">
        <v>4.9710002644217219</v>
      </c>
      <c r="K51" s="37">
        <v>6.1877814597663354</v>
      </c>
      <c r="L51" s="37">
        <v>7.1781616795360144</v>
      </c>
      <c r="M51" s="37">
        <v>8.2117700658575359</v>
      </c>
      <c r="N51" s="37">
        <v>10.981134720387869</v>
      </c>
      <c r="O51" s="37">
        <v>16.578866016366415</v>
      </c>
      <c r="P51" s="37">
        <v>20.216995280320116</v>
      </c>
      <c r="Q51" s="37">
        <v>20.637727519083612</v>
      </c>
      <c r="R51" s="37">
        <v>32.889165701341241</v>
      </c>
      <c r="S51" s="37">
        <v>31.59369259173527</v>
      </c>
      <c r="T51" s="37">
        <v>39.543969310177886</v>
      </c>
      <c r="U51" s="37">
        <v>42.879708045258838</v>
      </c>
      <c r="V51" s="37">
        <v>47.29203920895835</v>
      </c>
      <c r="W51" s="37">
        <v>48.099189120682915</v>
      </c>
      <c r="X51" s="37">
        <v>39.636381169525336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1.8860594238449477E-2</v>
      </c>
      <c r="D52" s="37">
        <f t="shared" si="20"/>
        <v>2.3660802545840551E-2</v>
      </c>
      <c r="E52" s="37">
        <f t="shared" si="20"/>
        <v>3.1283811230151781E-2</v>
      </c>
      <c r="F52" s="37">
        <f t="shared" si="20"/>
        <v>6.2980756913355584E-2</v>
      </c>
      <c r="G52" s="37">
        <f t="shared" si="20"/>
        <v>3.3731828462427629E-2</v>
      </c>
      <c r="H52" s="37">
        <f t="shared" si="20"/>
        <v>1.6835708575552371E-2</v>
      </c>
      <c r="I52" s="37">
        <f t="shared" si="20"/>
        <v>4.0790647257412625E-2</v>
      </c>
      <c r="J52" s="37">
        <f t="shared" si="20"/>
        <v>3.597069554692172E-2</v>
      </c>
      <c r="K52" s="37">
        <f t="shared" si="20"/>
        <v>4.6413073372355118E-2</v>
      </c>
      <c r="L52" s="37">
        <f t="shared" si="20"/>
        <v>4.346563385207073E-2</v>
      </c>
      <c r="M52" s="37">
        <f t="shared" si="20"/>
        <v>4.7134954075883258E-2</v>
      </c>
      <c r="N52" s="37">
        <f t="shared" si="20"/>
        <v>5.6951292377540659E-2</v>
      </c>
      <c r="O52" s="37">
        <f t="shared" si="20"/>
        <v>0.11636375335490109</v>
      </c>
      <c r="P52" s="37">
        <f t="shared" si="20"/>
        <v>0.15659569123891715</v>
      </c>
      <c r="Q52" s="37">
        <f t="shared" si="20"/>
        <v>0.24955606685100643</v>
      </c>
      <c r="R52" s="37">
        <f t="shared" si="20"/>
        <v>0.38845919956261843</v>
      </c>
      <c r="S52" s="37">
        <f t="shared" si="20"/>
        <v>0.43524417751352451</v>
      </c>
      <c r="T52" s="37">
        <f t="shared" si="20"/>
        <v>0.70468573906756415</v>
      </c>
      <c r="U52" s="37">
        <f t="shared" si="20"/>
        <v>0.78939982150118015</v>
      </c>
      <c r="V52" s="37">
        <f t="shared" si="20"/>
        <v>0.95257367885742372</v>
      </c>
      <c r="W52" s="37">
        <f t="shared" si="20"/>
        <v>1.1527812931049612</v>
      </c>
      <c r="X52" s="37">
        <f t="shared" ref="X52" si="21">SUM(X53:X70)</f>
        <v>0.87910459708270161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1.8860594238449477E-2</v>
      </c>
      <c r="D61" s="10">
        <v>2.3660802545840551E-2</v>
      </c>
      <c r="E61" s="10">
        <v>3.1283811230151781E-2</v>
      </c>
      <c r="F61" s="10">
        <v>6.2980756913355584E-2</v>
      </c>
      <c r="G61" s="10">
        <v>3.3731828462427629E-2</v>
      </c>
      <c r="H61" s="10">
        <v>1.6835708575552371E-2</v>
      </c>
      <c r="I61" s="10">
        <v>4.0790647257412625E-2</v>
      </c>
      <c r="J61" s="10">
        <v>3.597069554692172E-2</v>
      </c>
      <c r="K61" s="10">
        <v>4.6413073372355118E-2</v>
      </c>
      <c r="L61" s="10">
        <v>4.346563385207073E-2</v>
      </c>
      <c r="M61" s="10">
        <v>4.7134954075883258E-2</v>
      </c>
      <c r="N61" s="10">
        <v>5.6951292377540659E-2</v>
      </c>
      <c r="O61" s="10">
        <v>0.11636375335490109</v>
      </c>
      <c r="P61" s="10">
        <v>0.15659569123891715</v>
      </c>
      <c r="Q61" s="10">
        <v>0.24955606685100643</v>
      </c>
      <c r="R61" s="10">
        <v>0.38845919956261843</v>
      </c>
      <c r="S61" s="10">
        <v>0.43524417751352451</v>
      </c>
      <c r="T61" s="10">
        <v>0.70468573906756415</v>
      </c>
      <c r="U61" s="10">
        <v>0.78939982150118015</v>
      </c>
      <c r="V61" s="10">
        <v>0.95257367885742372</v>
      </c>
      <c r="W61" s="10">
        <v>1.1527812931049612</v>
      </c>
      <c r="X61" s="10">
        <v>0.87910459708270161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292.2175688634901</v>
      </c>
      <c r="D76" s="40">
        <v>321.76303748595205</v>
      </c>
      <c r="E76" s="40">
        <v>319.50205957278774</v>
      </c>
      <c r="F76" s="40">
        <v>572.730915968766</v>
      </c>
      <c r="G76" s="40">
        <v>343.45203869728579</v>
      </c>
      <c r="H76" s="40">
        <v>379.83427726927897</v>
      </c>
      <c r="I76" s="40">
        <v>457.46207291367665</v>
      </c>
      <c r="J76" s="40">
        <v>369.61179888795101</v>
      </c>
      <c r="K76" s="40">
        <v>378.03292065792192</v>
      </c>
      <c r="L76" s="40">
        <v>418.56483269621975</v>
      </c>
      <c r="M76" s="40">
        <v>418.28899289951227</v>
      </c>
      <c r="N76" s="40">
        <v>411.92029470869755</v>
      </c>
      <c r="O76" s="40">
        <v>424.04386454448138</v>
      </c>
      <c r="P76" s="40">
        <v>413.04634111599495</v>
      </c>
      <c r="Q76" s="40">
        <v>383.03644328753279</v>
      </c>
      <c r="R76" s="40">
        <v>472.15102185437581</v>
      </c>
      <c r="S76" s="40">
        <v>406.56210820980704</v>
      </c>
      <c r="T76" s="40">
        <v>436.64636262804078</v>
      </c>
      <c r="U76" s="40">
        <v>429.2533647076383</v>
      </c>
      <c r="V76" s="40">
        <v>433.27933502323606</v>
      </c>
      <c r="W76" s="40">
        <v>435.12158548861788</v>
      </c>
      <c r="X76" s="40">
        <v>362.84878649886349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1954.6549742343218</v>
      </c>
      <c r="D2" s="31">
        <f t="shared" ref="D2:W2" si="1">SUM(D3,D17,D22,D25,D26,D51,D52,D71,D74,D75,D76)</f>
        <v>1944.3824756376475</v>
      </c>
      <c r="E2" s="31">
        <f t="shared" si="1"/>
        <v>1961.178916332414</v>
      </c>
      <c r="F2" s="31">
        <f t="shared" si="1"/>
        <v>1939.2501457432083</v>
      </c>
      <c r="G2" s="31">
        <f t="shared" si="1"/>
        <v>2005.6980354941131</v>
      </c>
      <c r="H2" s="31">
        <f t="shared" si="1"/>
        <v>1998.3949889942196</v>
      </c>
      <c r="I2" s="31">
        <f t="shared" si="1"/>
        <v>1977.7111048742536</v>
      </c>
      <c r="J2" s="31">
        <f t="shared" si="1"/>
        <v>1985.3428362521422</v>
      </c>
      <c r="K2" s="31">
        <f t="shared" si="1"/>
        <v>2037.5656627387402</v>
      </c>
      <c r="L2" s="31">
        <f t="shared" si="1"/>
        <v>2076.7975928959122</v>
      </c>
      <c r="M2" s="31">
        <f t="shared" si="1"/>
        <v>2072.5062330017654</v>
      </c>
      <c r="N2" s="31">
        <f t="shared" si="1"/>
        <v>2082.2020502884707</v>
      </c>
      <c r="O2" s="31">
        <f t="shared" si="1"/>
        <v>2095.5277692365726</v>
      </c>
      <c r="P2" s="31">
        <f t="shared" si="1"/>
        <v>2115.3702380049845</v>
      </c>
      <c r="Q2" s="31">
        <f t="shared" si="1"/>
        <v>2125.6565946081182</v>
      </c>
      <c r="R2" s="31">
        <f t="shared" si="1"/>
        <v>2126.4175314251288</v>
      </c>
      <c r="S2" s="31">
        <f t="shared" si="1"/>
        <v>2130.52977082286</v>
      </c>
      <c r="T2" s="31">
        <f t="shared" si="1"/>
        <v>2114.8169858625261</v>
      </c>
      <c r="U2" s="31">
        <f t="shared" si="1"/>
        <v>2127.3342576404621</v>
      </c>
      <c r="V2" s="31">
        <f t="shared" si="1"/>
        <v>2055.4447509678207</v>
      </c>
      <c r="W2" s="31">
        <f t="shared" si="1"/>
        <v>1891.7929893107187</v>
      </c>
      <c r="X2" s="31">
        <f t="shared" ref="X2" si="2">SUM(X3,X17,X22,X25,X26,X51,X52,X71,X74,X75,X76)</f>
        <v>2011.2356516706011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458.87024272045858</v>
      </c>
      <c r="D26" s="37">
        <f t="shared" si="19"/>
        <v>466.65926873517435</v>
      </c>
      <c r="E26" s="37">
        <f t="shared" si="19"/>
        <v>469.13184884349226</v>
      </c>
      <c r="F26" s="37">
        <f t="shared" si="19"/>
        <v>471.65695386153493</v>
      </c>
      <c r="G26" s="37">
        <f t="shared" si="19"/>
        <v>476.51013969672539</v>
      </c>
      <c r="H26" s="37">
        <f t="shared" si="19"/>
        <v>469.40925827753563</v>
      </c>
      <c r="I26" s="37">
        <f t="shared" si="19"/>
        <v>453.7693103139415</v>
      </c>
      <c r="J26" s="37">
        <f t="shared" si="19"/>
        <v>434.90940837763077</v>
      </c>
      <c r="K26" s="37">
        <f t="shared" si="19"/>
        <v>440.73455569720807</v>
      </c>
      <c r="L26" s="37">
        <f t="shared" si="19"/>
        <v>437.22790131986687</v>
      </c>
      <c r="M26" s="37">
        <f t="shared" si="19"/>
        <v>410.72729750919211</v>
      </c>
      <c r="N26" s="37">
        <f t="shared" si="19"/>
        <v>395.64408384310781</v>
      </c>
      <c r="O26" s="37">
        <f t="shared" si="19"/>
        <v>433.59221772677427</v>
      </c>
      <c r="P26" s="37">
        <f t="shared" si="19"/>
        <v>434.6040812373937</v>
      </c>
      <c r="Q26" s="37">
        <f t="shared" si="19"/>
        <v>429.70182330704051</v>
      </c>
      <c r="R26" s="37">
        <f t="shared" si="19"/>
        <v>449.55986944243648</v>
      </c>
      <c r="S26" s="37">
        <f t="shared" si="19"/>
        <v>392.04283457303472</v>
      </c>
      <c r="T26" s="37">
        <f t="shared" si="19"/>
        <v>402.93169471323228</v>
      </c>
      <c r="U26" s="37">
        <f t="shared" si="19"/>
        <v>349.63870749278988</v>
      </c>
      <c r="V26" s="37">
        <f t="shared" si="19"/>
        <v>325.39161905632676</v>
      </c>
      <c r="W26" s="37">
        <f t="shared" si="19"/>
        <v>309.86034422419573</v>
      </c>
      <c r="X26" s="37">
        <f t="shared" ref="X26" si="20">SUM(X27,X33)</f>
        <v>280.22934911022378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458.87024272045858</v>
      </c>
      <c r="D33" s="29">
        <f t="shared" si="23"/>
        <v>466.65926873517435</v>
      </c>
      <c r="E33" s="29">
        <f t="shared" si="23"/>
        <v>469.13184884349226</v>
      </c>
      <c r="F33" s="29">
        <f t="shared" si="23"/>
        <v>471.65695386153493</v>
      </c>
      <c r="G33" s="29">
        <f t="shared" si="23"/>
        <v>476.51013969672539</v>
      </c>
      <c r="H33" s="29">
        <f t="shared" si="23"/>
        <v>469.40925827753563</v>
      </c>
      <c r="I33" s="29">
        <f t="shared" si="23"/>
        <v>453.7693103139415</v>
      </c>
      <c r="J33" s="29">
        <f t="shared" si="23"/>
        <v>434.90940837763077</v>
      </c>
      <c r="K33" s="29">
        <f t="shared" si="23"/>
        <v>440.73455569720807</v>
      </c>
      <c r="L33" s="29">
        <f t="shared" si="23"/>
        <v>437.22790131986687</v>
      </c>
      <c r="M33" s="29">
        <f t="shared" si="23"/>
        <v>410.72729750919211</v>
      </c>
      <c r="N33" s="29">
        <f t="shared" si="23"/>
        <v>395.64408384310781</v>
      </c>
      <c r="O33" s="29">
        <f t="shared" si="23"/>
        <v>433.59221772677427</v>
      </c>
      <c r="P33" s="29">
        <f t="shared" si="23"/>
        <v>434.6040812373937</v>
      </c>
      <c r="Q33" s="29">
        <f t="shared" si="23"/>
        <v>429.70182330704051</v>
      </c>
      <c r="R33" s="29">
        <f t="shared" si="23"/>
        <v>449.55986944243648</v>
      </c>
      <c r="S33" s="29">
        <f t="shared" si="23"/>
        <v>392.04283457303472</v>
      </c>
      <c r="T33" s="29">
        <f t="shared" si="23"/>
        <v>402.93169471323228</v>
      </c>
      <c r="U33" s="29">
        <f t="shared" si="23"/>
        <v>349.63870749278988</v>
      </c>
      <c r="V33" s="29">
        <f t="shared" si="23"/>
        <v>325.39161905632676</v>
      </c>
      <c r="W33" s="29">
        <f t="shared" si="23"/>
        <v>309.86034422419573</v>
      </c>
      <c r="X33" s="29">
        <f t="shared" ref="X33" si="24">SUM(X34:X50)</f>
        <v>280.22934911022378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5.5095252674017596E-2</v>
      </c>
      <c r="V34" s="10">
        <v>5.6353032124580586E-2</v>
      </c>
      <c r="W34" s="10">
        <v>5.9185144863319335E-2</v>
      </c>
      <c r="X34" s="10">
        <v>6.7154749358660837E-2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54.142868791224046</v>
      </c>
      <c r="D36" s="10">
        <v>56.739624689747224</v>
      </c>
      <c r="E36" s="10">
        <v>62.9151889650417</v>
      </c>
      <c r="F36" s="10">
        <v>66.717680107809528</v>
      </c>
      <c r="G36" s="10">
        <v>67.749703394789421</v>
      </c>
      <c r="H36" s="10">
        <v>65.393830862519735</v>
      </c>
      <c r="I36" s="10">
        <v>68.494049754993469</v>
      </c>
      <c r="J36" s="10">
        <v>69.956555284033939</v>
      </c>
      <c r="K36" s="10">
        <v>70.781475567767146</v>
      </c>
      <c r="L36" s="10">
        <v>72.098093238563962</v>
      </c>
      <c r="M36" s="10">
        <v>67.445516622082536</v>
      </c>
      <c r="N36" s="10">
        <v>66.490107092010376</v>
      </c>
      <c r="O36" s="10">
        <v>64.488602253484785</v>
      </c>
      <c r="P36" s="10">
        <v>62.912815852952264</v>
      </c>
      <c r="Q36" s="10">
        <v>62.53226647248384</v>
      </c>
      <c r="R36" s="10">
        <v>59.878751399976579</v>
      </c>
      <c r="S36" s="10">
        <v>57.544891015052251</v>
      </c>
      <c r="T36" s="10">
        <v>55.926809140274244</v>
      </c>
      <c r="U36" s="10">
        <v>35.367494760525638</v>
      </c>
      <c r="V36" s="10">
        <v>34.05797897084576</v>
      </c>
      <c r="W36" s="10">
        <v>31.565861714665868</v>
      </c>
      <c r="X36" s="10">
        <v>31.75794940793482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0.69797381878202425</v>
      </c>
      <c r="H37" s="10">
        <v>0.93788630286657226</v>
      </c>
      <c r="I37" s="10">
        <v>1.1811863331013042</v>
      </c>
      <c r="J37" s="10">
        <v>1.0519787343349527</v>
      </c>
      <c r="K37" s="10">
        <v>0.90977938491690413</v>
      </c>
      <c r="L37" s="10">
        <v>1.0364071642677826</v>
      </c>
      <c r="M37" s="10">
        <v>1.3900943145718723</v>
      </c>
      <c r="N37" s="10">
        <v>1.0907456274677012</v>
      </c>
      <c r="O37" s="10">
        <v>1.1934728604333258</v>
      </c>
      <c r="P37" s="10">
        <v>1.1735440243182389</v>
      </c>
      <c r="Q37" s="10">
        <v>1.2994579239686908</v>
      </c>
      <c r="R37" s="10">
        <v>1.4805801967356098</v>
      </c>
      <c r="S37" s="10">
        <v>1.2980834578999771</v>
      </c>
      <c r="T37" s="10">
        <v>1.4380183260843586</v>
      </c>
      <c r="U37" s="10">
        <v>1.4779167586727413</v>
      </c>
      <c r="V37" s="10">
        <v>1.3779418588092469</v>
      </c>
      <c r="W37" s="10">
        <v>1.4824015869447065</v>
      </c>
      <c r="X37" s="10">
        <v>1.3985974020690723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53.410962581693923</v>
      </c>
      <c r="D40" s="10">
        <v>46.889246237018845</v>
      </c>
      <c r="E40" s="10">
        <v>49.17196992335154</v>
      </c>
      <c r="F40" s="10">
        <v>51.927317555299027</v>
      </c>
      <c r="G40" s="10">
        <v>52.22871334867208</v>
      </c>
      <c r="H40" s="10">
        <v>49.900772876274395</v>
      </c>
      <c r="I40" s="10">
        <v>52.049207145010989</v>
      </c>
      <c r="J40" s="10">
        <v>54.714628743382491</v>
      </c>
      <c r="K40" s="10">
        <v>48.602894680539649</v>
      </c>
      <c r="L40" s="10">
        <v>46.792843467720026</v>
      </c>
      <c r="M40" s="10">
        <v>47.650991258522417</v>
      </c>
      <c r="N40" s="10">
        <v>64.874724287376168</v>
      </c>
      <c r="O40" s="10">
        <v>59.588384889189619</v>
      </c>
      <c r="P40" s="10">
        <v>58.973893160048441</v>
      </c>
      <c r="Q40" s="10">
        <v>62.339582101319358</v>
      </c>
      <c r="R40" s="10">
        <v>60.164030285685925</v>
      </c>
      <c r="S40" s="10">
        <v>39.590259697557471</v>
      </c>
      <c r="T40" s="10">
        <v>40.736596090418196</v>
      </c>
      <c r="U40" s="10">
        <v>41.253943356218272</v>
      </c>
      <c r="V40" s="10">
        <v>38.628922690362266</v>
      </c>
      <c r="W40" s="10">
        <v>34.924706455072091</v>
      </c>
      <c r="X40" s="10">
        <v>48.563295897057017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325.96419603443587</v>
      </c>
      <c r="D43" s="10">
        <v>341.51337307877282</v>
      </c>
      <c r="E43" s="10">
        <v>341.90613909969375</v>
      </c>
      <c r="F43" s="10">
        <v>336.20150055605296</v>
      </c>
      <c r="G43" s="10">
        <v>337.70377435767097</v>
      </c>
      <c r="H43" s="10">
        <v>339.72367860942694</v>
      </c>
      <c r="I43" s="10">
        <v>323.55160834628276</v>
      </c>
      <c r="J43" s="10">
        <v>309.18624561587939</v>
      </c>
      <c r="K43" s="10">
        <v>320.44040606398437</v>
      </c>
      <c r="L43" s="10">
        <v>317.30055744931514</v>
      </c>
      <c r="M43" s="10">
        <v>294.24069531401528</v>
      </c>
      <c r="N43" s="10">
        <v>263.18850683625357</v>
      </c>
      <c r="O43" s="10">
        <v>308.32175772366656</v>
      </c>
      <c r="P43" s="10">
        <v>311.54382820007476</v>
      </c>
      <c r="Q43" s="10">
        <v>303.53051680926865</v>
      </c>
      <c r="R43" s="10">
        <v>328.03650756003833</v>
      </c>
      <c r="S43" s="10">
        <v>293.60960040252502</v>
      </c>
      <c r="T43" s="10">
        <v>304.83027115645547</v>
      </c>
      <c r="U43" s="10">
        <v>271.4842573646992</v>
      </c>
      <c r="V43" s="10">
        <v>251.27042250418492</v>
      </c>
      <c r="W43" s="10">
        <v>241.82818932264976</v>
      </c>
      <c r="X43" s="10">
        <v>198.44235165380422</v>
      </c>
    </row>
    <row r="44" spans="1:24" ht="11.25" customHeight="1" x14ac:dyDescent="0.2">
      <c r="A44" s="41" t="s">
        <v>75</v>
      </c>
      <c r="B44" s="9" t="s">
        <v>76</v>
      </c>
      <c r="C44" s="10">
        <v>25.35221531310475</v>
      </c>
      <c r="D44" s="10">
        <v>21.517024729635473</v>
      </c>
      <c r="E44" s="10">
        <v>15.138550855405281</v>
      </c>
      <c r="F44" s="10">
        <v>16.81045564237343</v>
      </c>
      <c r="G44" s="10">
        <v>18.12997477681089</v>
      </c>
      <c r="H44" s="10">
        <v>13.453089626447998</v>
      </c>
      <c r="I44" s="10">
        <v>8.4932587345529509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403.87931682278423</v>
      </c>
      <c r="D51" s="37">
        <v>400.35595548140446</v>
      </c>
      <c r="E51" s="37">
        <v>397.31863916189394</v>
      </c>
      <c r="F51" s="37">
        <v>405.36969494819442</v>
      </c>
      <c r="G51" s="37">
        <v>399.78066590249153</v>
      </c>
      <c r="H51" s="37">
        <v>374.15664281480883</v>
      </c>
      <c r="I51" s="37">
        <v>354.25495136573295</v>
      </c>
      <c r="J51" s="37">
        <v>354.68646496616373</v>
      </c>
      <c r="K51" s="37">
        <v>348.80603985477075</v>
      </c>
      <c r="L51" s="37">
        <v>384.33852118615158</v>
      </c>
      <c r="M51" s="37">
        <v>367.87097536074788</v>
      </c>
      <c r="N51" s="37">
        <v>405.75611910690844</v>
      </c>
      <c r="O51" s="37">
        <v>310.21716754813741</v>
      </c>
      <c r="P51" s="37">
        <v>342.55912324730309</v>
      </c>
      <c r="Q51" s="37">
        <v>356.2220971292823</v>
      </c>
      <c r="R51" s="37">
        <v>351.86780023450848</v>
      </c>
      <c r="S51" s="37">
        <v>386.08395049266215</v>
      </c>
      <c r="T51" s="37">
        <v>362.9967048122931</v>
      </c>
      <c r="U51" s="37">
        <v>364.08579414465714</v>
      </c>
      <c r="V51" s="37">
        <v>359.50646225504312</v>
      </c>
      <c r="W51" s="37">
        <v>325.55675865347945</v>
      </c>
      <c r="X51" s="37">
        <v>403.08821813069335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16.317109987302707</v>
      </c>
      <c r="D52" s="37">
        <f t="shared" si="25"/>
        <v>15.751634841639831</v>
      </c>
      <c r="E52" s="37">
        <f t="shared" si="25"/>
        <v>16.901135592821021</v>
      </c>
      <c r="F52" s="37">
        <f t="shared" si="25"/>
        <v>15.498376845332206</v>
      </c>
      <c r="G52" s="37">
        <f t="shared" si="25"/>
        <v>15.793540602831074</v>
      </c>
      <c r="H52" s="37">
        <f t="shared" si="25"/>
        <v>21.035502183163128</v>
      </c>
      <c r="I52" s="37">
        <f t="shared" si="25"/>
        <v>20.619950881083433</v>
      </c>
      <c r="J52" s="37">
        <f t="shared" si="25"/>
        <v>22.624419291723001</v>
      </c>
      <c r="K52" s="37">
        <f t="shared" si="25"/>
        <v>22.127169281143512</v>
      </c>
      <c r="L52" s="37">
        <f t="shared" si="25"/>
        <v>23.04691092895542</v>
      </c>
      <c r="M52" s="37">
        <f t="shared" si="25"/>
        <v>24.332093388429943</v>
      </c>
      <c r="N52" s="37">
        <f t="shared" si="25"/>
        <v>19.96377040230723</v>
      </c>
      <c r="O52" s="37">
        <f t="shared" si="25"/>
        <v>24.835041659822238</v>
      </c>
      <c r="P52" s="37">
        <f t="shared" si="25"/>
        <v>31.122048328062494</v>
      </c>
      <c r="Q52" s="37">
        <f t="shared" si="25"/>
        <v>30.22046913984504</v>
      </c>
      <c r="R52" s="37">
        <f t="shared" si="25"/>
        <v>28.630811751805659</v>
      </c>
      <c r="S52" s="37">
        <f t="shared" si="25"/>
        <v>32.8825771036148</v>
      </c>
      <c r="T52" s="37">
        <f t="shared" si="25"/>
        <v>36.367743539423294</v>
      </c>
      <c r="U52" s="37">
        <f t="shared" si="25"/>
        <v>37.596544224397348</v>
      </c>
      <c r="V52" s="37">
        <f t="shared" si="25"/>
        <v>40.397887901311741</v>
      </c>
      <c r="W52" s="37">
        <f t="shared" si="25"/>
        <v>40.154700062776577</v>
      </c>
      <c r="X52" s="37">
        <f t="shared" ref="X52" si="26">SUM(X53:X70)</f>
        <v>42.639317632355414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1.7674978503869301</v>
      </c>
      <c r="I57" s="10">
        <v>1.8152192605331039</v>
      </c>
      <c r="J57" s="10">
        <v>2.0540842648323299</v>
      </c>
      <c r="K57" s="10">
        <v>2.4840068787618228</v>
      </c>
      <c r="L57" s="10">
        <v>2.8900257953568351</v>
      </c>
      <c r="M57" s="10">
        <v>3.3438521066208078</v>
      </c>
      <c r="N57" s="10">
        <v>5.4142734307824592</v>
      </c>
      <c r="O57" s="10">
        <v>8.7239036973344799</v>
      </c>
      <c r="P57" s="10">
        <v>10.02080825451419</v>
      </c>
      <c r="Q57" s="10">
        <v>10.8481513327601</v>
      </c>
      <c r="R57" s="10">
        <v>11.552278589853829</v>
      </c>
      <c r="S57" s="10">
        <v>12.081083404987099</v>
      </c>
      <c r="T57" s="10">
        <v>12.48822012037833</v>
      </c>
      <c r="U57" s="10">
        <v>12.82631126397248</v>
      </c>
      <c r="V57" s="10">
        <v>13.23576956147893</v>
      </c>
      <c r="W57" s="10">
        <v>13.42863284608771</v>
      </c>
      <c r="X57" s="10">
        <v>13.39183147033534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12.359775079589618</v>
      </c>
      <c r="I59" s="10">
        <v>10.446867495948034</v>
      </c>
      <c r="J59" s="10">
        <v>10.734436016628793</v>
      </c>
      <c r="K59" s="10">
        <v>9.3504652278141851</v>
      </c>
      <c r="L59" s="10">
        <v>9.0464396617087814</v>
      </c>
      <c r="M59" s="10">
        <v>9.5580733613668833</v>
      </c>
      <c r="N59" s="10">
        <v>7.7612305870325313</v>
      </c>
      <c r="O59" s="10">
        <v>9.7072839723001554</v>
      </c>
      <c r="P59" s="10">
        <v>13.577983328914732</v>
      </c>
      <c r="Q59" s="10">
        <v>11.354178692740826</v>
      </c>
      <c r="R59" s="10">
        <v>10.664785771605123</v>
      </c>
      <c r="S59" s="10">
        <v>11.372915074360675</v>
      </c>
      <c r="T59" s="10">
        <v>11.168014763085838</v>
      </c>
      <c r="U59" s="10">
        <v>11.902863081947114</v>
      </c>
      <c r="V59" s="10">
        <v>12.709060323580081</v>
      </c>
      <c r="W59" s="10">
        <v>12.370129233476774</v>
      </c>
      <c r="X59" s="10">
        <v>14.460807007532487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5.6870351807678858</v>
      </c>
      <c r="D61" s="10">
        <v>5.5476883939765314</v>
      </c>
      <c r="E61" s="10">
        <v>6.6162626580196147</v>
      </c>
      <c r="F61" s="10">
        <v>5.0866699933525981</v>
      </c>
      <c r="G61" s="10">
        <v>4.8110699696695676</v>
      </c>
      <c r="H61" s="10">
        <v>2.0678325320053075</v>
      </c>
      <c r="I61" s="10">
        <v>2.6501333809291308</v>
      </c>
      <c r="J61" s="10">
        <v>2.5665496212553451</v>
      </c>
      <c r="K61" s="10">
        <v>2.6163109388661958</v>
      </c>
      <c r="L61" s="10">
        <v>2.3272695967198409</v>
      </c>
      <c r="M61" s="10">
        <v>2.1115522463996927</v>
      </c>
      <c r="N61" s="10">
        <v>2.1043668037630212</v>
      </c>
      <c r="O61" s="10">
        <v>2.1773524157437567</v>
      </c>
      <c r="P61" s="10">
        <v>2.653375635266976</v>
      </c>
      <c r="Q61" s="10">
        <v>4.3075181316740361</v>
      </c>
      <c r="R61" s="10">
        <v>4.1559669002300756</v>
      </c>
      <c r="S61" s="10">
        <v>5.3188082081709425</v>
      </c>
      <c r="T61" s="10">
        <v>6.468713325242831</v>
      </c>
      <c r="U61" s="10">
        <v>6.7026869820464245</v>
      </c>
      <c r="V61" s="10">
        <v>7.2413116256241654</v>
      </c>
      <c r="W61" s="10">
        <v>7.8025377990881477</v>
      </c>
      <c r="X61" s="10">
        <v>8.9401881587771328</v>
      </c>
    </row>
    <row r="62" spans="1:24" ht="11.25" customHeight="1" x14ac:dyDescent="0.2">
      <c r="A62" s="42" t="s">
        <v>111</v>
      </c>
      <c r="B62" s="9" t="s">
        <v>112</v>
      </c>
      <c r="C62" s="10">
        <v>10.63007480653482</v>
      </c>
      <c r="D62" s="10">
        <v>10.2039464476633</v>
      </c>
      <c r="E62" s="10">
        <v>10.284872934801404</v>
      </c>
      <c r="F62" s="10">
        <v>10.411706851979607</v>
      </c>
      <c r="G62" s="10">
        <v>10.982470633161507</v>
      </c>
      <c r="H62" s="10">
        <v>4.8403967211812748</v>
      </c>
      <c r="I62" s="10">
        <v>5.7077307436731664</v>
      </c>
      <c r="J62" s="10">
        <v>7.2693493890065337</v>
      </c>
      <c r="K62" s="10">
        <v>7.6763862357013091</v>
      </c>
      <c r="L62" s="10">
        <v>8.7831758751699631</v>
      </c>
      <c r="M62" s="10">
        <v>9.3186156740425581</v>
      </c>
      <c r="N62" s="10">
        <v>4.6838995807292187</v>
      </c>
      <c r="O62" s="10">
        <v>4.2265015744438426</v>
      </c>
      <c r="P62" s="10">
        <v>4.8698811093665979</v>
      </c>
      <c r="Q62" s="10">
        <v>3.7106209826700769</v>
      </c>
      <c r="R62" s="10">
        <v>2.2560489448319991</v>
      </c>
      <c r="S62" s="10">
        <v>2.6760089027567759</v>
      </c>
      <c r="T62" s="10">
        <v>2.9851994490233715</v>
      </c>
      <c r="U62" s="10">
        <v>2.5866726207182622</v>
      </c>
      <c r="V62" s="10">
        <v>2.7471972179588637</v>
      </c>
      <c r="W62" s="10">
        <v>3.6843981455885442</v>
      </c>
      <c r="X62" s="10">
        <v>4.2423721796055744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1.4313551211197253</v>
      </c>
      <c r="T66" s="10">
        <v>3.256149289662861</v>
      </c>
      <c r="U66" s="10">
        <v>3.5773293984008516</v>
      </c>
      <c r="V66" s="10">
        <v>4.463457640334588</v>
      </c>
      <c r="W66" s="10">
        <v>2.8670320554212791</v>
      </c>
      <c r="X66" s="10">
        <v>1.6021575320863846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1.7315452846328094E-3</v>
      </c>
      <c r="S69" s="10">
        <v>2.4063922195812159E-3</v>
      </c>
      <c r="T69" s="10">
        <v>1.4465920300674412E-3</v>
      </c>
      <c r="U69" s="10">
        <v>6.8087731221942336E-4</v>
      </c>
      <c r="V69" s="10">
        <v>1.0915323351134102E-3</v>
      </c>
      <c r="W69" s="10">
        <v>1.9699831141191679E-3</v>
      </c>
      <c r="X69" s="10">
        <v>1.9612840184920271E-3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10.63007480653482</v>
      </c>
      <c r="D71" s="37">
        <f t="shared" si="27"/>
        <v>10.2039464476633</v>
      </c>
      <c r="E71" s="37">
        <f t="shared" si="27"/>
        <v>10.284872934801404</v>
      </c>
      <c r="F71" s="37">
        <f t="shared" si="27"/>
        <v>10.411706851979607</v>
      </c>
      <c r="G71" s="37">
        <f t="shared" si="27"/>
        <v>10.982470633161507</v>
      </c>
      <c r="H71" s="37">
        <f t="shared" si="27"/>
        <v>4.8403967211812748</v>
      </c>
      <c r="I71" s="37">
        <f t="shared" si="27"/>
        <v>5.7077307436731664</v>
      </c>
      <c r="J71" s="37">
        <f t="shared" si="27"/>
        <v>7.5543912197880374</v>
      </c>
      <c r="K71" s="37">
        <f t="shared" si="27"/>
        <v>7.9941177699919361</v>
      </c>
      <c r="L71" s="37">
        <f t="shared" si="27"/>
        <v>9.1576191659128785</v>
      </c>
      <c r="M71" s="37">
        <f t="shared" si="27"/>
        <v>9.6986072632852594</v>
      </c>
      <c r="N71" s="37">
        <f t="shared" si="27"/>
        <v>4.8436045695921077</v>
      </c>
      <c r="O71" s="37">
        <f t="shared" si="27"/>
        <v>4.3471296770992263</v>
      </c>
      <c r="P71" s="37">
        <f t="shared" si="27"/>
        <v>5.055226509121546</v>
      </c>
      <c r="Q71" s="37">
        <f t="shared" si="27"/>
        <v>3.8429555545926539</v>
      </c>
      <c r="R71" s="37">
        <f t="shared" si="27"/>
        <v>2.3879024373189637</v>
      </c>
      <c r="S71" s="37">
        <f t="shared" si="27"/>
        <v>2.8069861829254541</v>
      </c>
      <c r="T71" s="37">
        <f t="shared" si="27"/>
        <v>3.0978593565300478</v>
      </c>
      <c r="U71" s="37">
        <f t="shared" si="27"/>
        <v>2.7093512899667966</v>
      </c>
      <c r="V71" s="37">
        <f t="shared" si="27"/>
        <v>2.8729069664820313</v>
      </c>
      <c r="W71" s="37">
        <f t="shared" si="27"/>
        <v>3.8985059025393429</v>
      </c>
      <c r="X71" s="37">
        <f t="shared" ref="X71" si="28">SUM(X72:X73)</f>
        <v>4.4070071759267933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0.28504183078150397</v>
      </c>
      <c r="K72" s="10">
        <v>0.31773153429062695</v>
      </c>
      <c r="L72" s="10">
        <v>0.37444329074291499</v>
      </c>
      <c r="M72" s="10">
        <v>0.37999158924270071</v>
      </c>
      <c r="N72" s="10">
        <v>0.15970498886288856</v>
      </c>
      <c r="O72" s="10">
        <v>0.1206281026553833</v>
      </c>
      <c r="P72" s="10">
        <v>0.18534539975494849</v>
      </c>
      <c r="Q72" s="10">
        <v>0.132334571922577</v>
      </c>
      <c r="R72" s="10">
        <v>0.13185349248696471</v>
      </c>
      <c r="S72" s="10">
        <v>0.13097728016867799</v>
      </c>
      <c r="T72" s="10">
        <v>0.11265990750667627</v>
      </c>
      <c r="U72" s="10">
        <v>0.1226786692485346</v>
      </c>
      <c r="V72" s="10">
        <v>0.12570974852316752</v>
      </c>
      <c r="W72" s="10">
        <v>0.21410775695079889</v>
      </c>
      <c r="X72" s="10">
        <v>0.1646349963212185</v>
      </c>
    </row>
    <row r="73" spans="1:24" ht="11.25" customHeight="1" x14ac:dyDescent="0.2">
      <c r="A73" s="42" t="s">
        <v>133</v>
      </c>
      <c r="B73" s="9" t="s">
        <v>134</v>
      </c>
      <c r="C73" s="10">
        <v>10.63007480653482</v>
      </c>
      <c r="D73" s="10">
        <v>10.2039464476633</v>
      </c>
      <c r="E73" s="10">
        <v>10.284872934801404</v>
      </c>
      <c r="F73" s="10">
        <v>10.411706851979607</v>
      </c>
      <c r="G73" s="10">
        <v>10.982470633161507</v>
      </c>
      <c r="H73" s="10">
        <v>4.8403967211812748</v>
      </c>
      <c r="I73" s="10">
        <v>5.7077307436731664</v>
      </c>
      <c r="J73" s="10">
        <v>7.2693493890065337</v>
      </c>
      <c r="K73" s="10">
        <v>7.6763862357013091</v>
      </c>
      <c r="L73" s="10">
        <v>8.7831758751699631</v>
      </c>
      <c r="M73" s="10">
        <v>9.3186156740425581</v>
      </c>
      <c r="N73" s="10">
        <v>4.6838995807292187</v>
      </c>
      <c r="O73" s="10">
        <v>4.2265015744438426</v>
      </c>
      <c r="P73" s="10">
        <v>4.8698811093665979</v>
      </c>
      <c r="Q73" s="10">
        <v>3.7106209826700769</v>
      </c>
      <c r="R73" s="10">
        <v>2.2560489448319991</v>
      </c>
      <c r="S73" s="10">
        <v>2.6760089027567759</v>
      </c>
      <c r="T73" s="10">
        <v>2.9851994490233715</v>
      </c>
      <c r="U73" s="10">
        <v>2.5866726207182622</v>
      </c>
      <c r="V73" s="10">
        <v>2.7471972179588637</v>
      </c>
      <c r="W73" s="10">
        <v>3.6843981455885442</v>
      </c>
      <c r="X73" s="10">
        <v>4.2423721796055744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111.83934447229088</v>
      </c>
      <c r="D75" s="37">
        <v>115.24313953876008</v>
      </c>
      <c r="E75" s="37">
        <v>113.854329083881</v>
      </c>
      <c r="F75" s="37">
        <v>116.61045761126147</v>
      </c>
      <c r="G75" s="37">
        <v>119.60685295177156</v>
      </c>
      <c r="H75" s="37">
        <v>119.22363642665967</v>
      </c>
      <c r="I75" s="37">
        <v>117.76105018576746</v>
      </c>
      <c r="J75" s="37">
        <v>59.712702951586536</v>
      </c>
      <c r="K75" s="37">
        <v>66.439625498220124</v>
      </c>
      <c r="L75" s="37">
        <v>76.313462643383218</v>
      </c>
      <c r="M75" s="37">
        <v>69.052729206201889</v>
      </c>
      <c r="N75" s="37">
        <v>66.302626768705039</v>
      </c>
      <c r="O75" s="37">
        <v>82.550891082800192</v>
      </c>
      <c r="P75" s="37">
        <v>86.403038475465848</v>
      </c>
      <c r="Q75" s="37">
        <v>77.221129331373064</v>
      </c>
      <c r="R75" s="37">
        <v>81.422509287175686</v>
      </c>
      <c r="S75" s="37">
        <v>89.139070899263359</v>
      </c>
      <c r="T75" s="37">
        <v>87.852384267507205</v>
      </c>
      <c r="U75" s="37">
        <v>102.93503064893773</v>
      </c>
      <c r="V75" s="37">
        <v>95.410510224529474</v>
      </c>
      <c r="W75" s="37">
        <v>93.895692495940324</v>
      </c>
      <c r="X75" s="37">
        <v>83.982583240603546</v>
      </c>
    </row>
    <row r="76" spans="1:24" ht="11.25" customHeight="1" x14ac:dyDescent="0.2">
      <c r="A76" s="38" t="s">
        <v>139</v>
      </c>
      <c r="B76" s="39" t="s">
        <v>140</v>
      </c>
      <c r="C76" s="40">
        <v>953.11888542495035</v>
      </c>
      <c r="D76" s="40">
        <v>936.16853059300536</v>
      </c>
      <c r="E76" s="40">
        <v>953.68809071552437</v>
      </c>
      <c r="F76" s="40">
        <v>919.70295562490571</v>
      </c>
      <c r="G76" s="40">
        <v>983.02436570713212</v>
      </c>
      <c r="H76" s="40">
        <v>1009.7295525708711</v>
      </c>
      <c r="I76" s="40">
        <v>1025.5981113840551</v>
      </c>
      <c r="J76" s="40">
        <v>1105.8554494452503</v>
      </c>
      <c r="K76" s="40">
        <v>1151.4641546374057</v>
      </c>
      <c r="L76" s="40">
        <v>1146.7131776516424</v>
      </c>
      <c r="M76" s="40">
        <v>1190.8245302739081</v>
      </c>
      <c r="N76" s="40">
        <v>1189.69184559785</v>
      </c>
      <c r="O76" s="40">
        <v>1239.9853215419394</v>
      </c>
      <c r="P76" s="40">
        <v>1215.6267202076376</v>
      </c>
      <c r="Q76" s="40">
        <v>1228.4481201459846</v>
      </c>
      <c r="R76" s="40">
        <v>1212.5486382718836</v>
      </c>
      <c r="S76" s="40">
        <v>1227.5743515713593</v>
      </c>
      <c r="T76" s="40">
        <v>1221.5705991735399</v>
      </c>
      <c r="U76" s="40">
        <v>1270.368829839713</v>
      </c>
      <c r="V76" s="40">
        <v>1231.8653645641275</v>
      </c>
      <c r="W76" s="40">
        <v>1118.4269879717872</v>
      </c>
      <c r="X76" s="40">
        <v>1196.8891763807983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1698.1930842821307</v>
      </c>
      <c r="D2" s="31">
        <f t="shared" ref="D2:W2" si="1">SUM(D3,D17,D22,D25,D26,D51,D52,D71,D74,D75,D76)</f>
        <v>1676.175361289098</v>
      </c>
      <c r="E2" s="31">
        <f t="shared" si="1"/>
        <v>1767.116721131717</v>
      </c>
      <c r="F2" s="31">
        <f t="shared" si="1"/>
        <v>1781.0063105303429</v>
      </c>
      <c r="G2" s="31">
        <f t="shared" si="1"/>
        <v>1840.7338841063067</v>
      </c>
      <c r="H2" s="31">
        <f t="shared" si="1"/>
        <v>1773.673143453904</v>
      </c>
      <c r="I2" s="31">
        <f t="shared" si="1"/>
        <v>1765.8590451456394</v>
      </c>
      <c r="J2" s="31">
        <f t="shared" si="1"/>
        <v>1819.5467831034132</v>
      </c>
      <c r="K2" s="31">
        <f t="shared" si="1"/>
        <v>1870.1603630232196</v>
      </c>
      <c r="L2" s="31">
        <f t="shared" si="1"/>
        <v>1971.4706894973674</v>
      </c>
      <c r="M2" s="31">
        <f t="shared" si="1"/>
        <v>2019.8442651700591</v>
      </c>
      <c r="N2" s="31">
        <f t="shared" si="1"/>
        <v>2048.7282789843666</v>
      </c>
      <c r="O2" s="31">
        <f t="shared" si="1"/>
        <v>2051.3598061410135</v>
      </c>
      <c r="P2" s="31">
        <f t="shared" si="1"/>
        <v>2073.7106168162431</v>
      </c>
      <c r="Q2" s="31">
        <f t="shared" si="1"/>
        <v>2115.4817189291662</v>
      </c>
      <c r="R2" s="31">
        <f t="shared" si="1"/>
        <v>2143.9808724712639</v>
      </c>
      <c r="S2" s="31">
        <f t="shared" si="1"/>
        <v>2173.6997763503468</v>
      </c>
      <c r="T2" s="31">
        <f t="shared" si="1"/>
        <v>2185.7024905590129</v>
      </c>
      <c r="U2" s="31">
        <f t="shared" si="1"/>
        <v>2183.3317784424362</v>
      </c>
      <c r="V2" s="31">
        <f t="shared" si="1"/>
        <v>2192.3280679297459</v>
      </c>
      <c r="W2" s="31">
        <f t="shared" si="1"/>
        <v>2008.6330428267609</v>
      </c>
      <c r="X2" s="31">
        <f t="shared" ref="X2" si="2">SUM(X3,X17,X22,X25,X26,X51,X52,X71,X74,X75,X76)</f>
        <v>2222.5052486690529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287.03890248994526</v>
      </c>
      <c r="D26" s="37">
        <f t="shared" si="19"/>
        <v>103.68367711592775</v>
      </c>
      <c r="E26" s="37">
        <f t="shared" si="19"/>
        <v>376.55402857580088</v>
      </c>
      <c r="F26" s="37">
        <f t="shared" si="19"/>
        <v>444.17372143991196</v>
      </c>
      <c r="G26" s="37">
        <f t="shared" si="19"/>
        <v>505.57256659661198</v>
      </c>
      <c r="H26" s="37">
        <f t="shared" si="19"/>
        <v>404.1922396447888</v>
      </c>
      <c r="I26" s="37">
        <f t="shared" si="19"/>
        <v>331.48006890364792</v>
      </c>
      <c r="J26" s="37">
        <f t="shared" si="19"/>
        <v>367.79718504270716</v>
      </c>
      <c r="K26" s="37">
        <f t="shared" si="19"/>
        <v>423.68885977187165</v>
      </c>
      <c r="L26" s="37">
        <f t="shared" si="19"/>
        <v>411.35349747510764</v>
      </c>
      <c r="M26" s="37">
        <f t="shared" si="19"/>
        <v>444.48191244068607</v>
      </c>
      <c r="N26" s="37">
        <f t="shared" si="19"/>
        <v>419.30163839380236</v>
      </c>
      <c r="O26" s="37">
        <f t="shared" si="19"/>
        <v>341.83813893310139</v>
      </c>
      <c r="P26" s="37">
        <f t="shared" si="19"/>
        <v>283.77918758642852</v>
      </c>
      <c r="Q26" s="37">
        <f t="shared" si="19"/>
        <v>281.52284960662206</v>
      </c>
      <c r="R26" s="37">
        <f t="shared" si="19"/>
        <v>321.67473097319606</v>
      </c>
      <c r="S26" s="37">
        <f t="shared" si="19"/>
        <v>300.6283677983613</v>
      </c>
      <c r="T26" s="37">
        <f t="shared" si="19"/>
        <v>333.00982026643271</v>
      </c>
      <c r="U26" s="37">
        <f t="shared" si="19"/>
        <v>262.85795665821922</v>
      </c>
      <c r="V26" s="37">
        <f t="shared" si="19"/>
        <v>299.31459196638525</v>
      </c>
      <c r="W26" s="37">
        <f t="shared" si="19"/>
        <v>241.54677801018346</v>
      </c>
      <c r="X26" s="37">
        <f t="shared" ref="X26" si="20">SUM(X27,X33)</f>
        <v>262.59131972362184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287.03890248994526</v>
      </c>
      <c r="D33" s="29">
        <f t="shared" si="23"/>
        <v>103.68367711592775</v>
      </c>
      <c r="E33" s="29">
        <f t="shared" si="23"/>
        <v>376.55402857580088</v>
      </c>
      <c r="F33" s="29">
        <f t="shared" si="23"/>
        <v>444.17372143991196</v>
      </c>
      <c r="G33" s="29">
        <f t="shared" si="23"/>
        <v>505.57256659661198</v>
      </c>
      <c r="H33" s="29">
        <f t="shared" si="23"/>
        <v>404.1922396447888</v>
      </c>
      <c r="I33" s="29">
        <f t="shared" si="23"/>
        <v>331.48006890364792</v>
      </c>
      <c r="J33" s="29">
        <f t="shared" si="23"/>
        <v>367.79718504270716</v>
      </c>
      <c r="K33" s="29">
        <f t="shared" si="23"/>
        <v>423.68885977187165</v>
      </c>
      <c r="L33" s="29">
        <f t="shared" si="23"/>
        <v>411.35349747510764</v>
      </c>
      <c r="M33" s="29">
        <f t="shared" si="23"/>
        <v>444.48191244068607</v>
      </c>
      <c r="N33" s="29">
        <f t="shared" si="23"/>
        <v>419.30163839380236</v>
      </c>
      <c r="O33" s="29">
        <f t="shared" si="23"/>
        <v>341.83813893310139</v>
      </c>
      <c r="P33" s="29">
        <f t="shared" si="23"/>
        <v>283.77918758642852</v>
      </c>
      <c r="Q33" s="29">
        <f t="shared" si="23"/>
        <v>281.52284960662206</v>
      </c>
      <c r="R33" s="29">
        <f t="shared" si="23"/>
        <v>321.67473097319606</v>
      </c>
      <c r="S33" s="29">
        <f t="shared" si="23"/>
        <v>300.6283677983613</v>
      </c>
      <c r="T33" s="29">
        <f t="shared" si="23"/>
        <v>333.00982026643271</v>
      </c>
      <c r="U33" s="29">
        <f t="shared" si="23"/>
        <v>262.85795665821922</v>
      </c>
      <c r="V33" s="29">
        <f t="shared" si="23"/>
        <v>299.31459196638525</v>
      </c>
      <c r="W33" s="29">
        <f t="shared" si="23"/>
        <v>241.54677801018346</v>
      </c>
      <c r="X33" s="29">
        <f t="shared" ref="X33" si="24">SUM(X34:X50)</f>
        <v>262.59131972362184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287.03890248994526</v>
      </c>
      <c r="D36" s="10">
        <v>103.68367711592775</v>
      </c>
      <c r="E36" s="10">
        <v>376.55402857580088</v>
      </c>
      <c r="F36" s="10">
        <v>444.17372143991196</v>
      </c>
      <c r="G36" s="10">
        <v>505.57256659661198</v>
      </c>
      <c r="H36" s="10">
        <v>404.1922396447888</v>
      </c>
      <c r="I36" s="10">
        <v>331.48006890364792</v>
      </c>
      <c r="J36" s="10">
        <v>367.79718504270716</v>
      </c>
      <c r="K36" s="10">
        <v>423.68885977187165</v>
      </c>
      <c r="L36" s="10">
        <v>411.35349747510764</v>
      </c>
      <c r="M36" s="10">
        <v>444.48191244068607</v>
      </c>
      <c r="N36" s="10">
        <v>419.30163839380236</v>
      </c>
      <c r="O36" s="10">
        <v>341.83813893310139</v>
      </c>
      <c r="P36" s="10">
        <v>283.77918758642852</v>
      </c>
      <c r="Q36" s="10">
        <v>281.52284960662206</v>
      </c>
      <c r="R36" s="10">
        <v>321.67473097319606</v>
      </c>
      <c r="S36" s="10">
        <v>300.6283677983613</v>
      </c>
      <c r="T36" s="10">
        <v>333.00982026643271</v>
      </c>
      <c r="U36" s="10">
        <v>262.85795665821922</v>
      </c>
      <c r="V36" s="10">
        <v>299.31459196638525</v>
      </c>
      <c r="W36" s="10">
        <v>241.54677801018346</v>
      </c>
      <c r="X36" s="10">
        <v>262.59131972362184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706.87238535626182</v>
      </c>
      <c r="D51" s="37">
        <v>703.8847731486153</v>
      </c>
      <c r="E51" s="37">
        <v>699.06527891152632</v>
      </c>
      <c r="F51" s="37">
        <v>705.39015277960345</v>
      </c>
      <c r="G51" s="37">
        <v>703.0021788762491</v>
      </c>
      <c r="H51" s="37">
        <v>457.84210131880718</v>
      </c>
      <c r="I51" s="37">
        <v>441.00161893741409</v>
      </c>
      <c r="J51" s="37">
        <v>441.7352586104077</v>
      </c>
      <c r="K51" s="37">
        <v>424.56731171967454</v>
      </c>
      <c r="L51" s="37">
        <v>590.06384445201707</v>
      </c>
      <c r="M51" s="37">
        <v>561.79092042171169</v>
      </c>
      <c r="N51" s="37">
        <v>576.84762342279748</v>
      </c>
      <c r="O51" s="37">
        <v>533.46824918512516</v>
      </c>
      <c r="P51" s="37">
        <v>588.2195388357037</v>
      </c>
      <c r="Q51" s="37">
        <v>648.4211049129317</v>
      </c>
      <c r="R51" s="37">
        <v>695.17525067151826</v>
      </c>
      <c r="S51" s="37">
        <v>669.53482049560648</v>
      </c>
      <c r="T51" s="37">
        <v>689.79625045928549</v>
      </c>
      <c r="U51" s="37">
        <v>712.83434316822581</v>
      </c>
      <c r="V51" s="37">
        <v>703.41230672772451</v>
      </c>
      <c r="W51" s="37">
        <v>648.88959989282205</v>
      </c>
      <c r="X51" s="37">
        <v>888.20706332471491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9.9534884714046648</v>
      </c>
      <c r="D52" s="37">
        <f t="shared" si="25"/>
        <v>9.7536538003985083</v>
      </c>
      <c r="E52" s="37">
        <f t="shared" si="25"/>
        <v>11.641033277816561</v>
      </c>
      <c r="F52" s="37">
        <f t="shared" si="25"/>
        <v>8.8513940939984792</v>
      </c>
      <c r="G52" s="37">
        <f t="shared" si="25"/>
        <v>8.4601206608343809</v>
      </c>
      <c r="H52" s="37">
        <f t="shared" si="25"/>
        <v>2.5303327090661725</v>
      </c>
      <c r="I52" s="37">
        <f t="shared" si="25"/>
        <v>3.2990734692180759</v>
      </c>
      <c r="J52" s="37">
        <f t="shared" si="25"/>
        <v>3.1964441067403846</v>
      </c>
      <c r="K52" s="37">
        <f t="shared" si="25"/>
        <v>3.1845781753082378</v>
      </c>
      <c r="L52" s="37">
        <f t="shared" si="25"/>
        <v>3.572989876421174</v>
      </c>
      <c r="M52" s="37">
        <f t="shared" si="25"/>
        <v>3.2246384180217937</v>
      </c>
      <c r="N52" s="37">
        <f t="shared" si="25"/>
        <v>2.9916960765308622</v>
      </c>
      <c r="O52" s="37">
        <f t="shared" si="25"/>
        <v>3.7443072227960545</v>
      </c>
      <c r="P52" s="37">
        <f t="shared" si="25"/>
        <v>4.556198584756042</v>
      </c>
      <c r="Q52" s="37">
        <f t="shared" si="25"/>
        <v>7.840854592911124</v>
      </c>
      <c r="R52" s="37">
        <f t="shared" si="25"/>
        <v>8.2108261390342268</v>
      </c>
      <c r="S52" s="37">
        <f t="shared" si="25"/>
        <v>9.2237123412255713</v>
      </c>
      <c r="T52" s="37">
        <f t="shared" si="25"/>
        <v>12.292382101253192</v>
      </c>
      <c r="U52" s="37">
        <f t="shared" si="25"/>
        <v>13.123020862524898</v>
      </c>
      <c r="V52" s="37">
        <f t="shared" si="25"/>
        <v>14.168389859710038</v>
      </c>
      <c r="W52" s="37">
        <f t="shared" si="25"/>
        <v>15.551775523075344</v>
      </c>
      <c r="X52" s="37">
        <f t="shared" ref="X52" si="26">SUM(X53:X70)</f>
        <v>19.699752840464317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9.9534884714046648</v>
      </c>
      <c r="D61" s="10">
        <v>9.7536538003985083</v>
      </c>
      <c r="E61" s="10">
        <v>11.641033277816561</v>
      </c>
      <c r="F61" s="10">
        <v>8.8513940939984792</v>
      </c>
      <c r="G61" s="10">
        <v>8.4601206608343809</v>
      </c>
      <c r="H61" s="10">
        <v>2.5303327090661725</v>
      </c>
      <c r="I61" s="10">
        <v>3.2990734692180759</v>
      </c>
      <c r="J61" s="10">
        <v>3.1964441067403846</v>
      </c>
      <c r="K61" s="10">
        <v>3.1845781753082378</v>
      </c>
      <c r="L61" s="10">
        <v>3.572989876421174</v>
      </c>
      <c r="M61" s="10">
        <v>3.2246384180217937</v>
      </c>
      <c r="N61" s="10">
        <v>2.9916960765308622</v>
      </c>
      <c r="O61" s="10">
        <v>3.7443072227960545</v>
      </c>
      <c r="P61" s="10">
        <v>4.556198584756042</v>
      </c>
      <c r="Q61" s="10">
        <v>7.840854592911124</v>
      </c>
      <c r="R61" s="10">
        <v>8.2108261390342268</v>
      </c>
      <c r="S61" s="10">
        <v>9.2237123412255713</v>
      </c>
      <c r="T61" s="10">
        <v>12.292382101253192</v>
      </c>
      <c r="U61" s="10">
        <v>13.123020862524898</v>
      </c>
      <c r="V61" s="10">
        <v>14.168389859710038</v>
      </c>
      <c r="W61" s="10">
        <v>15.551775523075344</v>
      </c>
      <c r="X61" s="10">
        <v>19.699752840464317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694.3283079645189</v>
      </c>
      <c r="D76" s="40">
        <v>858.85325722415655</v>
      </c>
      <c r="E76" s="40">
        <v>679.85638036657315</v>
      </c>
      <c r="F76" s="40">
        <v>622.5910422168289</v>
      </c>
      <c r="G76" s="40">
        <v>623.69901797261105</v>
      </c>
      <c r="H76" s="40">
        <v>909.10846978124187</v>
      </c>
      <c r="I76" s="40">
        <v>990.07828383535923</v>
      </c>
      <c r="J76" s="40">
        <v>1006.817895343558</v>
      </c>
      <c r="K76" s="40">
        <v>1018.7196133563651</v>
      </c>
      <c r="L76" s="40">
        <v>966.48035769382159</v>
      </c>
      <c r="M76" s="40">
        <v>1010.3467938896396</v>
      </c>
      <c r="N76" s="40">
        <v>1049.5873210912359</v>
      </c>
      <c r="O76" s="40">
        <v>1172.309110799991</v>
      </c>
      <c r="P76" s="40">
        <v>1197.1556918093547</v>
      </c>
      <c r="Q76" s="40">
        <v>1177.6969098167012</v>
      </c>
      <c r="R76" s="40">
        <v>1118.9200646875156</v>
      </c>
      <c r="S76" s="40">
        <v>1194.3128757151533</v>
      </c>
      <c r="T76" s="40">
        <v>1150.6040377320414</v>
      </c>
      <c r="U76" s="40">
        <v>1194.5164577534663</v>
      </c>
      <c r="V76" s="40">
        <v>1175.432779375926</v>
      </c>
      <c r="W76" s="40">
        <v>1102.6448894006801</v>
      </c>
      <c r="X76" s="40">
        <v>1052.0071127802521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247.45685303456918</v>
      </c>
      <c r="D2" s="31">
        <f t="shared" ref="D2:W2" si="1">SUM(D3,D17,D22,D25,D26,D51,D52,D71,D74,D75,D76)</f>
        <v>253.5713216469168</v>
      </c>
      <c r="E2" s="31">
        <f t="shared" si="1"/>
        <v>259.61756288001487</v>
      </c>
      <c r="F2" s="31">
        <f t="shared" si="1"/>
        <v>265.10318384108734</v>
      </c>
      <c r="G2" s="31">
        <f t="shared" si="1"/>
        <v>270.65504904745353</v>
      </c>
      <c r="H2" s="31">
        <f t="shared" si="1"/>
        <v>276.90136546034392</v>
      </c>
      <c r="I2" s="31">
        <f t="shared" si="1"/>
        <v>282.80542778619019</v>
      </c>
      <c r="J2" s="31">
        <f t="shared" si="1"/>
        <v>289.82901115890763</v>
      </c>
      <c r="K2" s="31">
        <f t="shared" si="1"/>
        <v>295.54875084139741</v>
      </c>
      <c r="L2" s="31">
        <f t="shared" si="1"/>
        <v>299.54786526903649</v>
      </c>
      <c r="M2" s="31">
        <f t="shared" si="1"/>
        <v>304.0242336324842</v>
      </c>
      <c r="N2" s="31">
        <f t="shared" si="1"/>
        <v>309.13275930422924</v>
      </c>
      <c r="O2" s="31">
        <f t="shared" si="1"/>
        <v>312.83256896984659</v>
      </c>
      <c r="P2" s="31">
        <f t="shared" si="1"/>
        <v>315.49900284083117</v>
      </c>
      <c r="Q2" s="31">
        <f t="shared" si="1"/>
        <v>319.09569622256697</v>
      </c>
      <c r="R2" s="31">
        <f t="shared" si="1"/>
        <v>318.46955881622057</v>
      </c>
      <c r="S2" s="31">
        <f t="shared" si="1"/>
        <v>318.89048247899836</v>
      </c>
      <c r="T2" s="31">
        <f t="shared" si="1"/>
        <v>319.2639909098952</v>
      </c>
      <c r="U2" s="31">
        <f t="shared" si="1"/>
        <v>319.773081292521</v>
      </c>
      <c r="V2" s="31">
        <f t="shared" si="1"/>
        <v>321.57777325649573</v>
      </c>
      <c r="W2" s="31">
        <f t="shared" si="1"/>
        <v>323.0836553072993</v>
      </c>
      <c r="X2" s="31">
        <f t="shared" ref="X2" si="2">SUM(X3,X17,X22,X25,X26,X51,X52,X71,X74,X75,X76)</f>
        <v>324.51276869547615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247.45685303456918</v>
      </c>
      <c r="D76" s="40">
        <v>253.5713216469168</v>
      </c>
      <c r="E76" s="40">
        <v>259.61756288001487</v>
      </c>
      <c r="F76" s="40">
        <v>265.10318384108734</v>
      </c>
      <c r="G76" s="40">
        <v>270.65504904745353</v>
      </c>
      <c r="H76" s="40">
        <v>276.90136546034392</v>
      </c>
      <c r="I76" s="40">
        <v>282.80542778619019</v>
      </c>
      <c r="J76" s="40">
        <v>289.82901115890763</v>
      </c>
      <c r="K76" s="40">
        <v>295.54875084139741</v>
      </c>
      <c r="L76" s="40">
        <v>299.54786526903649</v>
      </c>
      <c r="M76" s="40">
        <v>304.0242336324842</v>
      </c>
      <c r="N76" s="40">
        <v>309.13275930422924</v>
      </c>
      <c r="O76" s="40">
        <v>312.83256896984659</v>
      </c>
      <c r="P76" s="40">
        <v>315.49900284083117</v>
      </c>
      <c r="Q76" s="40">
        <v>319.09569622256697</v>
      </c>
      <c r="R76" s="40">
        <v>318.46955881622057</v>
      </c>
      <c r="S76" s="40">
        <v>318.89048247899836</v>
      </c>
      <c r="T76" s="40">
        <v>319.2639909098952</v>
      </c>
      <c r="U76" s="40">
        <v>319.773081292521</v>
      </c>
      <c r="V76" s="40">
        <v>321.57777325649573</v>
      </c>
      <c r="W76" s="40">
        <v>323.0836553072993</v>
      </c>
      <c r="X76" s="40">
        <v>324.51276869547615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572.87292269982902</v>
      </c>
      <c r="D2" s="31">
        <f t="shared" si="0"/>
        <v>579.34942156057173</v>
      </c>
      <c r="E2" s="31">
        <f t="shared" si="0"/>
        <v>587.64152689356411</v>
      </c>
      <c r="F2" s="31">
        <f t="shared" si="0"/>
        <v>596.87580275329344</v>
      </c>
      <c r="G2" s="31">
        <f t="shared" si="0"/>
        <v>604.49182864006457</v>
      </c>
      <c r="H2" s="31">
        <f t="shared" si="0"/>
        <v>613.4422779703151</v>
      </c>
      <c r="I2" s="31">
        <f t="shared" si="0"/>
        <v>622.05904874281271</v>
      </c>
      <c r="J2" s="31">
        <f t="shared" si="0"/>
        <v>625.96231664700849</v>
      </c>
      <c r="K2" s="31">
        <f t="shared" si="0"/>
        <v>633.01128649697716</v>
      </c>
      <c r="L2" s="31">
        <f t="shared" si="0"/>
        <v>644.6903861066935</v>
      </c>
      <c r="M2" s="31">
        <f t="shared" si="0"/>
        <v>655.7508821401168</v>
      </c>
      <c r="N2" s="31">
        <f t="shared" si="0"/>
        <v>664.0691066950659</v>
      </c>
      <c r="O2" s="31">
        <f t="shared" si="0"/>
        <v>671.5513465012807</v>
      </c>
      <c r="P2" s="31">
        <f t="shared" si="0"/>
        <v>680.96106712960852</v>
      </c>
      <c r="Q2" s="31">
        <f t="shared" si="0"/>
        <v>693.82052938521065</v>
      </c>
      <c r="R2" s="31">
        <f t="shared" si="0"/>
        <v>706.31646968081623</v>
      </c>
      <c r="S2" s="31">
        <f t="shared" si="0"/>
        <v>698.46597447376359</v>
      </c>
      <c r="T2" s="31">
        <f t="shared" si="0"/>
        <v>692.94186511799774</v>
      </c>
      <c r="U2" s="31">
        <f t="shared" si="0"/>
        <v>674.92462796908274</v>
      </c>
      <c r="V2" s="31">
        <f t="shared" si="0"/>
        <v>654.91789657853849</v>
      </c>
      <c r="W2" s="31">
        <f t="shared" si="0"/>
        <v>630.6908088427341</v>
      </c>
      <c r="X2" s="31">
        <f t="shared" ref="X2" si="1">SUM(X3,X17,X22,X25,X26,X51,X52,X71,X74,X75,X76)</f>
        <v>607.35045232743812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572.87292269982902</v>
      </c>
      <c r="D76" s="40">
        <v>579.34942156057173</v>
      </c>
      <c r="E76" s="40">
        <v>587.64152689356411</v>
      </c>
      <c r="F76" s="40">
        <v>596.87580275329344</v>
      </c>
      <c r="G76" s="40">
        <v>604.49182864006457</v>
      </c>
      <c r="H76" s="40">
        <v>613.4422779703151</v>
      </c>
      <c r="I76" s="40">
        <v>622.05904874281271</v>
      </c>
      <c r="J76" s="40">
        <v>625.96231664700849</v>
      </c>
      <c r="K76" s="40">
        <v>633.01128649697716</v>
      </c>
      <c r="L76" s="40">
        <v>644.6903861066935</v>
      </c>
      <c r="M76" s="40">
        <v>655.7508821401168</v>
      </c>
      <c r="N76" s="40">
        <v>664.0691066950659</v>
      </c>
      <c r="O76" s="40">
        <v>671.5513465012807</v>
      </c>
      <c r="P76" s="40">
        <v>680.96106712960852</v>
      </c>
      <c r="Q76" s="40">
        <v>693.82052938521065</v>
      </c>
      <c r="R76" s="40">
        <v>706.31646968081623</v>
      </c>
      <c r="S76" s="40">
        <v>698.46597447376359</v>
      </c>
      <c r="T76" s="40">
        <v>692.94186511799774</v>
      </c>
      <c r="U76" s="40">
        <v>674.92462796908274</v>
      </c>
      <c r="V76" s="40">
        <v>654.91789657853849</v>
      </c>
      <c r="W76" s="40">
        <v>630.6908088427341</v>
      </c>
      <c r="X76" s="40">
        <v>607.35045232743812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1493.4357347996133</v>
      </c>
      <c r="D2" s="31">
        <f t="shared" si="0"/>
        <v>1517.812502451226</v>
      </c>
      <c r="E2" s="31">
        <f t="shared" si="0"/>
        <v>1544.1833371280395</v>
      </c>
      <c r="F2" s="31">
        <f t="shared" si="0"/>
        <v>1565.5355693745364</v>
      </c>
      <c r="G2" s="31">
        <f t="shared" si="0"/>
        <v>1590.8484370115088</v>
      </c>
      <c r="H2" s="31">
        <f t="shared" si="0"/>
        <v>1604.3519562033805</v>
      </c>
      <c r="I2" s="31">
        <f t="shared" si="0"/>
        <v>1616.0659127924546</v>
      </c>
      <c r="J2" s="31">
        <f t="shared" si="0"/>
        <v>1645.4181153265786</v>
      </c>
      <c r="K2" s="31">
        <f t="shared" si="0"/>
        <v>1665.0950569363195</v>
      </c>
      <c r="L2" s="31">
        <f t="shared" si="0"/>
        <v>1672.7307542688202</v>
      </c>
      <c r="M2" s="31">
        <f t="shared" si="0"/>
        <v>1694.6566163172954</v>
      </c>
      <c r="N2" s="31">
        <f t="shared" si="0"/>
        <v>1711.4820492092799</v>
      </c>
      <c r="O2" s="31">
        <f t="shared" si="0"/>
        <v>1716.9143685637466</v>
      </c>
      <c r="P2" s="31">
        <f t="shared" si="0"/>
        <v>1709.3369845342722</v>
      </c>
      <c r="Q2" s="31">
        <f t="shared" si="0"/>
        <v>1720.0717912338077</v>
      </c>
      <c r="R2" s="31">
        <f t="shared" si="0"/>
        <v>1708.4030967585763</v>
      </c>
      <c r="S2" s="31">
        <f t="shared" si="0"/>
        <v>1658.7940344393801</v>
      </c>
      <c r="T2" s="31">
        <f t="shared" si="0"/>
        <v>1625.3341469453098</v>
      </c>
      <c r="U2" s="31">
        <f t="shared" si="0"/>
        <v>1547.6096093111435</v>
      </c>
      <c r="V2" s="31">
        <f t="shared" si="0"/>
        <v>1475.6285028096415</v>
      </c>
      <c r="W2" s="31">
        <f t="shared" si="0"/>
        <v>1288.2494070161351</v>
      </c>
      <c r="X2" s="31">
        <f t="shared" ref="X2" si="1">SUM(X3,X17,X22,X25,X26,X51,X52,X71,X74,X75,X76)</f>
        <v>1262.5626554372361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1493.4357347996133</v>
      </c>
      <c r="D76" s="40">
        <v>1517.812502451226</v>
      </c>
      <c r="E76" s="40">
        <v>1544.1833371280395</v>
      </c>
      <c r="F76" s="40">
        <v>1565.5355693745364</v>
      </c>
      <c r="G76" s="40">
        <v>1590.8484370115088</v>
      </c>
      <c r="H76" s="40">
        <v>1604.3519562033805</v>
      </c>
      <c r="I76" s="40">
        <v>1616.0659127924546</v>
      </c>
      <c r="J76" s="40">
        <v>1645.4181153265786</v>
      </c>
      <c r="K76" s="40">
        <v>1665.0950569363195</v>
      </c>
      <c r="L76" s="40">
        <v>1672.7307542688202</v>
      </c>
      <c r="M76" s="40">
        <v>1694.6566163172954</v>
      </c>
      <c r="N76" s="40">
        <v>1711.4820492092799</v>
      </c>
      <c r="O76" s="40">
        <v>1716.9143685637466</v>
      </c>
      <c r="P76" s="40">
        <v>1709.3369845342722</v>
      </c>
      <c r="Q76" s="40">
        <v>1720.0717912338077</v>
      </c>
      <c r="R76" s="40">
        <v>1708.4030967585763</v>
      </c>
      <c r="S76" s="40">
        <v>1658.7940344393801</v>
      </c>
      <c r="T76" s="40">
        <v>1625.3341469453098</v>
      </c>
      <c r="U76" s="40">
        <v>1547.6096093111435</v>
      </c>
      <c r="V76" s="40">
        <v>1475.6285028096415</v>
      </c>
      <c r="W76" s="40">
        <v>1288.2494070161351</v>
      </c>
      <c r="X76" s="40">
        <v>1262.5626554372361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951.6974325763158</v>
      </c>
      <c r="D2" s="31">
        <f t="shared" si="0"/>
        <v>983.87015692628404</v>
      </c>
      <c r="E2" s="31">
        <f t="shared" si="0"/>
        <v>1016.5773961495631</v>
      </c>
      <c r="F2" s="31">
        <f t="shared" si="0"/>
        <v>1055.4459350989339</v>
      </c>
      <c r="G2" s="31">
        <f t="shared" si="0"/>
        <v>1091.0772629546393</v>
      </c>
      <c r="H2" s="31">
        <f t="shared" si="0"/>
        <v>1118.0635864773192</v>
      </c>
      <c r="I2" s="31">
        <f t="shared" si="0"/>
        <v>1138.7551730055225</v>
      </c>
      <c r="J2" s="31">
        <f t="shared" si="0"/>
        <v>1153.6421447840521</v>
      </c>
      <c r="K2" s="31">
        <f t="shared" si="0"/>
        <v>1169.2517813358995</v>
      </c>
      <c r="L2" s="31">
        <f t="shared" si="0"/>
        <v>1175.6255480206642</v>
      </c>
      <c r="M2" s="31">
        <f t="shared" si="0"/>
        <v>1177.5443930617771</v>
      </c>
      <c r="N2" s="31">
        <f t="shared" si="0"/>
        <v>1174.4966526089465</v>
      </c>
      <c r="O2" s="31">
        <f t="shared" si="0"/>
        <v>1174.6592589175973</v>
      </c>
      <c r="P2" s="31">
        <f t="shared" si="0"/>
        <v>1179.2701881786459</v>
      </c>
      <c r="Q2" s="31">
        <f t="shared" si="0"/>
        <v>1187.0478351300262</v>
      </c>
      <c r="R2" s="31">
        <f t="shared" si="0"/>
        <v>1181.2908610712598</v>
      </c>
      <c r="S2" s="31">
        <f t="shared" si="0"/>
        <v>1175.442981521014</v>
      </c>
      <c r="T2" s="31">
        <f t="shared" si="0"/>
        <v>1168.7340250492473</v>
      </c>
      <c r="U2" s="31">
        <f t="shared" si="0"/>
        <v>1161.9257473568666</v>
      </c>
      <c r="V2" s="31">
        <f t="shared" si="0"/>
        <v>1155.8348886932181</v>
      </c>
      <c r="W2" s="31">
        <f t="shared" si="0"/>
        <v>1148.7177047980433</v>
      </c>
      <c r="X2" s="31">
        <f t="shared" ref="X2" si="1">SUM(X3,X17,X22,X25,X26,X51,X52,X71,X74,X75,X76)</f>
        <v>1137.4579702157778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951.6974325763158</v>
      </c>
      <c r="D76" s="40">
        <v>983.87015692628404</v>
      </c>
      <c r="E76" s="40">
        <v>1016.5773961495631</v>
      </c>
      <c r="F76" s="40">
        <v>1055.4459350989339</v>
      </c>
      <c r="G76" s="40">
        <v>1091.0772629546393</v>
      </c>
      <c r="H76" s="40">
        <v>1118.0635864773192</v>
      </c>
      <c r="I76" s="40">
        <v>1138.7551730055225</v>
      </c>
      <c r="J76" s="40">
        <v>1153.6421447840521</v>
      </c>
      <c r="K76" s="40">
        <v>1169.2517813358995</v>
      </c>
      <c r="L76" s="40">
        <v>1175.6255480206642</v>
      </c>
      <c r="M76" s="40">
        <v>1177.5443930617771</v>
      </c>
      <c r="N76" s="40">
        <v>1174.4966526089465</v>
      </c>
      <c r="O76" s="40">
        <v>1174.6592589175973</v>
      </c>
      <c r="P76" s="40">
        <v>1179.2701881786459</v>
      </c>
      <c r="Q76" s="40">
        <v>1187.0478351300262</v>
      </c>
      <c r="R76" s="40">
        <v>1181.2908610712598</v>
      </c>
      <c r="S76" s="40">
        <v>1175.442981521014</v>
      </c>
      <c r="T76" s="40">
        <v>1168.7340250492473</v>
      </c>
      <c r="U76" s="40">
        <v>1161.9257473568666</v>
      </c>
      <c r="V76" s="40">
        <v>1155.8348886932181</v>
      </c>
      <c r="W76" s="40">
        <v>1148.7177047980433</v>
      </c>
      <c r="X76" s="40">
        <v>1137.4579702157778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399.88664808060423</v>
      </c>
      <c r="D2" s="31">
        <f t="shared" si="0"/>
        <v>431.46288470615445</v>
      </c>
      <c r="E2" s="31">
        <f t="shared" si="0"/>
        <v>458.17992626804704</v>
      </c>
      <c r="F2" s="31">
        <f t="shared" si="0"/>
        <v>487.67201123600114</v>
      </c>
      <c r="G2" s="31">
        <f t="shared" si="0"/>
        <v>516.65579734873916</v>
      </c>
      <c r="H2" s="31">
        <f t="shared" si="0"/>
        <v>543.28699646372274</v>
      </c>
      <c r="I2" s="31">
        <f t="shared" si="0"/>
        <v>568.12552124902697</v>
      </c>
      <c r="J2" s="31">
        <f t="shared" si="0"/>
        <v>594.13129177220799</v>
      </c>
      <c r="K2" s="31">
        <f t="shared" si="0"/>
        <v>616.30993763185847</v>
      </c>
      <c r="L2" s="31">
        <f t="shared" si="0"/>
        <v>632.23898716957183</v>
      </c>
      <c r="M2" s="31">
        <f t="shared" si="0"/>
        <v>651.04217976204131</v>
      </c>
      <c r="N2" s="31">
        <f t="shared" si="0"/>
        <v>664.99286794177885</v>
      </c>
      <c r="O2" s="31">
        <f t="shared" si="0"/>
        <v>673.03121552944697</v>
      </c>
      <c r="P2" s="31">
        <f t="shared" si="0"/>
        <v>677.76375097519838</v>
      </c>
      <c r="Q2" s="31">
        <f t="shared" si="0"/>
        <v>681.8816864151006</v>
      </c>
      <c r="R2" s="31">
        <f t="shared" si="0"/>
        <v>674.0373699062884</v>
      </c>
      <c r="S2" s="31">
        <f t="shared" si="0"/>
        <v>683.92647263109779</v>
      </c>
      <c r="T2" s="31">
        <f t="shared" si="0"/>
        <v>699.93468184038022</v>
      </c>
      <c r="U2" s="31">
        <f t="shared" si="0"/>
        <v>704.62535373845981</v>
      </c>
      <c r="V2" s="31">
        <f t="shared" si="0"/>
        <v>709.25473238335508</v>
      </c>
      <c r="W2" s="31">
        <f t="shared" si="0"/>
        <v>661.93770422309069</v>
      </c>
      <c r="X2" s="31">
        <f t="shared" ref="X2" si="1">SUM(X3,X17,X22,X25,X26,X51,X52,X71,X74,X75,X76)</f>
        <v>696.00077044112413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399.88664808060423</v>
      </c>
      <c r="D76" s="40">
        <v>431.46288470615445</v>
      </c>
      <c r="E76" s="40">
        <v>458.17992626804704</v>
      </c>
      <c r="F76" s="40">
        <v>487.67201123600114</v>
      </c>
      <c r="G76" s="40">
        <v>516.65579734873916</v>
      </c>
      <c r="H76" s="40">
        <v>543.28699646372274</v>
      </c>
      <c r="I76" s="40">
        <v>568.12552124902697</v>
      </c>
      <c r="J76" s="40">
        <v>594.13129177220799</v>
      </c>
      <c r="K76" s="40">
        <v>616.30993763185847</v>
      </c>
      <c r="L76" s="40">
        <v>632.23898716957183</v>
      </c>
      <c r="M76" s="40">
        <v>651.04217976204131</v>
      </c>
      <c r="N76" s="40">
        <v>664.99286794177885</v>
      </c>
      <c r="O76" s="40">
        <v>673.03121552944697</v>
      </c>
      <c r="P76" s="40">
        <v>677.76375097519838</v>
      </c>
      <c r="Q76" s="40">
        <v>681.8816864151006</v>
      </c>
      <c r="R76" s="40">
        <v>674.0373699062884</v>
      </c>
      <c r="S76" s="40">
        <v>683.92647263109779</v>
      </c>
      <c r="T76" s="40">
        <v>699.93468184038022</v>
      </c>
      <c r="U76" s="40">
        <v>704.62535373845981</v>
      </c>
      <c r="V76" s="40">
        <v>709.25473238335508</v>
      </c>
      <c r="W76" s="40">
        <v>661.93770422309069</v>
      </c>
      <c r="X76" s="40">
        <v>696.00077044112413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539.8758774213826</v>
      </c>
      <c r="D2" s="31">
        <f t="shared" si="0"/>
        <v>606.77742346350658</v>
      </c>
      <c r="E2" s="31">
        <f t="shared" si="0"/>
        <v>683.75169870087973</v>
      </c>
      <c r="F2" s="31">
        <f t="shared" si="0"/>
        <v>768.41241120464542</v>
      </c>
      <c r="G2" s="31">
        <f t="shared" si="0"/>
        <v>869.53959733599106</v>
      </c>
      <c r="H2" s="31">
        <f t="shared" si="0"/>
        <v>950.89148523469964</v>
      </c>
      <c r="I2" s="31">
        <f t="shared" si="0"/>
        <v>1025.4494462027203</v>
      </c>
      <c r="J2" s="31">
        <f t="shared" si="0"/>
        <v>1097.7692064122248</v>
      </c>
      <c r="K2" s="31">
        <f t="shared" si="0"/>
        <v>1156.2722929762563</v>
      </c>
      <c r="L2" s="31">
        <f t="shared" si="0"/>
        <v>1207.951014653931</v>
      </c>
      <c r="M2" s="31">
        <f t="shared" si="0"/>
        <v>1241.9020453922744</v>
      </c>
      <c r="N2" s="31">
        <f t="shared" si="0"/>
        <v>1280.22592996607</v>
      </c>
      <c r="O2" s="31">
        <f t="shared" si="0"/>
        <v>1330.5300090686969</v>
      </c>
      <c r="P2" s="31">
        <f t="shared" si="0"/>
        <v>1381.8477167656843</v>
      </c>
      <c r="Q2" s="31">
        <f t="shared" si="0"/>
        <v>1496.8979053815785</v>
      </c>
      <c r="R2" s="31">
        <f t="shared" si="0"/>
        <v>1589.7842208951608</v>
      </c>
      <c r="S2" s="31">
        <f t="shared" si="0"/>
        <v>1626.1035987080734</v>
      </c>
      <c r="T2" s="31">
        <f t="shared" si="0"/>
        <v>1707.7145488387648</v>
      </c>
      <c r="U2" s="31">
        <f t="shared" si="0"/>
        <v>1762.0379236607823</v>
      </c>
      <c r="V2" s="31">
        <f t="shared" si="0"/>
        <v>1800.5042137790883</v>
      </c>
      <c r="W2" s="31">
        <f t="shared" si="0"/>
        <v>1744.2136838231004</v>
      </c>
      <c r="X2" s="31">
        <f t="shared" ref="X2" si="1">SUM(X3,X17,X22,X25,X26,X51,X52,X71,X74,X75,X76)</f>
        <v>1811.4075404701648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539.8758774213826</v>
      </c>
      <c r="D76" s="40">
        <v>606.77742346350658</v>
      </c>
      <c r="E76" s="40">
        <v>683.75169870087973</v>
      </c>
      <c r="F76" s="40">
        <v>768.41241120464542</v>
      </c>
      <c r="G76" s="40">
        <v>869.53959733599106</v>
      </c>
      <c r="H76" s="40">
        <v>950.89148523469964</v>
      </c>
      <c r="I76" s="40">
        <v>1025.4494462027203</v>
      </c>
      <c r="J76" s="40">
        <v>1097.7692064122248</v>
      </c>
      <c r="K76" s="40">
        <v>1156.2722929762563</v>
      </c>
      <c r="L76" s="40">
        <v>1207.951014653931</v>
      </c>
      <c r="M76" s="40">
        <v>1241.9020453922744</v>
      </c>
      <c r="N76" s="40">
        <v>1280.22592996607</v>
      </c>
      <c r="O76" s="40">
        <v>1330.5300090686969</v>
      </c>
      <c r="P76" s="40">
        <v>1381.8477167656843</v>
      </c>
      <c r="Q76" s="40">
        <v>1496.8979053815785</v>
      </c>
      <c r="R76" s="40">
        <v>1589.7842208951608</v>
      </c>
      <c r="S76" s="40">
        <v>1626.1035987080734</v>
      </c>
      <c r="T76" s="40">
        <v>1707.7145488387648</v>
      </c>
      <c r="U76" s="40">
        <v>1762.0379236607823</v>
      </c>
      <c r="V76" s="40">
        <v>1800.5042137790883</v>
      </c>
      <c r="W76" s="40">
        <v>1744.2136838231004</v>
      </c>
      <c r="X76" s="40">
        <v>1811.4075404701648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42657.602943232458</v>
      </c>
      <c r="D2" s="31">
        <f t="shared" si="0"/>
        <v>44983.532987719147</v>
      </c>
      <c r="E2" s="31">
        <f t="shared" si="0"/>
        <v>43418.385723545754</v>
      </c>
      <c r="F2" s="31">
        <f t="shared" si="0"/>
        <v>44857.45480871106</v>
      </c>
      <c r="G2" s="31">
        <f t="shared" si="0"/>
        <v>46593.170737904999</v>
      </c>
      <c r="H2" s="31">
        <f t="shared" si="0"/>
        <v>45663.613911397479</v>
      </c>
      <c r="I2" s="31">
        <f t="shared" si="0"/>
        <v>44887.151960619063</v>
      </c>
      <c r="J2" s="31">
        <f t="shared" si="0"/>
        <v>40421.133104041277</v>
      </c>
      <c r="K2" s="31">
        <f t="shared" si="0"/>
        <v>44171.590455717967</v>
      </c>
      <c r="L2" s="31">
        <f t="shared" si="0"/>
        <v>43976.870163370571</v>
      </c>
      <c r="M2" s="31">
        <f t="shared" si="0"/>
        <v>45407.793293207214</v>
      </c>
      <c r="N2" s="31">
        <f t="shared" si="0"/>
        <v>39799.274978503861</v>
      </c>
      <c r="O2" s="31">
        <f t="shared" si="0"/>
        <v>43767.86509028374</v>
      </c>
      <c r="P2" s="31">
        <f t="shared" si="0"/>
        <v>46061.144969905399</v>
      </c>
      <c r="Q2" s="31">
        <f t="shared" si="0"/>
        <v>37943.062768701631</v>
      </c>
      <c r="R2" s="31">
        <f t="shared" si="0"/>
        <v>40237.888822012028</v>
      </c>
      <c r="S2" s="31">
        <f t="shared" si="0"/>
        <v>42183.498366294079</v>
      </c>
      <c r="T2" s="31">
        <f t="shared" si="0"/>
        <v>41493.099226139311</v>
      </c>
      <c r="U2" s="31">
        <f t="shared" si="0"/>
        <v>40282.070077386052</v>
      </c>
      <c r="V2" s="31">
        <f t="shared" si="0"/>
        <v>40115.770249355126</v>
      </c>
      <c r="W2" s="31">
        <f t="shared" si="0"/>
        <v>39160.043078245908</v>
      </c>
      <c r="X2" s="31">
        <f t="shared" ref="X2" si="1">SUM(X3,X17,X22,X25,X26,X51,X52,X71,X74,X75,X76)</f>
        <v>42230.566638005141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375.1074806534823</v>
      </c>
      <c r="D3" s="34">
        <f t="shared" ref="D3:W3" si="3">SUM(D4,D8,D11)</f>
        <v>365.57747205503006</v>
      </c>
      <c r="E3" s="34">
        <f t="shared" si="3"/>
        <v>254.01263972484958</v>
      </c>
      <c r="F3" s="34">
        <f t="shared" si="3"/>
        <v>249.40292347377471</v>
      </c>
      <c r="G3" s="34">
        <f t="shared" si="3"/>
        <v>241.90309544282022</v>
      </c>
      <c r="H3" s="34">
        <f t="shared" si="3"/>
        <v>217.4930352536544</v>
      </c>
      <c r="I3" s="34">
        <f t="shared" si="3"/>
        <v>211.18753224419606</v>
      </c>
      <c r="J3" s="34">
        <f t="shared" si="3"/>
        <v>206.02846087704216</v>
      </c>
      <c r="K3" s="34">
        <f t="shared" si="3"/>
        <v>228.19337919174546</v>
      </c>
      <c r="L3" s="34">
        <f t="shared" si="3"/>
        <v>201.49036973344795</v>
      </c>
      <c r="M3" s="34">
        <f t="shared" si="3"/>
        <v>226.04376612209802</v>
      </c>
      <c r="N3" s="34">
        <f t="shared" si="3"/>
        <v>40.520464316423016</v>
      </c>
      <c r="O3" s="34">
        <f t="shared" si="3"/>
        <v>45.136973344797923</v>
      </c>
      <c r="P3" s="34">
        <f t="shared" si="3"/>
        <v>47.428288907996567</v>
      </c>
      <c r="Q3" s="34">
        <f t="shared" si="3"/>
        <v>35.139466895958719</v>
      </c>
      <c r="R3" s="34">
        <f t="shared" si="3"/>
        <v>36.373774720550315</v>
      </c>
      <c r="S3" s="34">
        <f t="shared" si="3"/>
        <v>37.776182287188306</v>
      </c>
      <c r="T3" s="34">
        <f t="shared" si="3"/>
        <v>35.594926913155646</v>
      </c>
      <c r="U3" s="34">
        <f t="shared" si="3"/>
        <v>26.356061908856397</v>
      </c>
      <c r="V3" s="34">
        <f t="shared" si="3"/>
        <v>24.45184866723989</v>
      </c>
      <c r="W3" s="34">
        <f t="shared" si="3"/>
        <v>20.758813413585557</v>
      </c>
      <c r="X3" s="34">
        <f t="shared" ref="X3" si="4">SUM(X4,X8,X11)</f>
        <v>26.205674978503875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257.09372312983658</v>
      </c>
      <c r="D4" s="29">
        <f t="shared" ref="D4:W4" si="6">SUM(D5:D7)</f>
        <v>269.51367153912292</v>
      </c>
      <c r="E4" s="29">
        <f t="shared" si="6"/>
        <v>173.25881341358564</v>
      </c>
      <c r="F4" s="29">
        <f t="shared" si="6"/>
        <v>200.58280309544281</v>
      </c>
      <c r="G4" s="29">
        <f t="shared" si="6"/>
        <v>198.71977644024068</v>
      </c>
      <c r="H4" s="29">
        <f t="shared" si="6"/>
        <v>176.98478073946694</v>
      </c>
      <c r="I4" s="29">
        <f t="shared" si="6"/>
        <v>176.98478073946691</v>
      </c>
      <c r="J4" s="29">
        <f t="shared" si="6"/>
        <v>176.98478073946691</v>
      </c>
      <c r="K4" s="29">
        <f t="shared" si="6"/>
        <v>176.98478073946688</v>
      </c>
      <c r="L4" s="29">
        <f t="shared" si="6"/>
        <v>160.21779879621667</v>
      </c>
      <c r="M4" s="29">
        <f t="shared" si="6"/>
        <v>186.29982803095442</v>
      </c>
      <c r="N4" s="29">
        <f t="shared" si="6"/>
        <v>24.469991401547706</v>
      </c>
      <c r="O4" s="29">
        <f t="shared" si="6"/>
        <v>27.557953568357682</v>
      </c>
      <c r="P4" s="29">
        <f t="shared" si="6"/>
        <v>29.084952708512475</v>
      </c>
      <c r="Q4" s="29">
        <f t="shared" si="6"/>
        <v>21.381943250214952</v>
      </c>
      <c r="R4" s="29">
        <f t="shared" si="6"/>
        <v>21.851934651762694</v>
      </c>
      <c r="S4" s="29">
        <f t="shared" si="6"/>
        <v>22.490025795356836</v>
      </c>
      <c r="T4" s="29">
        <f t="shared" si="6"/>
        <v>20.99346517626828</v>
      </c>
      <c r="U4" s="29">
        <f t="shared" si="6"/>
        <v>20.070249355116072</v>
      </c>
      <c r="V4" s="29">
        <f t="shared" si="6"/>
        <v>19.615907136715386</v>
      </c>
      <c r="W4" s="29">
        <f t="shared" si="6"/>
        <v>17.454428202923477</v>
      </c>
      <c r="X4" s="29">
        <f t="shared" ref="X4" si="7">SUM(X5:X7)</f>
        <v>20.21186586414446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10.807996560619083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13.895958727429056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18.527944969905423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7.7199484092863262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6.9479793637145351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3.8600171969045567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2.7398108340498721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4.2931212381771262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3.8121238177128092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2.5082545141874459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3.2107480653482381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257.09372312983658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269.51367153912292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173.25881341358564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200.58280309544281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198.71977644024068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176.98478073946694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176.98478073946691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176.98478073946691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176.98478073946688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160.21779879621667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186.29982803095442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13.661994840928623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13.661994840928628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10.557007738607052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13.661994840928626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14.903955288048158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18.630008598452278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18.253654342218407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15.777128116938945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15.803783319002575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14.946173688736032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17.001117798796223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8.5268271711092005</v>
      </c>
      <c r="D8" s="29">
        <f t="shared" ref="D8:W8" si="9">SUM(D9:D10)</f>
        <v>12.18116938950989</v>
      </c>
      <c r="E8" s="29">
        <f t="shared" si="9"/>
        <v>0.40601891659501294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8.5268271711092005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12.18116938950989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0.40601891659501294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109.48693035253652</v>
      </c>
      <c r="D11" s="29">
        <f t="shared" ref="D11:W11" si="12">SUM(D12:D16)</f>
        <v>83.882631126397243</v>
      </c>
      <c r="E11" s="29">
        <f t="shared" si="12"/>
        <v>80.347807394668948</v>
      </c>
      <c r="F11" s="29">
        <f t="shared" si="12"/>
        <v>48.8201203783319</v>
      </c>
      <c r="G11" s="29">
        <f t="shared" si="12"/>
        <v>43.18331900257953</v>
      </c>
      <c r="H11" s="29">
        <f t="shared" si="12"/>
        <v>40.508254514187449</v>
      </c>
      <c r="I11" s="29">
        <f t="shared" si="12"/>
        <v>34.20275150472915</v>
      </c>
      <c r="J11" s="29">
        <f t="shared" si="12"/>
        <v>29.043680137575244</v>
      </c>
      <c r="K11" s="29">
        <f t="shared" si="12"/>
        <v>51.208598452278586</v>
      </c>
      <c r="L11" s="29">
        <f t="shared" si="12"/>
        <v>41.272570937231286</v>
      </c>
      <c r="M11" s="29">
        <f t="shared" si="12"/>
        <v>39.743938091143598</v>
      </c>
      <c r="N11" s="29">
        <f t="shared" si="12"/>
        <v>16.050472914875314</v>
      </c>
      <c r="O11" s="29">
        <f t="shared" si="12"/>
        <v>17.579019776440237</v>
      </c>
      <c r="P11" s="29">
        <f t="shared" si="12"/>
        <v>18.343336199484092</v>
      </c>
      <c r="Q11" s="29">
        <f t="shared" si="12"/>
        <v>13.757523645743767</v>
      </c>
      <c r="R11" s="29">
        <f t="shared" si="12"/>
        <v>14.521840068787625</v>
      </c>
      <c r="S11" s="29">
        <f t="shared" si="12"/>
        <v>15.286156491831468</v>
      </c>
      <c r="T11" s="29">
        <f t="shared" si="12"/>
        <v>14.601461736887368</v>
      </c>
      <c r="U11" s="29">
        <f t="shared" si="12"/>
        <v>6.2858125537403229</v>
      </c>
      <c r="V11" s="29">
        <f t="shared" si="12"/>
        <v>4.8359415305245035</v>
      </c>
      <c r="W11" s="29">
        <f t="shared" si="12"/>
        <v>3.304385210662081</v>
      </c>
      <c r="X11" s="29">
        <f t="shared" ref="X11" si="13">SUM(X12:X16)</f>
        <v>5.9938091143594159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89.423903697334467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66.494668959587273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64.966122098022353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37.45107480653482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35.158125537403265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35.158125537403272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32.865176268271711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29.043680137575244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51.208598452278586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41.272570937231286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39.743938091143598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16.050472914875314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17.579019776440237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18.343336199484092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13.757523645743767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14.521840068787625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15.286156491831468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14.591401547721418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6.2757523645743731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4.8265692175408406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3.2957007738607054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5.9837489251934661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20.063026655202059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17.38796216680997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15.3816852966466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11.369045571797081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8.0251934651762671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5.3501289767841786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1.3375752364574378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1.0060189165950133E-2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1.0060189165950124E-2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9.3723129836629365E-3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8.6844368013757525E-3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1.0060189165950131E-2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9687.6468615649173</v>
      </c>
      <c r="D26" s="37">
        <f t="shared" ref="D26:W26" si="21">SUM(D27,D33)</f>
        <v>10733.333361994841</v>
      </c>
      <c r="E26" s="37">
        <f t="shared" si="21"/>
        <v>9505.1065348237298</v>
      </c>
      <c r="F26" s="37">
        <f t="shared" si="21"/>
        <v>9875.6095442820315</v>
      </c>
      <c r="G26" s="37">
        <f t="shared" si="21"/>
        <v>9726.0398108340487</v>
      </c>
      <c r="H26" s="37">
        <f t="shared" si="21"/>
        <v>9644.87841788478</v>
      </c>
      <c r="I26" s="37">
        <f t="shared" si="21"/>
        <v>8831.1500429922635</v>
      </c>
      <c r="J26" s="37">
        <f t="shared" si="21"/>
        <v>7568.6736887360266</v>
      </c>
      <c r="K26" s="37">
        <f t="shared" si="21"/>
        <v>8510.1074806534816</v>
      </c>
      <c r="L26" s="37">
        <f t="shared" si="21"/>
        <v>8236.3800515907096</v>
      </c>
      <c r="M26" s="37">
        <f t="shared" si="21"/>
        <v>7668.6725709372304</v>
      </c>
      <c r="N26" s="37">
        <f t="shared" si="21"/>
        <v>6202.8281169389475</v>
      </c>
      <c r="O26" s="37">
        <f t="shared" si="21"/>
        <v>6450.5690455717968</v>
      </c>
      <c r="P26" s="37">
        <f t="shared" si="21"/>
        <v>6618.1720550300925</v>
      </c>
      <c r="Q26" s="37">
        <f t="shared" si="21"/>
        <v>5432.8373172828888</v>
      </c>
      <c r="R26" s="37">
        <f t="shared" si="21"/>
        <v>5552.7458297506437</v>
      </c>
      <c r="S26" s="37">
        <f t="shared" si="21"/>
        <v>5163.624333619945</v>
      </c>
      <c r="T26" s="37">
        <f t="shared" si="21"/>
        <v>5158.8210662080819</v>
      </c>
      <c r="U26" s="37">
        <f t="shared" si="21"/>
        <v>4655.9411865864104</v>
      </c>
      <c r="V26" s="37">
        <f t="shared" si="21"/>
        <v>4356.3055030094602</v>
      </c>
      <c r="W26" s="37">
        <f t="shared" si="21"/>
        <v>4167.2863284608757</v>
      </c>
      <c r="X26" s="37">
        <f t="shared" ref="X26" si="22">SUM(X27,X33)</f>
        <v>4118.9198624247656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9687.6468615649173</v>
      </c>
      <c r="D33" s="29">
        <f t="shared" ref="D33:W33" si="27">SUM(D34:D50)</f>
        <v>10733.333361994841</v>
      </c>
      <c r="E33" s="29">
        <f t="shared" si="27"/>
        <v>9505.1065348237298</v>
      </c>
      <c r="F33" s="29">
        <f t="shared" si="27"/>
        <v>9875.6095442820315</v>
      </c>
      <c r="G33" s="29">
        <f t="shared" si="27"/>
        <v>9726.0398108340487</v>
      </c>
      <c r="H33" s="29">
        <f t="shared" si="27"/>
        <v>9644.87841788478</v>
      </c>
      <c r="I33" s="29">
        <f t="shared" si="27"/>
        <v>8831.1500429922635</v>
      </c>
      <c r="J33" s="29">
        <f t="shared" si="27"/>
        <v>7568.6736887360266</v>
      </c>
      <c r="K33" s="29">
        <f t="shared" si="27"/>
        <v>8510.1074806534816</v>
      </c>
      <c r="L33" s="29">
        <f t="shared" si="27"/>
        <v>8236.3800515907096</v>
      </c>
      <c r="M33" s="29">
        <f t="shared" si="27"/>
        <v>7668.6725709372304</v>
      </c>
      <c r="N33" s="29">
        <f t="shared" si="27"/>
        <v>6202.8281169389475</v>
      </c>
      <c r="O33" s="29">
        <f t="shared" si="27"/>
        <v>6450.5690455717968</v>
      </c>
      <c r="P33" s="29">
        <f t="shared" si="27"/>
        <v>6618.1720550300925</v>
      </c>
      <c r="Q33" s="29">
        <f t="shared" si="27"/>
        <v>5432.8373172828888</v>
      </c>
      <c r="R33" s="29">
        <f t="shared" si="27"/>
        <v>5552.7458297506437</v>
      </c>
      <c r="S33" s="29">
        <f t="shared" si="27"/>
        <v>5163.624333619945</v>
      </c>
      <c r="T33" s="29">
        <f t="shared" si="27"/>
        <v>5158.8210662080819</v>
      </c>
      <c r="U33" s="29">
        <f t="shared" si="27"/>
        <v>4655.9411865864104</v>
      </c>
      <c r="V33" s="29">
        <f t="shared" si="27"/>
        <v>4356.3055030094602</v>
      </c>
      <c r="W33" s="29">
        <f t="shared" si="27"/>
        <v>4167.2863284608757</v>
      </c>
      <c r="X33" s="29">
        <f t="shared" ref="X33" si="28">SUM(X34:X50)</f>
        <v>4118.9198624247656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1723.9848667239901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1690.0926913155629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1647.162510748065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1564.5361994840932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1573.3257093723128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1497.5159931212374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1385.4495270851253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1351.39011177988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1290.9620808254513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1263.4947549441104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1273.3829750644882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1094.2963886500429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1084.4081685296646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1074.5199484092859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922.90051590713654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925.09793637145276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922.90051590713665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920.70318142734322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892.99415305245122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815.13869303525394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781.16827171109151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891.76251074806555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117.168271711092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102.5221840068788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110.89140154772137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127.34668959587273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134.53559759243331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154.04840928632854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187.93912295786765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169.45331040412728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182.80412725709374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238.26156491831455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240.31556319862418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207.4519346517626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202.3169389509888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183.83112639724845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138.64359415305245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157.12940670679282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171.50722269991388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180.75012897678411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168.51564918314679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175.54024075666382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161.10696474634562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176.02605331040425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7286.830008598452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8419.6522785898524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7429.5882201203776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7791.0541702493565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7755.4414445399834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7770.704041272571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6927.1903697334492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5872.0352536543414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6696.2162510748067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6574.1153052450518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6109.1144453998268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4901.0797936371418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5163.8439380911432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5359.8209802235579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4371.2932072226995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4470.5184866723985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4069.2165950128942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4057.3677558039549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3594.4313843508126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3365.6265692175421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3225.0110920034381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3051.1312983662961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559.66371453138436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521.06620808254513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317.46440240756652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392.67248495270854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262.73705932932069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222.60997420464327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330.57102321582124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175.79501289767836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340.12502149613078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160.50842648323291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45.859587274290625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12641.632846087701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12908.0698194325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13225.56638005159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13154.31392949269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14764.178503869294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14451.925709372314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14613.95717970765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12940.355975924333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14003.017970765257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14194.210920034384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13871.08607050731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12696.193551160784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14055.677901977644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14507.507308684428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10840.898796216676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11673.430094582965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12630.385296646609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12270.857093723145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11636.530438521057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11410.66732588135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11153.736199484098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11687.873258813403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6822.107652622527</v>
      </c>
      <c r="D52" s="37">
        <f t="shared" ref="D52:W52" si="30">SUM(D53:D70)</f>
        <v>6963.8386930352535</v>
      </c>
      <c r="E52" s="37">
        <f t="shared" si="30"/>
        <v>6393.4986242476361</v>
      </c>
      <c r="F52" s="37">
        <f t="shared" si="30"/>
        <v>6880.7680997420475</v>
      </c>
      <c r="G52" s="37">
        <f t="shared" si="30"/>
        <v>6970.9369733447975</v>
      </c>
      <c r="H52" s="37">
        <f t="shared" si="30"/>
        <v>6787.3079105760953</v>
      </c>
      <c r="I52" s="37">
        <f t="shared" si="30"/>
        <v>6413.0898538263118</v>
      </c>
      <c r="J52" s="37">
        <f t="shared" si="30"/>
        <v>6293.7257093723147</v>
      </c>
      <c r="K52" s="37">
        <f t="shared" si="30"/>
        <v>6943.9631986242512</v>
      </c>
      <c r="L52" s="37">
        <f t="shared" si="30"/>
        <v>7337.5466895958689</v>
      </c>
      <c r="M52" s="37">
        <f t="shared" si="30"/>
        <v>8452.0123817712774</v>
      </c>
      <c r="N52" s="37">
        <f t="shared" si="30"/>
        <v>7061.5934651762655</v>
      </c>
      <c r="O52" s="37">
        <f t="shared" si="30"/>
        <v>8271.9059329320698</v>
      </c>
      <c r="P52" s="37">
        <f t="shared" si="30"/>
        <v>9169.7687876182263</v>
      </c>
      <c r="Q52" s="37">
        <f t="shared" si="30"/>
        <v>7645.2840928632831</v>
      </c>
      <c r="R52" s="37">
        <f t="shared" si="30"/>
        <v>8286.6129836629407</v>
      </c>
      <c r="S52" s="37">
        <f t="shared" si="30"/>
        <v>9076.6007738607077</v>
      </c>
      <c r="T52" s="37">
        <f t="shared" si="30"/>
        <v>8937.540498710232</v>
      </c>
      <c r="U52" s="37">
        <f t="shared" si="30"/>
        <v>8932.0256233877863</v>
      </c>
      <c r="V52" s="37">
        <f t="shared" si="30"/>
        <v>9316.9169389509898</v>
      </c>
      <c r="W52" s="37">
        <f t="shared" si="30"/>
        <v>8685.8192605331024</v>
      </c>
      <c r="X52" s="37">
        <f t="shared" ref="X52" si="31">SUM(X53:X70)</f>
        <v>10333.414531384347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20.684092863284611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20.15855546001719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20.11083404987102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21.018400687876181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21.9499570077386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22.475408426483231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29.688564058469471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37.331642304385213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46.837661220980223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53.979191745485807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60.165262252794491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114.34359415305251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124.9487532244196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133.48564058469469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141.07024935511609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149.2249355116079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158.61384350816849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165.1165950128977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179.79518486672399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191.006018916595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199.27618228718831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207.66844368013761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120.95159071367149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119.0169389509888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77.362166809974198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77.959329320722262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78.580309544282031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6680.4719690455713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6824.6631986242473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6296.0256233877908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6781.7903697334486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6813.1508168529663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6626.6361134995686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6111.6365434221843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5822.6808254514208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6225.0166809974235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6403.1718830610453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7229.7936371453097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5868.6491831470303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6805.3644024075656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7474.0730868443661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6090.6896818572641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6472.2698194325021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6953.440326741189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6706.2852966466035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6511.519604471192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6592.2475494411019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5825.2024075666377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6670.0009458297491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76.066036113499536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77.169389509888219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76.310490111779856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86.05855546001716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100.4901117798796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98.201547721410194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81.652020636285485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104.15683576956145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76.835425623387792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87.698194325021461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69.606964746345625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57.255889939810828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138.19638865004299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271.76474634565773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433.71324161650898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672.10885640584695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880.39561478933786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1162.053482373173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1002.534651762683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1264.4233877901979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1485.899570077386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1327.465606190885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1564.6281169389511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1866.3450558899401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1984.4865864144449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2136.5539982803089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2456.8279449699048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2573.6424763542559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3386.1381771281158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2063.1803293029693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2500.5038389659217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2604.4319832190176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2525.9071732854377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2561.6514773719114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2654.6141693510485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2493.8636545141626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1237.8866723989679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1360.5990541702492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1192.7967325881336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1301.7583834909719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1069.834737747206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1179.4693895098878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1261.757351676699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1021.1478933791923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1163.2132416165095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1250.683404987102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1236.2107480653483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1253.4124677558045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1273.8020636285466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1246.0682717110913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1466.0299226139311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11067.927773000862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11512.2098022356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11435.76956147893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12171.453138435081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12328.460877042127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11907.394668959592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12323.903697334479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12174.462596732594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13125.709372312978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12814.44539982803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13888.220120378328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12728.304643164232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13765.10584694755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14456.511177987957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12967.755202063632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13525.512897678422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14024.428374892526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13854.074892519351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13777.804299226138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13733.626569217542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13886.374204643158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14598.123387790194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31785.065515769373</v>
      </c>
      <c r="D2" s="31">
        <f t="shared" ref="D2:W2" si="1">SUM(D3,D17,D22,D25,D26,D51,D52,D71,D74,D75,D76)</f>
        <v>34062.111786367648</v>
      </c>
      <c r="E2" s="31">
        <f t="shared" si="1"/>
        <v>32238.103922418755</v>
      </c>
      <c r="F2" s="31">
        <f t="shared" si="1"/>
        <v>33365.301361265549</v>
      </c>
      <c r="G2" s="31">
        <f t="shared" si="1"/>
        <v>35208.376318503659</v>
      </c>
      <c r="H2" s="31">
        <f t="shared" si="1"/>
        <v>34301.94808561782</v>
      </c>
      <c r="I2" s="31">
        <f t="shared" si="1"/>
        <v>33043.293172460399</v>
      </c>
      <c r="J2" s="31">
        <f t="shared" si="1"/>
        <v>28575.105457260252</v>
      </c>
      <c r="K2" s="31">
        <f t="shared" si="1"/>
        <v>31960.104225156196</v>
      </c>
      <c r="L2" s="31">
        <f t="shared" si="1"/>
        <v>32110.358947109456</v>
      </c>
      <c r="M2" s="31">
        <f t="shared" si="1"/>
        <v>32900.893897325892</v>
      </c>
      <c r="N2" s="31">
        <f t="shared" si="1"/>
        <v>26845.720141193051</v>
      </c>
      <c r="O2" s="31">
        <f t="shared" si="1"/>
        <v>30697.970356070618</v>
      </c>
      <c r="P2" s="31">
        <f t="shared" si="1"/>
        <v>32864.20396884322</v>
      </c>
      <c r="Q2" s="31">
        <f t="shared" si="1"/>
        <v>25119.027231238626</v>
      </c>
      <c r="R2" s="31">
        <f t="shared" si="1"/>
        <v>27246.468041352608</v>
      </c>
      <c r="S2" s="31">
        <f t="shared" si="1"/>
        <v>29162.218432322086</v>
      </c>
      <c r="T2" s="31">
        <f t="shared" si="1"/>
        <v>28494.89519691539</v>
      </c>
      <c r="U2" s="31">
        <f t="shared" si="1"/>
        <v>27206.449086005625</v>
      </c>
      <c r="V2" s="31">
        <f t="shared" si="1"/>
        <v>27159.849437427052</v>
      </c>
      <c r="W2" s="31">
        <f t="shared" si="1"/>
        <v>25566.634803686873</v>
      </c>
      <c r="X2" s="31">
        <f t="shared" ref="X2" si="2">SUM(X3,X17,X22,X25,X26,X51,X52,X71,X74,X75,X76)</f>
        <v>29000.453639624357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367.69589022195663</v>
      </c>
      <c r="D3" s="34">
        <f t="shared" ref="D3:W3" si="4">SUM(D4,D8,D11)</f>
        <v>358.2590714299584</v>
      </c>
      <c r="E3" s="34">
        <f t="shared" si="4"/>
        <v>247.96413958685781</v>
      </c>
      <c r="F3" s="34">
        <f t="shared" si="4"/>
        <v>242.8983788956379</v>
      </c>
      <c r="G3" s="34">
        <f t="shared" si="4"/>
        <v>235.28546402064353</v>
      </c>
      <c r="H3" s="34">
        <f t="shared" si="4"/>
        <v>211.16897409578837</v>
      </c>
      <c r="I3" s="34">
        <f t="shared" si="4"/>
        <v>203.89064258680807</v>
      </c>
      <c r="J3" s="34">
        <f t="shared" si="4"/>
        <v>197.36739440009217</v>
      </c>
      <c r="K3" s="34">
        <f t="shared" si="4"/>
        <v>218.29974376041429</v>
      </c>
      <c r="L3" s="34">
        <f t="shared" si="4"/>
        <v>192.44810201966706</v>
      </c>
      <c r="M3" s="34">
        <f t="shared" si="4"/>
        <v>214.72297219833763</v>
      </c>
      <c r="N3" s="34">
        <f t="shared" si="4"/>
        <v>38.202262918436226</v>
      </c>
      <c r="O3" s="34">
        <f t="shared" si="4"/>
        <v>42.685381140393247</v>
      </c>
      <c r="P3" s="34">
        <f t="shared" si="4"/>
        <v>44.849615715856189</v>
      </c>
      <c r="Q3" s="34">
        <f t="shared" si="4"/>
        <v>32.660541636265854</v>
      </c>
      <c r="R3" s="34">
        <f t="shared" si="4"/>
        <v>33.889602866626937</v>
      </c>
      <c r="S3" s="34">
        <f t="shared" si="4"/>
        <v>34.905169798876997</v>
      </c>
      <c r="T3" s="34">
        <f t="shared" si="4"/>
        <v>32.498313747969824</v>
      </c>
      <c r="U3" s="34">
        <f t="shared" si="4"/>
        <v>24.500133753702102</v>
      </c>
      <c r="V3" s="34">
        <f t="shared" si="4"/>
        <v>23.156659023597964</v>
      </c>
      <c r="W3" s="34">
        <f t="shared" si="4"/>
        <v>19.563031436365012</v>
      </c>
      <c r="X3" s="34">
        <f t="shared" ref="X3" si="5">SUM(X4,X8,X11)</f>
        <v>24.63332855641541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252.01391673665339</v>
      </c>
      <c r="D4" s="29">
        <f t="shared" ref="D4:W4" si="7">SUM(D5:D7)</f>
        <v>264.11834722887556</v>
      </c>
      <c r="E4" s="29">
        <f t="shared" si="7"/>
        <v>169.1332078611394</v>
      </c>
      <c r="F4" s="29">
        <f t="shared" si="7"/>
        <v>195.35151002890771</v>
      </c>
      <c r="G4" s="29">
        <f t="shared" si="7"/>
        <v>193.28349116091607</v>
      </c>
      <c r="H4" s="29">
        <f t="shared" si="7"/>
        <v>171.83858111012</v>
      </c>
      <c r="I4" s="29">
        <f t="shared" si="7"/>
        <v>170.86965451790755</v>
      </c>
      <c r="J4" s="29">
        <f t="shared" si="7"/>
        <v>169.54465841429086</v>
      </c>
      <c r="K4" s="29">
        <f t="shared" si="7"/>
        <v>169.31136399209041</v>
      </c>
      <c r="L4" s="29">
        <f t="shared" si="7"/>
        <v>153.02771705114566</v>
      </c>
      <c r="M4" s="29">
        <f t="shared" si="7"/>
        <v>176.96950232743018</v>
      </c>
      <c r="N4" s="29">
        <f t="shared" si="7"/>
        <v>23.070047713024834</v>
      </c>
      <c r="O4" s="29">
        <f t="shared" si="7"/>
        <v>26.061157059175748</v>
      </c>
      <c r="P4" s="29">
        <f t="shared" si="7"/>
        <v>27.503605593300257</v>
      </c>
      <c r="Q4" s="29">
        <f t="shared" si="7"/>
        <v>19.873547024933202</v>
      </c>
      <c r="R4" s="29">
        <f t="shared" si="7"/>
        <v>20.359541810141756</v>
      </c>
      <c r="S4" s="29">
        <f t="shared" si="7"/>
        <v>20.780770359483654</v>
      </c>
      <c r="T4" s="29">
        <f t="shared" si="7"/>
        <v>19.16711950610269</v>
      </c>
      <c r="U4" s="29">
        <f t="shared" si="7"/>
        <v>18.656952444980551</v>
      </c>
      <c r="V4" s="29">
        <f t="shared" si="7"/>
        <v>18.576872415052218</v>
      </c>
      <c r="W4" s="29">
        <f t="shared" si="7"/>
        <v>16.448990644816881</v>
      </c>
      <c r="X4" s="29">
        <f t="shared" ref="X4" si="8">SUM(X5:X7)</f>
        <v>18.999149343723282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10.189664239927765</v>
      </c>
      <c r="O5" s="10">
        <v>13.141206656911232</v>
      </c>
      <c r="P5" s="10">
        <v>17.520581725323098</v>
      </c>
      <c r="Q5" s="10">
        <v>7.1753421074329955</v>
      </c>
      <c r="R5" s="10">
        <v>6.4734623549744814</v>
      </c>
      <c r="S5" s="10">
        <v>3.5666535771200381</v>
      </c>
      <c r="T5" s="10">
        <v>2.5014584890784346</v>
      </c>
      <c r="U5" s="10">
        <v>3.9908103463990789</v>
      </c>
      <c r="V5" s="10">
        <v>3.6101994824130657</v>
      </c>
      <c r="W5" s="10">
        <v>2.3637700736469029</v>
      </c>
      <c r="X5" s="10">
        <v>3.0181024556885401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252.01391673665339</v>
      </c>
      <c r="D7" s="10">
        <v>264.11834722887556</v>
      </c>
      <c r="E7" s="10">
        <v>169.1332078611394</v>
      </c>
      <c r="F7" s="10">
        <v>195.35151002890771</v>
      </c>
      <c r="G7" s="10">
        <v>193.28349116091607</v>
      </c>
      <c r="H7" s="10">
        <v>171.83858111012</v>
      </c>
      <c r="I7" s="10">
        <v>170.86965451790755</v>
      </c>
      <c r="J7" s="10">
        <v>169.54465841429086</v>
      </c>
      <c r="K7" s="10">
        <v>169.31136399209041</v>
      </c>
      <c r="L7" s="10">
        <v>153.02771705114566</v>
      </c>
      <c r="M7" s="10">
        <v>176.96950232743018</v>
      </c>
      <c r="N7" s="10">
        <v>12.880383473097069</v>
      </c>
      <c r="O7" s="10">
        <v>12.919950402264519</v>
      </c>
      <c r="P7" s="10">
        <v>9.9830238679771615</v>
      </c>
      <c r="Q7" s="10">
        <v>12.698204917500206</v>
      </c>
      <c r="R7" s="10">
        <v>13.886079455167275</v>
      </c>
      <c r="S7" s="10">
        <v>17.214116782363615</v>
      </c>
      <c r="T7" s="10">
        <v>16.665661017024256</v>
      </c>
      <c r="U7" s="10">
        <v>14.666142098581471</v>
      </c>
      <c r="V7" s="10">
        <v>14.966672932639153</v>
      </c>
      <c r="W7" s="10">
        <v>14.085220571169977</v>
      </c>
      <c r="X7" s="10">
        <v>15.981046888034742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8.3583491909778296</v>
      </c>
      <c r="D8" s="29">
        <f t="shared" ref="D8:W8" si="10">SUM(D9:D10)</f>
        <v>11.937317717870576</v>
      </c>
      <c r="E8" s="29">
        <f t="shared" si="10"/>
        <v>0.39635087221851112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8.3583491909778296</v>
      </c>
      <c r="D10" s="10">
        <v>11.937317717870576</v>
      </c>
      <c r="E10" s="10">
        <v>0.39635087221851112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107.32362429432544</v>
      </c>
      <c r="D11" s="29">
        <f t="shared" ref="D11:W11" si="13">SUM(D12:D16)</f>
        <v>82.203406483212234</v>
      </c>
      <c r="E11" s="29">
        <f t="shared" si="13"/>
        <v>78.434580853499909</v>
      </c>
      <c r="F11" s="29">
        <f t="shared" si="13"/>
        <v>47.546868866730208</v>
      </c>
      <c r="G11" s="29">
        <f t="shared" si="13"/>
        <v>42.001972859727474</v>
      </c>
      <c r="H11" s="29">
        <f t="shared" si="13"/>
        <v>39.330392985668375</v>
      </c>
      <c r="I11" s="29">
        <f t="shared" si="13"/>
        <v>33.020988068900522</v>
      </c>
      <c r="J11" s="29">
        <f t="shared" si="13"/>
        <v>27.822735985801298</v>
      </c>
      <c r="K11" s="29">
        <f t="shared" si="13"/>
        <v>48.988379768323881</v>
      </c>
      <c r="L11" s="29">
        <f t="shared" si="13"/>
        <v>39.420384968521411</v>
      </c>
      <c r="M11" s="29">
        <f t="shared" si="13"/>
        <v>37.753469870907452</v>
      </c>
      <c r="N11" s="29">
        <f t="shared" si="13"/>
        <v>15.132215205411393</v>
      </c>
      <c r="O11" s="29">
        <f t="shared" si="13"/>
        <v>16.624224081217502</v>
      </c>
      <c r="P11" s="29">
        <f t="shared" si="13"/>
        <v>17.346010122555928</v>
      </c>
      <c r="Q11" s="29">
        <f t="shared" si="13"/>
        <v>12.786994611332654</v>
      </c>
      <c r="R11" s="29">
        <f t="shared" si="13"/>
        <v>13.530061056485183</v>
      </c>
      <c r="S11" s="29">
        <f t="shared" si="13"/>
        <v>14.124399439393347</v>
      </c>
      <c r="T11" s="29">
        <f t="shared" si="13"/>
        <v>13.331194241867134</v>
      </c>
      <c r="U11" s="29">
        <f t="shared" si="13"/>
        <v>5.8431813087215501</v>
      </c>
      <c r="V11" s="29">
        <f t="shared" si="13"/>
        <v>4.5797866085457466</v>
      </c>
      <c r="W11" s="29">
        <f t="shared" si="13"/>
        <v>3.1140407915481298</v>
      </c>
      <c r="X11" s="29">
        <f t="shared" ref="X11" si="14">SUM(X12:X16)</f>
        <v>5.6341792126921275</v>
      </c>
    </row>
    <row r="12" spans="1:24" ht="11.25" customHeight="1" x14ac:dyDescent="0.2">
      <c r="A12" s="41" t="s">
        <v>15</v>
      </c>
      <c r="B12" s="9" t="s">
        <v>16</v>
      </c>
      <c r="C12" s="10">
        <v>87.657014517096826</v>
      </c>
      <c r="D12" s="10">
        <v>65.16352942261787</v>
      </c>
      <c r="E12" s="10">
        <v>63.419161289692795</v>
      </c>
      <c r="F12" s="10">
        <v>36.47433330653449</v>
      </c>
      <c r="G12" s="10">
        <v>34.196320911153052</v>
      </c>
      <c r="H12" s="10">
        <v>34.13583010695347</v>
      </c>
      <c r="I12" s="10">
        <v>31.729628339604744</v>
      </c>
      <c r="J12" s="10">
        <v>27.822735985801298</v>
      </c>
      <c r="K12" s="10">
        <v>48.988379768323881</v>
      </c>
      <c r="L12" s="10">
        <v>39.420384968521411</v>
      </c>
      <c r="M12" s="10">
        <v>37.753469870907452</v>
      </c>
      <c r="N12" s="10">
        <v>15.132215205411393</v>
      </c>
      <c r="O12" s="10">
        <v>16.624224081217502</v>
      </c>
      <c r="P12" s="10">
        <v>17.346010122555928</v>
      </c>
      <c r="Q12" s="10">
        <v>12.786994611332654</v>
      </c>
      <c r="R12" s="10">
        <v>13.530061056485183</v>
      </c>
      <c r="S12" s="10">
        <v>14.124399439393347</v>
      </c>
      <c r="T12" s="10">
        <v>13.322009248042688</v>
      </c>
      <c r="U12" s="10">
        <v>5.8338295329894363</v>
      </c>
      <c r="V12" s="10">
        <v>4.5709107374826354</v>
      </c>
      <c r="W12" s="10">
        <v>3.1058566094001629</v>
      </c>
      <c r="X12" s="10">
        <v>5.6247226371500814</v>
      </c>
    </row>
    <row r="13" spans="1:24" ht="11.25" customHeight="1" x14ac:dyDescent="0.2">
      <c r="A13" s="41" t="s">
        <v>17</v>
      </c>
      <c r="B13" s="9" t="s">
        <v>18</v>
      </c>
      <c r="C13" s="10">
        <v>19.666609777228608</v>
      </c>
      <c r="D13" s="10">
        <v>17.039877060594371</v>
      </c>
      <c r="E13" s="10">
        <v>15.01541956380712</v>
      </c>
      <c r="F13" s="10">
        <v>11.072535560195718</v>
      </c>
      <c r="G13" s="10">
        <v>7.8056519485744227</v>
      </c>
      <c r="H13" s="10">
        <v>5.1945628787149039</v>
      </c>
      <c r="I13" s="10">
        <v>1.2913597292957797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9.1849938244469263E-3</v>
      </c>
      <c r="U13" s="10">
        <v>9.3517757321134459E-3</v>
      </c>
      <c r="V13" s="10">
        <v>8.8758710631109562E-3</v>
      </c>
      <c r="W13" s="10">
        <v>8.1841821479667204E-3</v>
      </c>
      <c r="X13" s="10">
        <v>9.4565755420465223E-3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8294.5492634331549</v>
      </c>
      <c r="D26" s="37">
        <f t="shared" si="19"/>
        <v>9354.9883244892244</v>
      </c>
      <c r="E26" s="37">
        <f t="shared" si="19"/>
        <v>8157.1771498149228</v>
      </c>
      <c r="F26" s="37">
        <f t="shared" si="19"/>
        <v>8537.7801845055037</v>
      </c>
      <c r="G26" s="37">
        <f t="shared" si="19"/>
        <v>8432.4165168831805</v>
      </c>
      <c r="H26" s="37">
        <f t="shared" si="19"/>
        <v>8393.6670677779784</v>
      </c>
      <c r="I26" s="37">
        <f t="shared" si="19"/>
        <v>7611.2386206609171</v>
      </c>
      <c r="J26" s="37">
        <f t="shared" si="19"/>
        <v>6368.0658963581773</v>
      </c>
      <c r="K26" s="37">
        <f t="shared" si="19"/>
        <v>7310.3895539145615</v>
      </c>
      <c r="L26" s="37">
        <f t="shared" si="19"/>
        <v>7086.892378636564</v>
      </c>
      <c r="M26" s="37">
        <f t="shared" si="19"/>
        <v>6541.8991879239493</v>
      </c>
      <c r="N26" s="37">
        <f t="shared" si="19"/>
        <v>5065.0540890417469</v>
      </c>
      <c r="O26" s="37">
        <f t="shared" si="19"/>
        <v>5374.8125011942293</v>
      </c>
      <c r="P26" s="37">
        <f t="shared" si="19"/>
        <v>5586.7024362281436</v>
      </c>
      <c r="Q26" s="37">
        <f t="shared" si="19"/>
        <v>4369.6350386930353</v>
      </c>
      <c r="R26" s="37">
        <f t="shared" si="19"/>
        <v>4546.8133514856208</v>
      </c>
      <c r="S26" s="37">
        <f t="shared" si="19"/>
        <v>4154.963876946591</v>
      </c>
      <c r="T26" s="37">
        <f t="shared" si="19"/>
        <v>4109.5869255756179</v>
      </c>
      <c r="U26" s="37">
        <f t="shared" si="19"/>
        <v>3652.2122289099038</v>
      </c>
      <c r="V26" s="37">
        <f t="shared" si="19"/>
        <v>3403.0218257380352</v>
      </c>
      <c r="W26" s="37">
        <f t="shared" si="19"/>
        <v>3186.061335626252</v>
      </c>
      <c r="X26" s="37">
        <f t="shared" ref="X26" si="20">SUM(X27,X33)</f>
        <v>3257.3330659925377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8294.5492634331549</v>
      </c>
      <c r="D33" s="29">
        <f t="shared" si="23"/>
        <v>9354.9883244892244</v>
      </c>
      <c r="E33" s="29">
        <f t="shared" si="23"/>
        <v>8157.1771498149228</v>
      </c>
      <c r="F33" s="29">
        <f t="shared" si="23"/>
        <v>8537.7801845055037</v>
      </c>
      <c r="G33" s="29">
        <f t="shared" si="23"/>
        <v>8432.4165168831805</v>
      </c>
      <c r="H33" s="29">
        <f t="shared" si="23"/>
        <v>8393.6670677779784</v>
      </c>
      <c r="I33" s="29">
        <f t="shared" si="23"/>
        <v>7611.2386206609171</v>
      </c>
      <c r="J33" s="29">
        <f t="shared" si="23"/>
        <v>6368.0658963581773</v>
      </c>
      <c r="K33" s="29">
        <f t="shared" si="23"/>
        <v>7310.3895539145615</v>
      </c>
      <c r="L33" s="29">
        <f t="shared" si="23"/>
        <v>7086.892378636564</v>
      </c>
      <c r="M33" s="29">
        <f t="shared" si="23"/>
        <v>6541.8991879239493</v>
      </c>
      <c r="N33" s="29">
        <f t="shared" si="23"/>
        <v>5065.0540890417469</v>
      </c>
      <c r="O33" s="29">
        <f t="shared" si="23"/>
        <v>5374.8125011942293</v>
      </c>
      <c r="P33" s="29">
        <f t="shared" si="23"/>
        <v>5586.7024362281436</v>
      </c>
      <c r="Q33" s="29">
        <f t="shared" si="23"/>
        <v>4369.6350386930353</v>
      </c>
      <c r="R33" s="29">
        <f t="shared" si="23"/>
        <v>4546.8133514856208</v>
      </c>
      <c r="S33" s="29">
        <f t="shared" si="23"/>
        <v>4154.963876946591</v>
      </c>
      <c r="T33" s="29">
        <f t="shared" si="23"/>
        <v>4109.5869255756179</v>
      </c>
      <c r="U33" s="29">
        <f t="shared" si="23"/>
        <v>3652.2122289099038</v>
      </c>
      <c r="V33" s="29">
        <f t="shared" si="23"/>
        <v>3403.0218257380352</v>
      </c>
      <c r="W33" s="29">
        <f t="shared" si="23"/>
        <v>3186.061335626252</v>
      </c>
      <c r="X33" s="29">
        <f t="shared" ref="X33" si="24">SUM(X34:X50)</f>
        <v>3257.3330659925377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926.1420729215431</v>
      </c>
      <c r="D36" s="10">
        <v>937.84928970829435</v>
      </c>
      <c r="E36" s="10">
        <v>884.20787885243215</v>
      </c>
      <c r="F36" s="10">
        <v>845.72443789840383</v>
      </c>
      <c r="G36" s="10">
        <v>863.678254719449</v>
      </c>
      <c r="H36" s="10">
        <v>817.88404243635489</v>
      </c>
      <c r="I36" s="10">
        <v>734.29205389660558</v>
      </c>
      <c r="J36" s="10">
        <v>673.0925156977072</v>
      </c>
      <c r="K36" s="10">
        <v>664.12207354957116</v>
      </c>
      <c r="L36" s="10">
        <v>638.98476158162975</v>
      </c>
      <c r="M36" s="10">
        <v>639.75022451514235</v>
      </c>
      <c r="N36" s="10">
        <v>447.35079774529459</v>
      </c>
      <c r="O36" s="10">
        <v>463.94762587178764</v>
      </c>
      <c r="P36" s="10">
        <v>457.57301996751659</v>
      </c>
      <c r="Q36" s="10">
        <v>300.10745199197459</v>
      </c>
      <c r="R36" s="10">
        <v>320.44316423043824</v>
      </c>
      <c r="S36" s="10">
        <v>383.40252221266832</v>
      </c>
      <c r="T36" s="10">
        <v>361.46720168147516</v>
      </c>
      <c r="U36" s="10">
        <v>349.86937995605308</v>
      </c>
      <c r="V36" s="10">
        <v>300.91498996847253</v>
      </c>
      <c r="W36" s="10">
        <v>254.75239323588374</v>
      </c>
      <c r="X36" s="10">
        <v>411.53560714626946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108.41036904066563</v>
      </c>
      <c r="D41" s="10">
        <v>95.424141451105882</v>
      </c>
      <c r="E41" s="10">
        <v>102.63623072390237</v>
      </c>
      <c r="F41" s="10">
        <v>117.8617724665428</v>
      </c>
      <c r="G41" s="10">
        <v>124.89886342737609</v>
      </c>
      <c r="H41" s="10">
        <v>143.24112066072928</v>
      </c>
      <c r="I41" s="10">
        <v>173.58303676391418</v>
      </c>
      <c r="J41" s="10">
        <v>155.21764128519297</v>
      </c>
      <c r="K41" s="10">
        <v>168.29763898290057</v>
      </c>
      <c r="L41" s="10">
        <v>220.32322258722098</v>
      </c>
      <c r="M41" s="10">
        <v>221.7848356920579</v>
      </c>
      <c r="N41" s="10">
        <v>187.51992399744285</v>
      </c>
      <c r="O41" s="10">
        <v>185.15120436061517</v>
      </c>
      <c r="P41" s="10">
        <v>170.08528311189491</v>
      </c>
      <c r="Q41" s="10">
        <v>125.10462030268801</v>
      </c>
      <c r="R41" s="10">
        <v>143.50422835687169</v>
      </c>
      <c r="S41" s="10">
        <v>152.53292621673526</v>
      </c>
      <c r="T41" s="10">
        <v>159.85235473206856</v>
      </c>
      <c r="U41" s="10">
        <v>147.88846190432523</v>
      </c>
      <c r="V41" s="10">
        <v>153.77546724714958</v>
      </c>
      <c r="W41" s="10">
        <v>139.46775585716972</v>
      </c>
      <c r="X41" s="10">
        <v>155.2246886694945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6742.1659364970455</v>
      </c>
      <c r="D43" s="10">
        <v>7836.7242932259105</v>
      </c>
      <c r="E43" s="10">
        <v>6876.501875717624</v>
      </c>
      <c r="F43" s="10">
        <v>7210.7681542606815</v>
      </c>
      <c r="G43" s="10">
        <v>7199.9220959723998</v>
      </c>
      <c r="H43" s="10">
        <v>7225.5491656902477</v>
      </c>
      <c r="I43" s="10">
        <v>6398.0438010750868</v>
      </c>
      <c r="J43" s="10">
        <v>5378.7291581500267</v>
      </c>
      <c r="K43" s="10">
        <v>6164.8355651723286</v>
      </c>
      <c r="L43" s="10">
        <v>6079.1603975577882</v>
      </c>
      <c r="M43" s="10">
        <v>5638.0407721539314</v>
      </c>
      <c r="N43" s="10">
        <v>4430.1833672990097</v>
      </c>
      <c r="O43" s="10">
        <v>4725.7136709618262</v>
      </c>
      <c r="P43" s="10">
        <v>4959.0441331487318</v>
      </c>
      <c r="Q43" s="10">
        <v>3944.4229663983724</v>
      </c>
      <c r="R43" s="10">
        <v>4082.865958898311</v>
      </c>
      <c r="S43" s="10">
        <v>3619.028428517187</v>
      </c>
      <c r="T43" s="10">
        <v>3588.2673691620744</v>
      </c>
      <c r="U43" s="10">
        <v>3154.4543870495254</v>
      </c>
      <c r="V43" s="10">
        <v>2948.331368522413</v>
      </c>
      <c r="W43" s="10">
        <v>2791.8411865331987</v>
      </c>
      <c r="X43" s="10">
        <v>2690.5727701767737</v>
      </c>
    </row>
    <row r="44" spans="1:24" ht="11.25" customHeight="1" x14ac:dyDescent="0.2">
      <c r="A44" s="41" t="s">
        <v>75</v>
      </c>
      <c r="B44" s="9" t="s">
        <v>76</v>
      </c>
      <c r="C44" s="10">
        <v>517.83088497389974</v>
      </c>
      <c r="D44" s="10">
        <v>484.99060010391509</v>
      </c>
      <c r="E44" s="10">
        <v>293.83116452096385</v>
      </c>
      <c r="F44" s="10">
        <v>363.42581987987575</v>
      </c>
      <c r="G44" s="10">
        <v>243.91730276395546</v>
      </c>
      <c r="H44" s="10">
        <v>206.99273899064551</v>
      </c>
      <c r="I44" s="10">
        <v>305.31972892530985</v>
      </c>
      <c r="J44" s="10">
        <v>161.02658122525006</v>
      </c>
      <c r="K44" s="10">
        <v>313.13427620976114</v>
      </c>
      <c r="L44" s="10">
        <v>148.42399690992545</v>
      </c>
      <c r="M44" s="10">
        <v>42.323355562817603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10847.412228890858</v>
      </c>
      <c r="D51" s="37">
        <v>11198.848125146291</v>
      </c>
      <c r="E51" s="37">
        <v>11342.05096464959</v>
      </c>
      <c r="F51" s="37">
        <v>11317.417318241656</v>
      </c>
      <c r="G51" s="37">
        <v>12828.067297628533</v>
      </c>
      <c r="H51" s="37">
        <v>12552.801221086762</v>
      </c>
      <c r="I51" s="37">
        <v>12545.131158394221</v>
      </c>
      <c r="J51" s="37">
        <v>10888.281709220157</v>
      </c>
      <c r="K51" s="37">
        <v>11922.471789001878</v>
      </c>
      <c r="L51" s="37">
        <v>12265.494824087764</v>
      </c>
      <c r="M51" s="37">
        <v>11858.605417024937</v>
      </c>
      <c r="N51" s="37">
        <v>10327.914388076806</v>
      </c>
      <c r="O51" s="37">
        <v>11846.803343842554</v>
      </c>
      <c r="P51" s="37">
        <v>12434.883873125051</v>
      </c>
      <c r="Q51" s="37">
        <v>8847.8134088086317</v>
      </c>
      <c r="R51" s="37">
        <v>9693.2703066781214</v>
      </c>
      <c r="S51" s="37">
        <v>10628.842161077679</v>
      </c>
      <c r="T51" s="37">
        <v>10240.395715104629</v>
      </c>
      <c r="U51" s="37">
        <v>9632.7023120282702</v>
      </c>
      <c r="V51" s="37">
        <v>9396.6643880768224</v>
      </c>
      <c r="W51" s="37">
        <v>9103.5538406420219</v>
      </c>
      <c r="X51" s="37">
        <v>9742.7829511798882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6772.1910704128659</v>
      </c>
      <c r="D52" s="37">
        <f t="shared" si="25"/>
        <v>6915.1374059280715</v>
      </c>
      <c r="E52" s="37">
        <f t="shared" si="25"/>
        <v>6343.8743015564623</v>
      </c>
      <c r="F52" s="37">
        <f t="shared" si="25"/>
        <v>6826.7871831811472</v>
      </c>
      <c r="G52" s="37">
        <f t="shared" si="25"/>
        <v>6916.0049894602835</v>
      </c>
      <c r="H52" s="37">
        <f t="shared" si="25"/>
        <v>6732.2723108809842</v>
      </c>
      <c r="I52" s="37">
        <f t="shared" si="25"/>
        <v>6349.204779849827</v>
      </c>
      <c r="J52" s="37">
        <f t="shared" si="25"/>
        <v>6218.8219242138621</v>
      </c>
      <c r="K52" s="37">
        <f t="shared" si="25"/>
        <v>6858.0897147899095</v>
      </c>
      <c r="L52" s="37">
        <f t="shared" si="25"/>
        <v>7243.7389892579267</v>
      </c>
      <c r="M52" s="37">
        <f t="shared" si="25"/>
        <v>8343.3271997707034</v>
      </c>
      <c r="N52" s="37">
        <f t="shared" si="25"/>
        <v>6900.7809687589543</v>
      </c>
      <c r="O52" s="37">
        <f t="shared" si="25"/>
        <v>8104.7124343173782</v>
      </c>
      <c r="P52" s="37">
        <f t="shared" si="25"/>
        <v>8996.6862711378599</v>
      </c>
      <c r="Q52" s="37">
        <f t="shared" si="25"/>
        <v>7466.0004346995283</v>
      </c>
      <c r="R52" s="37">
        <f t="shared" si="25"/>
        <v>8101.8987245629114</v>
      </c>
      <c r="S52" s="37">
        <f t="shared" si="25"/>
        <v>8884.6935798223021</v>
      </c>
      <c r="T52" s="37">
        <f t="shared" si="25"/>
        <v>8739.7712095156203</v>
      </c>
      <c r="U52" s="37">
        <f t="shared" si="25"/>
        <v>8720.3127209324502</v>
      </c>
      <c r="V52" s="37">
        <f t="shared" si="25"/>
        <v>9094.3614072800228</v>
      </c>
      <c r="W52" s="37">
        <f t="shared" si="25"/>
        <v>8455.2408665329112</v>
      </c>
      <c r="X52" s="37">
        <f t="shared" ref="X52" si="26">SUM(X53:X70)</f>
        <v>10085.194114837104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120.95159071367149</v>
      </c>
      <c r="D58" s="10">
        <v>119.0169389509888</v>
      </c>
      <c r="E58" s="10">
        <v>77.362166809974198</v>
      </c>
      <c r="F58" s="10">
        <v>77.959329320722262</v>
      </c>
      <c r="G58" s="10">
        <v>78.580309544282031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6651.2394796991948</v>
      </c>
      <c r="D59" s="10">
        <v>6796.1204669770823</v>
      </c>
      <c r="E59" s="10">
        <v>6266.5121347464883</v>
      </c>
      <c r="F59" s="10">
        <v>6748.8278538604245</v>
      </c>
      <c r="G59" s="10">
        <v>6780.168789976191</v>
      </c>
      <c r="H59" s="10">
        <v>6594.0759222309416</v>
      </c>
      <c r="I59" s="10">
        <v>6077.4400335041692</v>
      </c>
      <c r="J59" s="10">
        <v>5785.1086825973534</v>
      </c>
      <c r="K59" s="10">
        <v>6185.9808583840622</v>
      </c>
      <c r="L59" s="10">
        <v>6363.343374468589</v>
      </c>
      <c r="M59" s="10">
        <v>7181.2737173975311</v>
      </c>
      <c r="N59" s="10">
        <v>5822.7748771026772</v>
      </c>
      <c r="O59" s="10">
        <v>6763.5933199603778</v>
      </c>
      <c r="P59" s="10">
        <v>7434.8764100876779</v>
      </c>
      <c r="Q59" s="10">
        <v>6053.0086876193564</v>
      </c>
      <c r="R59" s="10">
        <v>6437.3230877129026</v>
      </c>
      <c r="S59" s="10">
        <v>6920.6106212186114</v>
      </c>
      <c r="T59" s="10">
        <v>6674.0253813511008</v>
      </c>
      <c r="U59" s="10">
        <v>6480.1043976234014</v>
      </c>
      <c r="V59" s="10">
        <v>6561.0615229785881</v>
      </c>
      <c r="W59" s="10">
        <v>5794.3644599484396</v>
      </c>
      <c r="X59" s="10">
        <v>6629.8677955088815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75.471439893593896</v>
      </c>
      <c r="O60" s="10">
        <v>76.695726566802264</v>
      </c>
      <c r="P60" s="10">
        <v>75.910290972796219</v>
      </c>
      <c r="Q60" s="10">
        <v>85.526140889287845</v>
      </c>
      <c r="R60" s="10">
        <v>99.947519911057924</v>
      </c>
      <c r="S60" s="10">
        <v>97.737902713750188</v>
      </c>
      <c r="T60" s="10">
        <v>81.259241750074011</v>
      </c>
      <c r="U60" s="10">
        <v>103.65432502874063</v>
      </c>
      <c r="V60" s="10">
        <v>76.471939331530834</v>
      </c>
      <c r="W60" s="10">
        <v>87.233930230216345</v>
      </c>
      <c r="X60" s="10">
        <v>69.188142200107308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57.255889939810828</v>
      </c>
      <c r="H70" s="10">
        <v>138.19638865004299</v>
      </c>
      <c r="I70" s="10">
        <v>271.76474634565773</v>
      </c>
      <c r="J70" s="10">
        <v>433.71324161650898</v>
      </c>
      <c r="K70" s="10">
        <v>672.10885640584695</v>
      </c>
      <c r="L70" s="10">
        <v>880.39561478933786</v>
      </c>
      <c r="M70" s="10">
        <v>1162.053482373173</v>
      </c>
      <c r="N70" s="10">
        <v>1002.534651762683</v>
      </c>
      <c r="O70" s="10">
        <v>1264.4233877901979</v>
      </c>
      <c r="P70" s="10">
        <v>1485.899570077386</v>
      </c>
      <c r="Q70" s="10">
        <v>1327.465606190885</v>
      </c>
      <c r="R70" s="10">
        <v>1564.6281169389511</v>
      </c>
      <c r="S70" s="10">
        <v>1866.3450558899401</v>
      </c>
      <c r="T70" s="10">
        <v>1984.4865864144449</v>
      </c>
      <c r="U70" s="10">
        <v>2136.5539982803089</v>
      </c>
      <c r="V70" s="10">
        <v>2456.8279449699048</v>
      </c>
      <c r="W70" s="10">
        <v>2573.6424763542559</v>
      </c>
      <c r="X70" s="10">
        <v>3386.1381771281158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1867.1446144366932</v>
      </c>
      <c r="D75" s="37">
        <v>2281.6026734676325</v>
      </c>
      <c r="E75" s="37">
        <v>2360.8342928292032</v>
      </c>
      <c r="F75" s="37">
        <v>2291.2003834974312</v>
      </c>
      <c r="G75" s="37">
        <v>2333.9499677700933</v>
      </c>
      <c r="H75" s="37">
        <v>2425.2329357701997</v>
      </c>
      <c r="I75" s="37">
        <v>2261.5591497455134</v>
      </c>
      <c r="J75" s="37">
        <v>1113.0098419107835</v>
      </c>
      <c r="K75" s="37">
        <v>1232.5585709130198</v>
      </c>
      <c r="L75" s="37">
        <v>1087.4782450151536</v>
      </c>
      <c r="M75" s="37">
        <v>1185.1180404319475</v>
      </c>
      <c r="N75" s="37">
        <v>946.91728763564754</v>
      </c>
      <c r="O75" s="37">
        <v>1056.9427186103974</v>
      </c>
      <c r="P75" s="37">
        <v>1136.6366551094868</v>
      </c>
      <c r="Q75" s="37">
        <v>901.825903606456</v>
      </c>
      <c r="R75" s="37">
        <v>1031.7390962646969</v>
      </c>
      <c r="S75" s="37">
        <v>1113.8060093796398</v>
      </c>
      <c r="T75" s="37">
        <v>1092.47724736242</v>
      </c>
      <c r="U75" s="37">
        <v>1102.2645335818563</v>
      </c>
      <c r="V75" s="37">
        <v>1122.3132514532219</v>
      </c>
      <c r="W75" s="37">
        <v>1084.9087625884647</v>
      </c>
      <c r="X75" s="37">
        <v>1297.6131031499413</v>
      </c>
    </row>
    <row r="76" spans="1:24" ht="11.25" customHeight="1" x14ac:dyDescent="0.2">
      <c r="A76" s="38" t="s">
        <v>139</v>
      </c>
      <c r="B76" s="39" t="s">
        <v>140</v>
      </c>
      <c r="C76" s="40">
        <v>3636.0724483738427</v>
      </c>
      <c r="D76" s="40">
        <v>3953.2761859064699</v>
      </c>
      <c r="E76" s="40">
        <v>3786.2030739817187</v>
      </c>
      <c r="F76" s="40">
        <v>4149.2179129441774</v>
      </c>
      <c r="G76" s="40">
        <v>4462.6520827409186</v>
      </c>
      <c r="H76" s="40">
        <v>3986.8055760061047</v>
      </c>
      <c r="I76" s="40">
        <v>4072.2688212231096</v>
      </c>
      <c r="J76" s="40">
        <v>3789.5586911571795</v>
      </c>
      <c r="K76" s="40">
        <v>4418.2948527764111</v>
      </c>
      <c r="L76" s="40">
        <v>4234.3064080923805</v>
      </c>
      <c r="M76" s="40">
        <v>4757.2210799760223</v>
      </c>
      <c r="N76" s="40">
        <v>3566.8511447614601</v>
      </c>
      <c r="O76" s="40">
        <v>4272.0139769656671</v>
      </c>
      <c r="P76" s="40">
        <v>4664.4451175268241</v>
      </c>
      <c r="Q76" s="40">
        <v>3501.0919037947092</v>
      </c>
      <c r="R76" s="40">
        <v>3838.8569594946302</v>
      </c>
      <c r="S76" s="40">
        <v>4345.0076352969936</v>
      </c>
      <c r="T76" s="40">
        <v>4280.1657856091324</v>
      </c>
      <c r="U76" s="40">
        <v>4074.4571567994417</v>
      </c>
      <c r="V76" s="40">
        <v>4120.3319058553516</v>
      </c>
      <c r="W76" s="40">
        <v>3717.3069668608605</v>
      </c>
      <c r="X76" s="40">
        <v>4592.897075908465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74.326790512066836</v>
      </c>
      <c r="D2" s="31">
        <f t="shared" ref="D2:W2" si="1">SUM(D3,D17,D22,D25,D26,D51,D52,D71,D74,D75,D76)</f>
        <v>91.271068107008887</v>
      </c>
      <c r="E2" s="31">
        <f t="shared" si="1"/>
        <v>71.597858366006989</v>
      </c>
      <c r="F2" s="31">
        <f t="shared" si="1"/>
        <v>242.59697626195751</v>
      </c>
      <c r="G2" s="31">
        <f t="shared" si="1"/>
        <v>74.061029120186717</v>
      </c>
      <c r="H2" s="31">
        <f t="shared" si="1"/>
        <v>102.13930776557439</v>
      </c>
      <c r="I2" s="31">
        <f t="shared" si="1"/>
        <v>139.77177690802995</v>
      </c>
      <c r="J2" s="31">
        <f t="shared" si="1"/>
        <v>66.911579085148773</v>
      </c>
      <c r="K2" s="31">
        <f t="shared" si="1"/>
        <v>73.766950288793737</v>
      </c>
      <c r="L2" s="31">
        <f t="shared" si="1"/>
        <v>94.308839813392197</v>
      </c>
      <c r="M2" s="31">
        <f t="shared" si="1"/>
        <v>96.315409974822899</v>
      </c>
      <c r="N2" s="31">
        <f t="shared" si="1"/>
        <v>94.620927677462532</v>
      </c>
      <c r="O2" s="31">
        <f t="shared" si="1"/>
        <v>94.580873220598093</v>
      </c>
      <c r="P2" s="31">
        <f t="shared" si="1"/>
        <v>99.246417311550601</v>
      </c>
      <c r="Q2" s="31">
        <f t="shared" si="1"/>
        <v>103.75828795261289</v>
      </c>
      <c r="R2" s="31">
        <f t="shared" si="1"/>
        <v>109.74264354638393</v>
      </c>
      <c r="S2" s="31">
        <f t="shared" si="1"/>
        <v>134.87472532721878</v>
      </c>
      <c r="T2" s="31">
        <f t="shared" si="1"/>
        <v>134.39631699627392</v>
      </c>
      <c r="U2" s="31">
        <f t="shared" si="1"/>
        <v>149.24078054838984</v>
      </c>
      <c r="V2" s="31">
        <f t="shared" si="1"/>
        <v>170.85786280691664</v>
      </c>
      <c r="W2" s="31">
        <f t="shared" si="1"/>
        <v>215.54026941817079</v>
      </c>
      <c r="X2" s="31">
        <f t="shared" ref="X2" si="2">SUM(X3,X17,X22,X25,X26,X51,X52,X71,X74,X75,X76)</f>
        <v>240.64010700296134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74.326790512066836</v>
      </c>
      <c r="D76" s="40">
        <v>91.271068107008887</v>
      </c>
      <c r="E76" s="40">
        <v>71.597858366006989</v>
      </c>
      <c r="F76" s="40">
        <v>242.59697626195751</v>
      </c>
      <c r="G76" s="40">
        <v>74.061029120186717</v>
      </c>
      <c r="H76" s="40">
        <v>102.13930776557439</v>
      </c>
      <c r="I76" s="40">
        <v>139.77177690802995</v>
      </c>
      <c r="J76" s="40">
        <v>66.911579085148773</v>
      </c>
      <c r="K76" s="40">
        <v>73.766950288793737</v>
      </c>
      <c r="L76" s="40">
        <v>94.308839813392197</v>
      </c>
      <c r="M76" s="40">
        <v>96.315409974822899</v>
      </c>
      <c r="N76" s="40">
        <v>94.620927677462532</v>
      </c>
      <c r="O76" s="40">
        <v>94.580873220598093</v>
      </c>
      <c r="P76" s="40">
        <v>99.246417311550601</v>
      </c>
      <c r="Q76" s="40">
        <v>103.75828795261289</v>
      </c>
      <c r="R76" s="40">
        <v>109.74264354638393</v>
      </c>
      <c r="S76" s="40">
        <v>134.87472532721878</v>
      </c>
      <c r="T76" s="40">
        <v>134.39631699627392</v>
      </c>
      <c r="U76" s="40">
        <v>149.24078054838984</v>
      </c>
      <c r="V76" s="40">
        <v>170.85786280691664</v>
      </c>
      <c r="W76" s="40">
        <v>215.54026941817079</v>
      </c>
      <c r="X76" s="40">
        <v>240.64010700296134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3209.7888353795729</v>
      </c>
      <c r="D2" s="31">
        <f t="shared" ref="D2:W2" si="1">SUM(D3,D17,D22,D25,D26,D51,D52,D71,D74,D75,D76)</f>
        <v>3164.9295802844827</v>
      </c>
      <c r="E2" s="31">
        <f t="shared" si="1"/>
        <v>3256.8272238407562</v>
      </c>
      <c r="F2" s="31">
        <f t="shared" si="1"/>
        <v>3344.0071100092955</v>
      </c>
      <c r="G2" s="31">
        <f t="shared" si="1"/>
        <v>3409.8031528511692</v>
      </c>
      <c r="H2" s="31">
        <f t="shared" si="1"/>
        <v>3238.9931057130616</v>
      </c>
      <c r="I2" s="31">
        <f t="shared" si="1"/>
        <v>3436.5407084858448</v>
      </c>
      <c r="J2" s="31">
        <f t="shared" si="1"/>
        <v>3308.2516837742796</v>
      </c>
      <c r="K2" s="31">
        <f t="shared" si="1"/>
        <v>3493.5980725596</v>
      </c>
      <c r="L2" s="31">
        <f t="shared" si="1"/>
        <v>3324.6463599303706</v>
      </c>
      <c r="M2" s="31">
        <f t="shared" si="1"/>
        <v>3518.3055830199482</v>
      </c>
      <c r="N2" s="31">
        <f t="shared" si="1"/>
        <v>3902.0896433132439</v>
      </c>
      <c r="O2" s="31">
        <f t="shared" si="1"/>
        <v>3985.7708025333877</v>
      </c>
      <c r="P2" s="31">
        <f t="shared" si="1"/>
        <v>4083.4784963207844</v>
      </c>
      <c r="Q2" s="31">
        <f t="shared" si="1"/>
        <v>3895.6245471908051</v>
      </c>
      <c r="R2" s="31">
        <f t="shared" si="1"/>
        <v>4001.1698254614739</v>
      </c>
      <c r="S2" s="31">
        <f t="shared" si="1"/>
        <v>4108.1209239769451</v>
      </c>
      <c r="T2" s="31">
        <f t="shared" si="1"/>
        <v>4303.0632922960103</v>
      </c>
      <c r="U2" s="31">
        <f t="shared" si="1"/>
        <v>4297.3907071563262</v>
      </c>
      <c r="V2" s="31">
        <f t="shared" si="1"/>
        <v>4261.8153406204074</v>
      </c>
      <c r="W2" s="31">
        <f t="shared" si="1"/>
        <v>4421.1865508715891</v>
      </c>
      <c r="X2" s="31">
        <f t="shared" ref="X2" si="2">SUM(X3,X17,X22,X25,X26,X51,X52,X71,X74,X75,X76)</f>
        <v>4274.9054793475534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7.4115904315256538</v>
      </c>
      <c r="D3" s="34">
        <f t="shared" ref="D3:W3" si="4">SUM(D4,D8,D11)</f>
        <v>7.3184006250717069</v>
      </c>
      <c r="E3" s="34">
        <f t="shared" si="4"/>
        <v>6.0485001379917787</v>
      </c>
      <c r="F3" s="34">
        <f t="shared" si="4"/>
        <v>6.5045445781367945</v>
      </c>
      <c r="G3" s="34">
        <f t="shared" si="4"/>
        <v>6.6176314221766805</v>
      </c>
      <c r="H3" s="34">
        <f t="shared" si="4"/>
        <v>6.3240611578660113</v>
      </c>
      <c r="I3" s="34">
        <f t="shared" si="4"/>
        <v>7.2968896573879869</v>
      </c>
      <c r="J3" s="34">
        <f t="shared" si="4"/>
        <v>8.6610664769499977</v>
      </c>
      <c r="K3" s="34">
        <f t="shared" si="4"/>
        <v>9.8936354313311821</v>
      </c>
      <c r="L3" s="34">
        <f t="shared" si="4"/>
        <v>9.042267713780884</v>
      </c>
      <c r="M3" s="34">
        <f t="shared" si="4"/>
        <v>11.320793923760391</v>
      </c>
      <c r="N3" s="34">
        <f t="shared" si="4"/>
        <v>2.3182013979867913</v>
      </c>
      <c r="O3" s="34">
        <f t="shared" si="4"/>
        <v>2.4515922044046681</v>
      </c>
      <c r="P3" s="34">
        <f t="shared" si="4"/>
        <v>2.5786731921403794</v>
      </c>
      <c r="Q3" s="34">
        <f t="shared" si="4"/>
        <v>2.4789252596928621</v>
      </c>
      <c r="R3" s="34">
        <f t="shared" si="4"/>
        <v>2.484171853923379</v>
      </c>
      <c r="S3" s="34">
        <f t="shared" si="4"/>
        <v>2.8710124883113028</v>
      </c>
      <c r="T3" s="34">
        <f t="shared" si="4"/>
        <v>3.096613165185822</v>
      </c>
      <c r="U3" s="34">
        <f t="shared" si="4"/>
        <v>1.8559281551542943</v>
      </c>
      <c r="V3" s="34">
        <f t="shared" si="4"/>
        <v>1.2951896436419221</v>
      </c>
      <c r="W3" s="34">
        <f t="shared" si="4"/>
        <v>1.1957819772205494</v>
      </c>
      <c r="X3" s="34">
        <f t="shared" ref="X3" si="5">SUM(X4,X8,X11)</f>
        <v>1.5723464220884684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5.0798063931831985</v>
      </c>
      <c r="D4" s="29">
        <f t="shared" ref="D4:W4" si="7">SUM(D5:D7)</f>
        <v>5.3953243102473856</v>
      </c>
      <c r="E4" s="29">
        <f t="shared" si="7"/>
        <v>4.1256055524462347</v>
      </c>
      <c r="F4" s="29">
        <f t="shared" si="7"/>
        <v>5.2312930665351045</v>
      </c>
      <c r="G4" s="29">
        <f t="shared" si="7"/>
        <v>5.4362852793246192</v>
      </c>
      <c r="H4" s="29">
        <f t="shared" si="7"/>
        <v>5.1461996293469321</v>
      </c>
      <c r="I4" s="29">
        <f t="shared" si="7"/>
        <v>6.1151262215593629</v>
      </c>
      <c r="J4" s="29">
        <f t="shared" si="7"/>
        <v>7.4401223251760538</v>
      </c>
      <c r="K4" s="29">
        <f t="shared" si="7"/>
        <v>7.6734167473764749</v>
      </c>
      <c r="L4" s="29">
        <f t="shared" si="7"/>
        <v>7.1900817450710059</v>
      </c>
      <c r="M4" s="29">
        <f t="shared" si="7"/>
        <v>9.3303257035242471</v>
      </c>
      <c r="N4" s="29">
        <f t="shared" si="7"/>
        <v>1.399943688522872</v>
      </c>
      <c r="O4" s="29">
        <f t="shared" si="7"/>
        <v>1.4967965091819333</v>
      </c>
      <c r="P4" s="29">
        <f t="shared" si="7"/>
        <v>1.5813471152122143</v>
      </c>
      <c r="Q4" s="29">
        <f t="shared" si="7"/>
        <v>1.50839622528175</v>
      </c>
      <c r="R4" s="29">
        <f t="shared" si="7"/>
        <v>1.492392841620936</v>
      </c>
      <c r="S4" s="29">
        <f t="shared" si="7"/>
        <v>1.709255435873182</v>
      </c>
      <c r="T4" s="29">
        <f t="shared" si="7"/>
        <v>1.82634567016559</v>
      </c>
      <c r="U4" s="29">
        <f t="shared" si="7"/>
        <v>1.4132969101355206</v>
      </c>
      <c r="V4" s="29">
        <f t="shared" si="7"/>
        <v>1.0390347216631652</v>
      </c>
      <c r="W4" s="29">
        <f t="shared" si="7"/>
        <v>1.005437558106598</v>
      </c>
      <c r="X4" s="29">
        <f t="shared" ref="X4" si="8">SUM(X5:X7)</f>
        <v>1.2127165204211796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0.61833232069131816</v>
      </c>
      <c r="O5" s="10">
        <v>0.75475207051782456</v>
      </c>
      <c r="P5" s="10">
        <v>1.0073632445823246</v>
      </c>
      <c r="Q5" s="10">
        <v>0.54460630185333037</v>
      </c>
      <c r="R5" s="10">
        <v>0.47451700874005359</v>
      </c>
      <c r="S5" s="10">
        <v>0.29336361978451847</v>
      </c>
      <c r="T5" s="10">
        <v>0.23835234497143754</v>
      </c>
      <c r="U5" s="10">
        <v>0.30231089177804704</v>
      </c>
      <c r="V5" s="10">
        <v>0.20192433529974366</v>
      </c>
      <c r="W5" s="10">
        <v>0.14448444054054319</v>
      </c>
      <c r="X5" s="10">
        <v>0.19264560965969804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5.0798063931831985</v>
      </c>
      <c r="D7" s="10">
        <v>5.3953243102473856</v>
      </c>
      <c r="E7" s="10">
        <v>4.1256055524462347</v>
      </c>
      <c r="F7" s="10">
        <v>5.2312930665351045</v>
      </c>
      <c r="G7" s="10">
        <v>5.4362852793246192</v>
      </c>
      <c r="H7" s="10">
        <v>5.1461996293469321</v>
      </c>
      <c r="I7" s="10">
        <v>6.1151262215593629</v>
      </c>
      <c r="J7" s="10">
        <v>7.4401223251760538</v>
      </c>
      <c r="K7" s="10">
        <v>7.6734167473764749</v>
      </c>
      <c r="L7" s="10">
        <v>7.1900817450710059</v>
      </c>
      <c r="M7" s="10">
        <v>9.3303257035242471</v>
      </c>
      <c r="N7" s="10">
        <v>0.78161136783155372</v>
      </c>
      <c r="O7" s="10">
        <v>0.74204443866410885</v>
      </c>
      <c r="P7" s="10">
        <v>0.57398387062988965</v>
      </c>
      <c r="Q7" s="10">
        <v>0.96378992342841951</v>
      </c>
      <c r="R7" s="10">
        <v>1.0178758328808823</v>
      </c>
      <c r="S7" s="10">
        <v>1.4158918160886635</v>
      </c>
      <c r="T7" s="10">
        <v>1.5879933251941525</v>
      </c>
      <c r="U7" s="10">
        <v>1.1109860183574736</v>
      </c>
      <c r="V7" s="10">
        <v>0.8371103863634215</v>
      </c>
      <c r="W7" s="10">
        <v>0.86095311756605475</v>
      </c>
      <c r="X7" s="10">
        <v>1.0200709107614816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0.16847798013137069</v>
      </c>
      <c r="D8" s="29">
        <f t="shared" ref="D8:W8" si="10">SUM(D9:D10)</f>
        <v>0.24385167163931357</v>
      </c>
      <c r="E8" s="29">
        <f t="shared" si="10"/>
        <v>9.6680443765017922E-3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0.16847798013137069</v>
      </c>
      <c r="D10" s="10">
        <v>0.24385167163931357</v>
      </c>
      <c r="E10" s="10">
        <v>9.6680443765017922E-3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2.1633060582110843</v>
      </c>
      <c r="D11" s="29">
        <f t="shared" ref="D11:W11" si="13">SUM(D12:D16)</f>
        <v>1.6792246431850077</v>
      </c>
      <c r="E11" s="29">
        <f t="shared" si="13"/>
        <v>1.9132265411690423</v>
      </c>
      <c r="F11" s="29">
        <f t="shared" si="13"/>
        <v>1.2732515116016905</v>
      </c>
      <c r="G11" s="29">
        <f t="shared" si="13"/>
        <v>1.1813461428520611</v>
      </c>
      <c r="H11" s="29">
        <f t="shared" si="13"/>
        <v>1.1778615285190794</v>
      </c>
      <c r="I11" s="29">
        <f t="shared" si="13"/>
        <v>1.1817634358286242</v>
      </c>
      <c r="J11" s="29">
        <f t="shared" si="13"/>
        <v>1.2209441517739439</v>
      </c>
      <c r="K11" s="29">
        <f t="shared" si="13"/>
        <v>2.2202186839547067</v>
      </c>
      <c r="L11" s="29">
        <f t="shared" si="13"/>
        <v>1.8521859687098774</v>
      </c>
      <c r="M11" s="29">
        <f t="shared" si="13"/>
        <v>1.9904682202361437</v>
      </c>
      <c r="N11" s="29">
        <f t="shared" si="13"/>
        <v>0.91825770946391927</v>
      </c>
      <c r="O11" s="29">
        <f t="shared" si="13"/>
        <v>0.95479569522273477</v>
      </c>
      <c r="P11" s="29">
        <f t="shared" si="13"/>
        <v>0.997326076928165</v>
      </c>
      <c r="Q11" s="29">
        <f t="shared" si="13"/>
        <v>0.97052903441111216</v>
      </c>
      <c r="R11" s="29">
        <f t="shared" si="13"/>
        <v>0.99177901230244303</v>
      </c>
      <c r="S11" s="29">
        <f t="shared" si="13"/>
        <v>1.1617570524381211</v>
      </c>
      <c r="T11" s="29">
        <f t="shared" si="13"/>
        <v>1.270267495020232</v>
      </c>
      <c r="U11" s="29">
        <f t="shared" si="13"/>
        <v>0.4426312450187736</v>
      </c>
      <c r="V11" s="29">
        <f t="shared" si="13"/>
        <v>0.25615492197875683</v>
      </c>
      <c r="W11" s="29">
        <f t="shared" si="13"/>
        <v>0.19034441911395134</v>
      </c>
      <c r="X11" s="29">
        <f t="shared" ref="X11" si="14">SUM(X12:X16)</f>
        <v>0.35962990166728875</v>
      </c>
    </row>
    <row r="12" spans="1:24" ht="11.25" customHeight="1" x14ac:dyDescent="0.2">
      <c r="A12" s="41" t="s">
        <v>15</v>
      </c>
      <c r="B12" s="9" t="s">
        <v>16</v>
      </c>
      <c r="C12" s="10">
        <v>1.7668891802376345</v>
      </c>
      <c r="D12" s="10">
        <v>1.3311395369694088</v>
      </c>
      <c r="E12" s="10">
        <v>1.5469608083295614</v>
      </c>
      <c r="F12" s="10">
        <v>0.97674150000032733</v>
      </c>
      <c r="G12" s="10">
        <v>0.9618046262502169</v>
      </c>
      <c r="H12" s="10">
        <v>1.0222954304498046</v>
      </c>
      <c r="I12" s="10">
        <v>1.1355479286669661</v>
      </c>
      <c r="J12" s="10">
        <v>1.2209441517739439</v>
      </c>
      <c r="K12" s="10">
        <v>2.2202186839547067</v>
      </c>
      <c r="L12" s="10">
        <v>1.8521859687098774</v>
      </c>
      <c r="M12" s="10">
        <v>1.9904682202361437</v>
      </c>
      <c r="N12" s="10">
        <v>0.91825770946391927</v>
      </c>
      <c r="O12" s="10">
        <v>0.95479569522273477</v>
      </c>
      <c r="P12" s="10">
        <v>0.997326076928165</v>
      </c>
      <c r="Q12" s="10">
        <v>0.97052903441111216</v>
      </c>
      <c r="R12" s="10">
        <v>0.99177901230244303</v>
      </c>
      <c r="S12" s="10">
        <v>1.1617570524381211</v>
      </c>
      <c r="T12" s="10">
        <v>1.2693922996787288</v>
      </c>
      <c r="U12" s="10">
        <v>0.44192283158493695</v>
      </c>
      <c r="V12" s="10">
        <v>0.25565848005820485</v>
      </c>
      <c r="W12" s="10">
        <v>0.18984416446054231</v>
      </c>
      <c r="X12" s="10">
        <v>0.35902628804338516</v>
      </c>
    </row>
    <row r="13" spans="1:24" ht="11.25" customHeight="1" x14ac:dyDescent="0.2">
      <c r="A13" s="41" t="s">
        <v>17</v>
      </c>
      <c r="B13" s="9" t="s">
        <v>18</v>
      </c>
      <c r="C13" s="10">
        <v>0.39641687797344993</v>
      </c>
      <c r="D13" s="10">
        <v>0.34808510621559891</v>
      </c>
      <c r="E13" s="10">
        <v>0.36626573283948088</v>
      </c>
      <c r="F13" s="10">
        <v>0.2965100116013632</v>
      </c>
      <c r="G13" s="10">
        <v>0.21954151660184421</v>
      </c>
      <c r="H13" s="10">
        <v>0.15556609806927488</v>
      </c>
      <c r="I13" s="10">
        <v>4.6215507161658224E-2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8.7519534150320717E-4</v>
      </c>
      <c r="U13" s="10">
        <v>7.0841343383667825E-4</v>
      </c>
      <c r="V13" s="10">
        <v>4.9644192055198059E-4</v>
      </c>
      <c r="W13" s="10">
        <v>5.0025465340903163E-4</v>
      </c>
      <c r="X13" s="10">
        <v>6.0361362390360925E-4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728.79901290459122</v>
      </c>
      <c r="D26" s="37">
        <f t="shared" si="19"/>
        <v>753.2300904975109</v>
      </c>
      <c r="E26" s="37">
        <f t="shared" si="19"/>
        <v>711.13816719486272</v>
      </c>
      <c r="F26" s="37">
        <f t="shared" si="19"/>
        <v>737.18384424021986</v>
      </c>
      <c r="G26" s="37">
        <f t="shared" si="19"/>
        <v>700.41105239383432</v>
      </c>
      <c r="H26" s="37">
        <f t="shared" si="19"/>
        <v>683.00536808053118</v>
      </c>
      <c r="I26" s="37">
        <f t="shared" si="19"/>
        <v>673.79956189522636</v>
      </c>
      <c r="J26" s="37">
        <f t="shared" si="19"/>
        <v>631.18178065459256</v>
      </c>
      <c r="K26" s="37">
        <f t="shared" si="19"/>
        <v>672.07694076749112</v>
      </c>
      <c r="L26" s="37">
        <f t="shared" si="19"/>
        <v>623.92609223803743</v>
      </c>
      <c r="M26" s="37">
        <f t="shared" si="19"/>
        <v>592.31398681570647</v>
      </c>
      <c r="N26" s="37">
        <f t="shared" si="19"/>
        <v>589.62603897965027</v>
      </c>
      <c r="O26" s="37">
        <f t="shared" si="19"/>
        <v>544.54487914397623</v>
      </c>
      <c r="P26" s="37">
        <f t="shared" si="19"/>
        <v>498.71099646508077</v>
      </c>
      <c r="Q26" s="37">
        <f t="shared" si="19"/>
        <v>522.76050921945148</v>
      </c>
      <c r="R26" s="37">
        <f t="shared" si="19"/>
        <v>480.37467755803954</v>
      </c>
      <c r="S26" s="37">
        <f t="shared" si="19"/>
        <v>547.62658832521265</v>
      </c>
      <c r="T26" s="37">
        <f t="shared" si="19"/>
        <v>570.90797267602943</v>
      </c>
      <c r="U26" s="37">
        <f t="shared" si="19"/>
        <v>542.14464507499747</v>
      </c>
      <c r="V26" s="37">
        <f t="shared" si="19"/>
        <v>514.96195184866713</v>
      </c>
      <c r="W26" s="37">
        <f t="shared" si="19"/>
        <v>530.2463456577816</v>
      </c>
      <c r="X26" s="37">
        <f t="shared" ref="X26" si="20">SUM(X27,X33)</f>
        <v>460.47664070470358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728.79901290459122</v>
      </c>
      <c r="D33" s="29">
        <f t="shared" si="23"/>
        <v>753.2300904975109</v>
      </c>
      <c r="E33" s="29">
        <f t="shared" si="23"/>
        <v>711.13816719486272</v>
      </c>
      <c r="F33" s="29">
        <f t="shared" si="23"/>
        <v>737.18384424021986</v>
      </c>
      <c r="G33" s="29">
        <f t="shared" si="23"/>
        <v>700.41105239383432</v>
      </c>
      <c r="H33" s="29">
        <f t="shared" si="23"/>
        <v>683.00536808053118</v>
      </c>
      <c r="I33" s="29">
        <f t="shared" si="23"/>
        <v>673.79956189522636</v>
      </c>
      <c r="J33" s="29">
        <f t="shared" si="23"/>
        <v>631.18178065459256</v>
      </c>
      <c r="K33" s="29">
        <f t="shared" si="23"/>
        <v>672.07694076749112</v>
      </c>
      <c r="L33" s="29">
        <f t="shared" si="23"/>
        <v>623.92609223803743</v>
      </c>
      <c r="M33" s="29">
        <f t="shared" si="23"/>
        <v>592.31398681570647</v>
      </c>
      <c r="N33" s="29">
        <f t="shared" si="23"/>
        <v>589.62603897965027</v>
      </c>
      <c r="O33" s="29">
        <f t="shared" si="23"/>
        <v>544.54487914397623</v>
      </c>
      <c r="P33" s="29">
        <f t="shared" si="23"/>
        <v>498.71099646508077</v>
      </c>
      <c r="Q33" s="29">
        <f t="shared" si="23"/>
        <v>522.76050921945148</v>
      </c>
      <c r="R33" s="29">
        <f t="shared" si="23"/>
        <v>480.37467755803954</v>
      </c>
      <c r="S33" s="29">
        <f t="shared" si="23"/>
        <v>547.62658832521265</v>
      </c>
      <c r="T33" s="29">
        <f t="shared" si="23"/>
        <v>570.90797267602943</v>
      </c>
      <c r="U33" s="29">
        <f t="shared" si="23"/>
        <v>542.14464507499747</v>
      </c>
      <c r="V33" s="29">
        <f t="shared" si="23"/>
        <v>514.96195184866713</v>
      </c>
      <c r="W33" s="29">
        <f t="shared" si="23"/>
        <v>530.2463456577816</v>
      </c>
      <c r="X33" s="29">
        <f t="shared" ref="X33" si="24">SUM(X34:X50)</f>
        <v>460.47664070470358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133.54420857527381</v>
      </c>
      <c r="D36" s="10">
        <v>127.1284545991663</v>
      </c>
      <c r="E36" s="10">
        <v>126.16341408168726</v>
      </c>
      <c r="F36" s="10">
        <v>118.16624604938183</v>
      </c>
      <c r="G36" s="10">
        <v>116.43521309582852</v>
      </c>
      <c r="H36" s="10">
        <v>111.42596865861044</v>
      </c>
      <c r="I36" s="10">
        <v>105.04561275239892</v>
      </c>
      <c r="J36" s="10">
        <v>108.87158435891517</v>
      </c>
      <c r="K36" s="10">
        <v>99.1990213044499</v>
      </c>
      <c r="L36" s="10">
        <v>98.948412646372802</v>
      </c>
      <c r="M36" s="10">
        <v>99.173354351772247</v>
      </c>
      <c r="N36" s="10">
        <v>98.797601987197865</v>
      </c>
      <c r="O36" s="10">
        <v>89.248877424285851</v>
      </c>
      <c r="P36" s="10">
        <v>84.188306104901116</v>
      </c>
      <c r="Q36" s="10">
        <v>82.351294544759725</v>
      </c>
      <c r="R36" s="10">
        <v>79.096971434030749</v>
      </c>
      <c r="S36" s="10">
        <v>78.46412534632654</v>
      </c>
      <c r="T36" s="10">
        <v>80.909811789433476</v>
      </c>
      <c r="U36" s="10">
        <v>81.540460494888691</v>
      </c>
      <c r="V36" s="10">
        <v>75.901977644024058</v>
      </c>
      <c r="W36" s="10">
        <v>75.437231298366299</v>
      </c>
      <c r="X36" s="10">
        <v>79.116747874271525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8.7579026704263701</v>
      </c>
      <c r="D41" s="10">
        <v>7.098042555772917</v>
      </c>
      <c r="E41" s="10">
        <v>8.255170823819002</v>
      </c>
      <c r="F41" s="10">
        <v>9.4849171293299257</v>
      </c>
      <c r="G41" s="10">
        <v>9.6367341650572094</v>
      </c>
      <c r="H41" s="10">
        <v>10.807288625599266</v>
      </c>
      <c r="I41" s="10">
        <v>14.356086193953461</v>
      </c>
      <c r="J41" s="10">
        <v>14.235669118934313</v>
      </c>
      <c r="K41" s="10">
        <v>14.506488274193165</v>
      </c>
      <c r="L41" s="10">
        <v>17.938342331093558</v>
      </c>
      <c r="M41" s="10">
        <v>18.530727506566272</v>
      </c>
      <c r="N41" s="10">
        <v>19.932010654319768</v>
      </c>
      <c r="O41" s="10">
        <v>17.165734590373646</v>
      </c>
      <c r="P41" s="10">
        <v>13.745843285353548</v>
      </c>
      <c r="Q41" s="10">
        <v>13.538973850364432</v>
      </c>
      <c r="R41" s="10">
        <v>13.625178349921127</v>
      </c>
      <c r="S41" s="10">
        <v>18.974296483178613</v>
      </c>
      <c r="T41" s="10">
        <v>20.897774244715539</v>
      </c>
      <c r="U41" s="10">
        <v>20.627187278821559</v>
      </c>
      <c r="V41" s="10">
        <v>21.764773509514246</v>
      </c>
      <c r="W41" s="10">
        <v>21.639208889175919</v>
      </c>
      <c r="X41" s="10">
        <v>20.801364640909753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544.66407210140642</v>
      </c>
      <c r="D43" s="10">
        <v>582.92798536394162</v>
      </c>
      <c r="E43" s="10">
        <v>553.08634440275387</v>
      </c>
      <c r="F43" s="10">
        <v>580.28601598867533</v>
      </c>
      <c r="G43" s="10">
        <v>555.51934856758339</v>
      </c>
      <c r="H43" s="10">
        <v>545.15487558232371</v>
      </c>
      <c r="I43" s="10">
        <v>529.14656865836253</v>
      </c>
      <c r="J43" s="10">
        <v>493.30609550431484</v>
      </c>
      <c r="K43" s="10">
        <v>531.38068590247838</v>
      </c>
      <c r="L43" s="10">
        <v>494.95490768726364</v>
      </c>
      <c r="M43" s="10">
        <v>471.07367324589501</v>
      </c>
      <c r="N43" s="10">
        <v>470.89642633813264</v>
      </c>
      <c r="O43" s="10">
        <v>438.13026712931679</v>
      </c>
      <c r="P43" s="10">
        <v>400.77684707482609</v>
      </c>
      <c r="Q43" s="10">
        <v>426.87024082432737</v>
      </c>
      <c r="R43" s="10">
        <v>387.65252777408767</v>
      </c>
      <c r="S43" s="10">
        <v>450.18816649570743</v>
      </c>
      <c r="T43" s="10">
        <v>469.10038664188039</v>
      </c>
      <c r="U43" s="10">
        <v>439.97699730128727</v>
      </c>
      <c r="V43" s="10">
        <v>417.29520069512887</v>
      </c>
      <c r="W43" s="10">
        <v>433.16990547023937</v>
      </c>
      <c r="X43" s="10">
        <v>360.55852818952229</v>
      </c>
    </row>
    <row r="44" spans="1:24" ht="11.25" customHeight="1" x14ac:dyDescent="0.2">
      <c r="A44" s="41" t="s">
        <v>75</v>
      </c>
      <c r="B44" s="9" t="s">
        <v>76</v>
      </c>
      <c r="C44" s="10">
        <v>41.832829557484573</v>
      </c>
      <c r="D44" s="10">
        <v>36.075607978630011</v>
      </c>
      <c r="E44" s="10">
        <v>23.633237886602664</v>
      </c>
      <c r="F44" s="10">
        <v>29.246665072832815</v>
      </c>
      <c r="G44" s="10">
        <v>18.819756565365203</v>
      </c>
      <c r="H44" s="10">
        <v>15.617235213997745</v>
      </c>
      <c r="I44" s="10">
        <v>25.251294290511382</v>
      </c>
      <c r="J44" s="10">
        <v>14.76843167242831</v>
      </c>
      <c r="K44" s="10">
        <v>26.990745286369645</v>
      </c>
      <c r="L44" s="10">
        <v>12.084429573307457</v>
      </c>
      <c r="M44" s="10">
        <v>3.5362317114730213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1131.6248773232865</v>
      </c>
      <c r="D51" s="37">
        <v>1074.9076966971907</v>
      </c>
      <c r="E51" s="37">
        <v>1179.1417938629297</v>
      </c>
      <c r="F51" s="37">
        <v>1176.0277953551613</v>
      </c>
      <c r="G51" s="37">
        <v>1279.5888990507767</v>
      </c>
      <c r="H51" s="37">
        <v>1220.1738016054014</v>
      </c>
      <c r="I51" s="37">
        <v>1335.7165704033473</v>
      </c>
      <c r="J51" s="37">
        <v>1279.2156514174833</v>
      </c>
      <c r="K51" s="37">
        <v>1310.7893670237399</v>
      </c>
      <c r="L51" s="37">
        <v>1266.1683321113928</v>
      </c>
      <c r="M51" s="37">
        <v>1251.4350339161174</v>
      </c>
      <c r="N51" s="37">
        <v>1480.410982134327</v>
      </c>
      <c r="O51" s="37">
        <v>1388.243001815229</v>
      </c>
      <c r="P51" s="37">
        <v>1318.1350195853636</v>
      </c>
      <c r="Q51" s="37">
        <v>1273.113738415974</v>
      </c>
      <c r="R51" s="37">
        <v>1268.1023932358842</v>
      </c>
      <c r="S51" s="37">
        <v>1284.5209467851341</v>
      </c>
      <c r="T51" s="37">
        <v>1307.6037785420845</v>
      </c>
      <c r="U51" s="37">
        <v>1294.8795500143306</v>
      </c>
      <c r="V51" s="37">
        <v>1305.9950797745291</v>
      </c>
      <c r="W51" s="37">
        <v>1328.1932263303713</v>
      </c>
      <c r="X51" s="37">
        <v>1265.4804385210662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49.916582209661478</v>
      </c>
      <c r="D52" s="37">
        <f t="shared" si="25"/>
        <v>48.701287107182267</v>
      </c>
      <c r="E52" s="37">
        <f t="shared" si="25"/>
        <v>49.624322691173163</v>
      </c>
      <c r="F52" s="37">
        <f t="shared" si="25"/>
        <v>53.980916560900184</v>
      </c>
      <c r="G52" s="37">
        <f t="shared" si="25"/>
        <v>54.931983884514324</v>
      </c>
      <c r="H52" s="37">
        <f t="shared" si="25"/>
        <v>55.035599695110477</v>
      </c>
      <c r="I52" s="37">
        <f t="shared" si="25"/>
        <v>63.885073976484378</v>
      </c>
      <c r="J52" s="37">
        <f t="shared" si="25"/>
        <v>74.903785158452166</v>
      </c>
      <c r="K52" s="37">
        <f t="shared" si="25"/>
        <v>85.873483834341371</v>
      </c>
      <c r="L52" s="37">
        <f t="shared" si="25"/>
        <v>93.807700337942251</v>
      </c>
      <c r="M52" s="37">
        <f t="shared" si="25"/>
        <v>108.68518200057322</v>
      </c>
      <c r="N52" s="37">
        <f t="shared" si="25"/>
        <v>160.81249641731162</v>
      </c>
      <c r="O52" s="37">
        <f t="shared" si="25"/>
        <v>167.19349861469379</v>
      </c>
      <c r="P52" s="37">
        <f t="shared" si="25"/>
        <v>173.08251648036682</v>
      </c>
      <c r="Q52" s="37">
        <f t="shared" si="25"/>
        <v>179.28365816375273</v>
      </c>
      <c r="R52" s="37">
        <f t="shared" si="25"/>
        <v>184.71425910002864</v>
      </c>
      <c r="S52" s="37">
        <f t="shared" si="25"/>
        <v>191.90719403840637</v>
      </c>
      <c r="T52" s="37">
        <f t="shared" si="25"/>
        <v>197.76928919461167</v>
      </c>
      <c r="U52" s="37">
        <f t="shared" si="25"/>
        <v>211.71290245533581</v>
      </c>
      <c r="V52" s="37">
        <f t="shared" si="25"/>
        <v>222.55553167096588</v>
      </c>
      <c r="W52" s="37">
        <f t="shared" si="25"/>
        <v>230.57839400019108</v>
      </c>
      <c r="X52" s="37">
        <f t="shared" ref="X52" si="26">SUM(X53:X70)</f>
        <v>248.22041654724373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20.684092863284611</v>
      </c>
      <c r="D57" s="10">
        <v>20.15855546001719</v>
      </c>
      <c r="E57" s="10">
        <v>20.11083404987102</v>
      </c>
      <c r="F57" s="10">
        <v>21.018400687876181</v>
      </c>
      <c r="G57" s="10">
        <v>21.9499570077386</v>
      </c>
      <c r="H57" s="10">
        <v>22.475408426483231</v>
      </c>
      <c r="I57" s="10">
        <v>29.688564058469471</v>
      </c>
      <c r="J57" s="10">
        <v>37.331642304385213</v>
      </c>
      <c r="K57" s="10">
        <v>46.837661220980223</v>
      </c>
      <c r="L57" s="10">
        <v>53.979191745485807</v>
      </c>
      <c r="M57" s="10">
        <v>60.165262252794491</v>
      </c>
      <c r="N57" s="10">
        <v>114.34359415305251</v>
      </c>
      <c r="O57" s="10">
        <v>124.9487532244196</v>
      </c>
      <c r="P57" s="10">
        <v>133.48564058469469</v>
      </c>
      <c r="Q57" s="10">
        <v>141.07024935511609</v>
      </c>
      <c r="R57" s="10">
        <v>149.2249355116079</v>
      </c>
      <c r="S57" s="10">
        <v>158.61384350816849</v>
      </c>
      <c r="T57" s="10">
        <v>165.1165950128977</v>
      </c>
      <c r="U57" s="10">
        <v>179.79518486672399</v>
      </c>
      <c r="V57" s="10">
        <v>191.006018916595</v>
      </c>
      <c r="W57" s="10">
        <v>199.27618228718831</v>
      </c>
      <c r="X57" s="10">
        <v>207.66844368013761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29.232489346376866</v>
      </c>
      <c r="D59" s="10">
        <v>28.54273164716508</v>
      </c>
      <c r="E59" s="10">
        <v>29.513488641302146</v>
      </c>
      <c r="F59" s="10">
        <v>32.962515873024003</v>
      </c>
      <c r="G59" s="10">
        <v>32.98202687677572</v>
      </c>
      <c r="H59" s="10">
        <v>32.56019126862725</v>
      </c>
      <c r="I59" s="10">
        <v>34.196509918014911</v>
      </c>
      <c r="J59" s="10">
        <v>37.572142854066961</v>
      </c>
      <c r="K59" s="10">
        <v>39.035822613361148</v>
      </c>
      <c r="L59" s="10">
        <v>39.828508592456444</v>
      </c>
      <c r="M59" s="10">
        <v>48.519919747778729</v>
      </c>
      <c r="N59" s="10">
        <v>45.87430604435346</v>
      </c>
      <c r="O59" s="10">
        <v>41.771082447188242</v>
      </c>
      <c r="P59" s="10">
        <v>39.196676756688476</v>
      </c>
      <c r="Q59" s="10">
        <v>37.680994237907335</v>
      </c>
      <c r="R59" s="10">
        <v>34.946731719599079</v>
      </c>
      <c r="S59" s="10">
        <v>32.829705522577889</v>
      </c>
      <c r="T59" s="10">
        <v>32.259915295502502</v>
      </c>
      <c r="U59" s="10">
        <v>31.415206847790987</v>
      </c>
      <c r="V59" s="10">
        <v>31.186026462513915</v>
      </c>
      <c r="W59" s="10">
        <v>30.837947618197653</v>
      </c>
      <c r="X59" s="10">
        <v>40.133150320867806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0.59459621990563549</v>
      </c>
      <c r="O60" s="10">
        <v>0.47366294308594981</v>
      </c>
      <c r="P60" s="10">
        <v>0.4001991389836394</v>
      </c>
      <c r="Q60" s="10">
        <v>0.5324145707293203</v>
      </c>
      <c r="R60" s="10">
        <v>0.54259186882167021</v>
      </c>
      <c r="S60" s="10">
        <v>0.46364500766000072</v>
      </c>
      <c r="T60" s="10">
        <v>0.39277888621146717</v>
      </c>
      <c r="U60" s="10">
        <v>0.50251074082082869</v>
      </c>
      <c r="V60" s="10">
        <v>0.36348629185696213</v>
      </c>
      <c r="W60" s="10">
        <v>0.46426409480512004</v>
      </c>
      <c r="X60" s="10">
        <v>0.41882254623832255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196.03571486627604</v>
      </c>
      <c r="D75" s="37">
        <v>218.90116549828909</v>
      </c>
      <c r="E75" s="37">
        <v>243.59769038981469</v>
      </c>
      <c r="F75" s="37">
        <v>234.70678978800635</v>
      </c>
      <c r="G75" s="37">
        <v>227.7015096018182</v>
      </c>
      <c r="H75" s="37">
        <v>229.38123358084894</v>
      </c>
      <c r="I75" s="37">
        <v>232.30450476864939</v>
      </c>
      <c r="J75" s="37">
        <v>124.8768304881844</v>
      </c>
      <c r="K75" s="37">
        <v>128.04048325722937</v>
      </c>
      <c r="L75" s="37">
        <v>105.31848757298</v>
      </c>
      <c r="M75" s="37">
        <v>116.6403430590243</v>
      </c>
      <c r="N75" s="37">
        <v>122.91745011155845</v>
      </c>
      <c r="O75" s="37">
        <v>122.52667089949047</v>
      </c>
      <c r="P75" s="37">
        <v>125.12069656721228</v>
      </c>
      <c r="Q75" s="37">
        <v>119.32198977273632</v>
      </c>
      <c r="R75" s="37">
        <v>131.47414535181281</v>
      </c>
      <c r="S75" s="37">
        <v>136.87739560746218</v>
      </c>
      <c r="T75" s="37">
        <v>143.73350070292827</v>
      </c>
      <c r="U75" s="37">
        <v>151.14793417394819</v>
      </c>
      <c r="V75" s="37">
        <v>151.48881217532468</v>
      </c>
      <c r="W75" s="37">
        <v>161.15950912262662</v>
      </c>
      <c r="X75" s="37">
        <v>168.41681946398995</v>
      </c>
    </row>
    <row r="76" spans="1:24" ht="11.25" customHeight="1" x14ac:dyDescent="0.2">
      <c r="A76" s="38" t="s">
        <v>139</v>
      </c>
      <c r="B76" s="39" t="s">
        <v>140</v>
      </c>
      <c r="C76" s="40">
        <v>1096.0010576442319</v>
      </c>
      <c r="D76" s="40">
        <v>1061.870939859238</v>
      </c>
      <c r="E76" s="40">
        <v>1067.2767495639839</v>
      </c>
      <c r="F76" s="40">
        <v>1135.603219486871</v>
      </c>
      <c r="G76" s="40">
        <v>1140.5520764980488</v>
      </c>
      <c r="H76" s="40">
        <v>1045.0730415933037</v>
      </c>
      <c r="I76" s="40">
        <v>1123.5381077847492</v>
      </c>
      <c r="J76" s="40">
        <v>1189.4125695786172</v>
      </c>
      <c r="K76" s="40">
        <v>1286.9241622454667</v>
      </c>
      <c r="L76" s="40">
        <v>1226.3834799562374</v>
      </c>
      <c r="M76" s="40">
        <v>1437.9102433047667</v>
      </c>
      <c r="N76" s="40">
        <v>1546.0044742724101</v>
      </c>
      <c r="O76" s="40">
        <v>1760.8111598555934</v>
      </c>
      <c r="P76" s="40">
        <v>1965.8505940306204</v>
      </c>
      <c r="Q76" s="40">
        <v>1798.6657263591974</v>
      </c>
      <c r="R76" s="40">
        <v>1934.0201783617856</v>
      </c>
      <c r="S76" s="40">
        <v>1944.317786732418</v>
      </c>
      <c r="T76" s="40">
        <v>2079.9521380151714</v>
      </c>
      <c r="U76" s="40">
        <v>2095.6497472825604</v>
      </c>
      <c r="V76" s="40">
        <v>2065.5187755072784</v>
      </c>
      <c r="W76" s="40">
        <v>2169.813293783398</v>
      </c>
      <c r="X76" s="40">
        <v>2130.7388176884619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1950.104673192091</v>
      </c>
      <c r="D2" s="31">
        <f t="shared" ref="D2:W2" si="1">SUM(D3,D17,D22,D25,D26,D51,D52,D71,D74,D75,D76)</f>
        <v>1925.3505749008671</v>
      </c>
      <c r="E2" s="31">
        <f t="shared" si="1"/>
        <v>2003.872139054499</v>
      </c>
      <c r="F2" s="31">
        <f t="shared" si="1"/>
        <v>1910.2344343642096</v>
      </c>
      <c r="G2" s="31">
        <f t="shared" si="1"/>
        <v>1776.187317627873</v>
      </c>
      <c r="H2" s="31">
        <f t="shared" si="1"/>
        <v>1811.6044146801439</v>
      </c>
      <c r="I2" s="31">
        <f t="shared" si="1"/>
        <v>1885.1697305305952</v>
      </c>
      <c r="J2" s="31">
        <f t="shared" si="1"/>
        <v>1988.5479003292794</v>
      </c>
      <c r="K2" s="31">
        <f t="shared" si="1"/>
        <v>2017.6075474812556</v>
      </c>
      <c r="L2" s="31">
        <f t="shared" si="1"/>
        <v>1721.2067752805081</v>
      </c>
      <c r="M2" s="31">
        <f t="shared" si="1"/>
        <v>2082.9301349532111</v>
      </c>
      <c r="N2" s="31">
        <f t="shared" si="1"/>
        <v>2201.762293135449</v>
      </c>
      <c r="O2" s="31">
        <f t="shared" si="1"/>
        <v>2233.7146299148876</v>
      </c>
      <c r="P2" s="31">
        <f t="shared" si="1"/>
        <v>2241.2109111074383</v>
      </c>
      <c r="Q2" s="31">
        <f t="shared" si="1"/>
        <v>2074.1497211912751</v>
      </c>
      <c r="R2" s="31">
        <f t="shared" si="1"/>
        <v>2145.8179525097239</v>
      </c>
      <c r="S2" s="31">
        <f t="shared" si="1"/>
        <v>2105.7535006922208</v>
      </c>
      <c r="T2" s="31">
        <f t="shared" si="1"/>
        <v>2208.2008066709159</v>
      </c>
      <c r="U2" s="31">
        <f t="shared" si="1"/>
        <v>2198.4001753103739</v>
      </c>
      <c r="V2" s="31">
        <f t="shared" si="1"/>
        <v>2174.4194820079656</v>
      </c>
      <c r="W2" s="31">
        <f t="shared" si="1"/>
        <v>2259.8098339387138</v>
      </c>
      <c r="X2" s="31">
        <f t="shared" ref="X2" si="2">SUM(X3,X17,X22,X25,X26,X51,X52,X71,X74,X75,X76)</f>
        <v>2133.5204071578228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664.29858522717313</v>
      </c>
      <c r="D26" s="37">
        <f t="shared" si="19"/>
        <v>625.11494700810226</v>
      </c>
      <c r="E26" s="37">
        <f t="shared" si="19"/>
        <v>636.79121781394565</v>
      </c>
      <c r="F26" s="37">
        <f t="shared" si="19"/>
        <v>600.64551553630747</v>
      </c>
      <c r="G26" s="37">
        <f t="shared" si="19"/>
        <v>593.21224155703533</v>
      </c>
      <c r="H26" s="37">
        <f t="shared" si="19"/>
        <v>568.20598202627218</v>
      </c>
      <c r="I26" s="37">
        <f t="shared" si="19"/>
        <v>546.11186043612088</v>
      </c>
      <c r="J26" s="37">
        <f t="shared" si="19"/>
        <v>569.42601172325783</v>
      </c>
      <c r="K26" s="37">
        <f t="shared" si="19"/>
        <v>527.64098597143015</v>
      </c>
      <c r="L26" s="37">
        <f t="shared" si="19"/>
        <v>525.56158071610787</v>
      </c>
      <c r="M26" s="37">
        <f t="shared" si="19"/>
        <v>534.45939619757348</v>
      </c>
      <c r="N26" s="37">
        <f t="shared" si="19"/>
        <v>548.14798891755038</v>
      </c>
      <c r="O26" s="37">
        <f t="shared" si="19"/>
        <v>531.21166523359125</v>
      </c>
      <c r="P26" s="37">
        <f t="shared" si="19"/>
        <v>532.75862233686826</v>
      </c>
      <c r="Q26" s="37">
        <f t="shared" si="19"/>
        <v>540.4417693704022</v>
      </c>
      <c r="R26" s="37">
        <f t="shared" si="19"/>
        <v>525.55780070698381</v>
      </c>
      <c r="S26" s="37">
        <f t="shared" si="19"/>
        <v>461.03386834814177</v>
      </c>
      <c r="T26" s="37">
        <f t="shared" si="19"/>
        <v>478.32616795643452</v>
      </c>
      <c r="U26" s="37">
        <f t="shared" si="19"/>
        <v>461.58431260150945</v>
      </c>
      <c r="V26" s="37">
        <f t="shared" si="19"/>
        <v>438.32172542275731</v>
      </c>
      <c r="W26" s="37">
        <f t="shared" si="19"/>
        <v>450.97864717684149</v>
      </c>
      <c r="X26" s="37">
        <f t="shared" ref="X26" si="20">SUM(X27,X33)</f>
        <v>401.11015572752461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664.29858522717313</v>
      </c>
      <c r="D33" s="29">
        <f t="shared" si="23"/>
        <v>625.11494700810226</v>
      </c>
      <c r="E33" s="29">
        <f t="shared" si="23"/>
        <v>636.79121781394565</v>
      </c>
      <c r="F33" s="29">
        <f t="shared" si="23"/>
        <v>600.64551553630747</v>
      </c>
      <c r="G33" s="29">
        <f t="shared" si="23"/>
        <v>593.21224155703533</v>
      </c>
      <c r="H33" s="29">
        <f t="shared" si="23"/>
        <v>568.20598202627218</v>
      </c>
      <c r="I33" s="29">
        <f t="shared" si="23"/>
        <v>546.11186043612088</v>
      </c>
      <c r="J33" s="29">
        <f t="shared" si="23"/>
        <v>569.42601172325783</v>
      </c>
      <c r="K33" s="29">
        <f t="shared" si="23"/>
        <v>527.64098597143015</v>
      </c>
      <c r="L33" s="29">
        <f t="shared" si="23"/>
        <v>525.56158071610787</v>
      </c>
      <c r="M33" s="29">
        <f t="shared" si="23"/>
        <v>534.45939619757348</v>
      </c>
      <c r="N33" s="29">
        <f t="shared" si="23"/>
        <v>548.14798891755038</v>
      </c>
      <c r="O33" s="29">
        <f t="shared" si="23"/>
        <v>531.21166523359125</v>
      </c>
      <c r="P33" s="29">
        <f t="shared" si="23"/>
        <v>532.75862233686826</v>
      </c>
      <c r="Q33" s="29">
        <f t="shared" si="23"/>
        <v>540.4417693704022</v>
      </c>
      <c r="R33" s="29">
        <f t="shared" si="23"/>
        <v>525.55780070698381</v>
      </c>
      <c r="S33" s="29">
        <f t="shared" si="23"/>
        <v>461.03386834814177</v>
      </c>
      <c r="T33" s="29">
        <f t="shared" si="23"/>
        <v>478.32616795643452</v>
      </c>
      <c r="U33" s="29">
        <f t="shared" si="23"/>
        <v>461.58431260150945</v>
      </c>
      <c r="V33" s="29">
        <f t="shared" si="23"/>
        <v>438.32172542275731</v>
      </c>
      <c r="W33" s="29">
        <f t="shared" si="23"/>
        <v>450.97864717684149</v>
      </c>
      <c r="X33" s="29">
        <f t="shared" ref="X33" si="24">SUM(X34:X50)</f>
        <v>401.11015572752461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664.29858522717313</v>
      </c>
      <c r="D36" s="10">
        <v>625.11494700810226</v>
      </c>
      <c r="E36" s="10">
        <v>636.79121781394565</v>
      </c>
      <c r="F36" s="10">
        <v>600.64551553630747</v>
      </c>
      <c r="G36" s="10">
        <v>593.21224155703533</v>
      </c>
      <c r="H36" s="10">
        <v>568.20598202627218</v>
      </c>
      <c r="I36" s="10">
        <v>546.11186043612088</v>
      </c>
      <c r="J36" s="10">
        <v>569.42601172325783</v>
      </c>
      <c r="K36" s="10">
        <v>527.64098597143015</v>
      </c>
      <c r="L36" s="10">
        <v>525.56158071610787</v>
      </c>
      <c r="M36" s="10">
        <v>534.45939619757348</v>
      </c>
      <c r="N36" s="10">
        <v>548.14798891755038</v>
      </c>
      <c r="O36" s="10">
        <v>531.21166523359125</v>
      </c>
      <c r="P36" s="10">
        <v>532.75862233686826</v>
      </c>
      <c r="Q36" s="10">
        <v>540.4417693704022</v>
      </c>
      <c r="R36" s="10">
        <v>525.55780070698381</v>
      </c>
      <c r="S36" s="10">
        <v>461.03386834814177</v>
      </c>
      <c r="T36" s="10">
        <v>478.32616795643452</v>
      </c>
      <c r="U36" s="10">
        <v>461.58431260150945</v>
      </c>
      <c r="V36" s="10">
        <v>438.32172542275731</v>
      </c>
      <c r="W36" s="10">
        <v>450.97864717684149</v>
      </c>
      <c r="X36" s="10">
        <v>401.11015572752461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662.59573987355486</v>
      </c>
      <c r="D51" s="37">
        <v>634.31399758901648</v>
      </c>
      <c r="E51" s="37">
        <v>704.37362153907043</v>
      </c>
      <c r="F51" s="37">
        <v>660.86881589587176</v>
      </c>
      <c r="G51" s="37">
        <v>656.52230718998374</v>
      </c>
      <c r="H51" s="37">
        <v>678.95068668014994</v>
      </c>
      <c r="I51" s="37">
        <v>733.10945091008307</v>
      </c>
      <c r="J51" s="37">
        <v>772.85861528669204</v>
      </c>
      <c r="K51" s="37">
        <v>769.75681473963857</v>
      </c>
      <c r="L51" s="37">
        <v>662.54776383522847</v>
      </c>
      <c r="M51" s="37">
        <v>761.04561956625582</v>
      </c>
      <c r="N51" s="37">
        <v>887.86818094965122</v>
      </c>
      <c r="O51" s="37">
        <v>820.6315563198624</v>
      </c>
      <c r="P51" s="37">
        <v>754.48841597401349</v>
      </c>
      <c r="Q51" s="37">
        <v>719.97164899207019</v>
      </c>
      <c r="R51" s="37">
        <v>712.05739466895955</v>
      </c>
      <c r="S51" s="37">
        <v>717.02218878379665</v>
      </c>
      <c r="T51" s="37">
        <v>722.85760007643057</v>
      </c>
      <c r="U51" s="37">
        <v>708.94857647845595</v>
      </c>
      <c r="V51" s="37">
        <v>708.00785802999872</v>
      </c>
      <c r="W51" s="37">
        <v>721.98913251170336</v>
      </c>
      <c r="X51" s="37">
        <v>679.60986911244856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623.2103480913629</v>
      </c>
      <c r="D76" s="40">
        <v>665.92163030374832</v>
      </c>
      <c r="E76" s="40">
        <v>662.70729970148295</v>
      </c>
      <c r="F76" s="40">
        <v>648.72010293203039</v>
      </c>
      <c r="G76" s="40">
        <v>526.45276888085391</v>
      </c>
      <c r="H76" s="40">
        <v>564.44774597372179</v>
      </c>
      <c r="I76" s="40">
        <v>605.94841918439124</v>
      </c>
      <c r="J76" s="40">
        <v>646.26327331932953</v>
      </c>
      <c r="K76" s="40">
        <v>720.20974677018694</v>
      </c>
      <c r="L76" s="40">
        <v>533.09743072917172</v>
      </c>
      <c r="M76" s="40">
        <v>787.4251191893818</v>
      </c>
      <c r="N76" s="40">
        <v>765.74612326824717</v>
      </c>
      <c r="O76" s="40">
        <v>881.87140836143408</v>
      </c>
      <c r="P76" s="40">
        <v>953.96387279655653</v>
      </c>
      <c r="Q76" s="40">
        <v>813.73630282880265</v>
      </c>
      <c r="R76" s="40">
        <v>908.20275713378032</v>
      </c>
      <c r="S76" s="40">
        <v>927.69744356028241</v>
      </c>
      <c r="T76" s="40">
        <v>1007.0170386380505</v>
      </c>
      <c r="U76" s="40">
        <v>1027.8672862304084</v>
      </c>
      <c r="V76" s="40">
        <v>1028.0898985552094</v>
      </c>
      <c r="W76" s="40">
        <v>1086.842054250169</v>
      </c>
      <c r="X76" s="40">
        <v>1052.8003823178497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1786.2663374115407</v>
      </c>
      <c r="D2" s="31">
        <f t="shared" si="0"/>
        <v>1782.4363646864028</v>
      </c>
      <c r="E2" s="31">
        <f t="shared" si="0"/>
        <v>1774.8185151805108</v>
      </c>
      <c r="F2" s="31">
        <f t="shared" si="0"/>
        <v>1764.2533051043943</v>
      </c>
      <c r="G2" s="31">
        <f t="shared" si="0"/>
        <v>1757.3496765707916</v>
      </c>
      <c r="H2" s="31">
        <f t="shared" si="0"/>
        <v>1731.5270518614736</v>
      </c>
      <c r="I2" s="31">
        <f t="shared" si="0"/>
        <v>1716.7873914352881</v>
      </c>
      <c r="J2" s="31">
        <f t="shared" si="0"/>
        <v>1701.7448404096945</v>
      </c>
      <c r="K2" s="31">
        <f t="shared" si="0"/>
        <v>1696.3392670386697</v>
      </c>
      <c r="L2" s="31">
        <f t="shared" si="0"/>
        <v>1674.2206635332921</v>
      </c>
      <c r="M2" s="31">
        <f t="shared" si="0"/>
        <v>1665.8355518356957</v>
      </c>
      <c r="N2" s="31">
        <f t="shared" si="0"/>
        <v>1625.2185815609355</v>
      </c>
      <c r="O2" s="31">
        <f t="shared" si="0"/>
        <v>1591.8272873094616</v>
      </c>
      <c r="P2" s="31">
        <f t="shared" si="0"/>
        <v>1559.9171325714876</v>
      </c>
      <c r="Q2" s="31">
        <f t="shared" si="0"/>
        <v>1523.3884702677176</v>
      </c>
      <c r="R2" s="31">
        <f t="shared" si="0"/>
        <v>1483.82501088661</v>
      </c>
      <c r="S2" s="31">
        <f t="shared" si="0"/>
        <v>1437.8608344886036</v>
      </c>
      <c r="T2" s="31">
        <f t="shared" si="0"/>
        <v>1380.0430435703938</v>
      </c>
      <c r="U2" s="31">
        <f t="shared" si="0"/>
        <v>1321.5755512904711</v>
      </c>
      <c r="V2" s="31">
        <f t="shared" si="0"/>
        <v>1279.0066670454726</v>
      </c>
      <c r="W2" s="31">
        <f t="shared" si="0"/>
        <v>1239.7525629097972</v>
      </c>
      <c r="X2" s="31">
        <f t="shared" ref="X2" si="1">SUM(X3,X17,X22,X25,X26,X51,X52,X71,X74,X75,X76)</f>
        <v>1206.206997125779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1786.2663374115407</v>
      </c>
      <c r="D76" s="40">
        <v>1782.4363646864028</v>
      </c>
      <c r="E76" s="40">
        <v>1774.8185151805108</v>
      </c>
      <c r="F76" s="40">
        <v>1764.2533051043943</v>
      </c>
      <c r="G76" s="40">
        <v>1757.3496765707916</v>
      </c>
      <c r="H76" s="40">
        <v>1731.5270518614736</v>
      </c>
      <c r="I76" s="40">
        <v>1716.7873914352881</v>
      </c>
      <c r="J76" s="40">
        <v>1701.7448404096945</v>
      </c>
      <c r="K76" s="40">
        <v>1696.3392670386697</v>
      </c>
      <c r="L76" s="40">
        <v>1674.2206635332921</v>
      </c>
      <c r="M76" s="40">
        <v>1665.8355518356957</v>
      </c>
      <c r="N76" s="40">
        <v>1625.2185815609355</v>
      </c>
      <c r="O76" s="40">
        <v>1591.8272873094616</v>
      </c>
      <c r="P76" s="40">
        <v>1559.9171325714876</v>
      </c>
      <c r="Q76" s="40">
        <v>1523.3884702677176</v>
      </c>
      <c r="R76" s="40">
        <v>1483.82501088661</v>
      </c>
      <c r="S76" s="40">
        <v>1437.8608344886036</v>
      </c>
      <c r="T76" s="40">
        <v>1380.0430435703938</v>
      </c>
      <c r="U76" s="40">
        <v>1321.5755512904711</v>
      </c>
      <c r="V76" s="40">
        <v>1279.0066670454726</v>
      </c>
      <c r="W76" s="40">
        <v>1239.7525629097972</v>
      </c>
      <c r="X76" s="40">
        <v>1206.206997125779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695.63765156881266</v>
      </c>
      <c r="D2" s="31">
        <f t="shared" si="0"/>
        <v>680.50724722524637</v>
      </c>
      <c r="E2" s="31">
        <f t="shared" si="0"/>
        <v>676.16462601470539</v>
      </c>
      <c r="F2" s="31">
        <f t="shared" si="0"/>
        <v>673.6721434711128</v>
      </c>
      <c r="G2" s="31">
        <f t="shared" si="0"/>
        <v>661.55505143139283</v>
      </c>
      <c r="H2" s="31">
        <f t="shared" si="0"/>
        <v>651.04777328228988</v>
      </c>
      <c r="I2" s="31">
        <f t="shared" si="0"/>
        <v>647.87207399207625</v>
      </c>
      <c r="J2" s="31">
        <f t="shared" si="0"/>
        <v>632.36371182491359</v>
      </c>
      <c r="K2" s="31">
        <f t="shared" si="0"/>
        <v>622.22533191720106</v>
      </c>
      <c r="L2" s="31">
        <f t="shared" si="0"/>
        <v>608.19055399782701</v>
      </c>
      <c r="M2" s="31">
        <f t="shared" si="0"/>
        <v>591.89534884725856</v>
      </c>
      <c r="N2" s="31">
        <f t="shared" si="0"/>
        <v>568.64191911174873</v>
      </c>
      <c r="O2" s="31">
        <f t="shared" si="0"/>
        <v>548.7042476909586</v>
      </c>
      <c r="P2" s="31">
        <f t="shared" si="0"/>
        <v>526.9390650775116</v>
      </c>
      <c r="Q2" s="31">
        <f t="shared" si="0"/>
        <v>505.39331215429769</v>
      </c>
      <c r="R2" s="31">
        <f t="shared" si="0"/>
        <v>483.81869583472621</v>
      </c>
      <c r="S2" s="31">
        <f t="shared" si="0"/>
        <v>475.0123911354238</v>
      </c>
      <c r="T2" s="31">
        <f t="shared" si="0"/>
        <v>459.27953677610878</v>
      </c>
      <c r="U2" s="31">
        <f t="shared" si="0"/>
        <v>442.47810103437024</v>
      </c>
      <c r="V2" s="31">
        <f t="shared" si="0"/>
        <v>427.40297883549528</v>
      </c>
      <c r="W2" s="31">
        <f t="shared" si="0"/>
        <v>418.53591523052552</v>
      </c>
      <c r="X2" s="31">
        <f t="shared" ref="X2" si="1">SUM(X3,X17,X22,X25,X26,X51,X52,X71,X74,X75,X76)</f>
        <v>407.48868440274902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695.63765156881266</v>
      </c>
      <c r="D76" s="40">
        <v>680.50724722524637</v>
      </c>
      <c r="E76" s="40">
        <v>676.16462601470539</v>
      </c>
      <c r="F76" s="40">
        <v>673.6721434711128</v>
      </c>
      <c r="G76" s="40">
        <v>661.55505143139283</v>
      </c>
      <c r="H76" s="40">
        <v>651.04777328228988</v>
      </c>
      <c r="I76" s="40">
        <v>647.87207399207625</v>
      </c>
      <c r="J76" s="40">
        <v>632.36371182491359</v>
      </c>
      <c r="K76" s="40">
        <v>622.22533191720106</v>
      </c>
      <c r="L76" s="40">
        <v>608.19055399782701</v>
      </c>
      <c r="M76" s="40">
        <v>591.89534884725856</v>
      </c>
      <c r="N76" s="40">
        <v>568.64191911174873</v>
      </c>
      <c r="O76" s="40">
        <v>548.7042476909586</v>
      </c>
      <c r="P76" s="40">
        <v>526.9390650775116</v>
      </c>
      <c r="Q76" s="40">
        <v>505.39331215429769</v>
      </c>
      <c r="R76" s="40">
        <v>483.81869583472621</v>
      </c>
      <c r="S76" s="40">
        <v>475.0123911354238</v>
      </c>
      <c r="T76" s="40">
        <v>459.27953677610878</v>
      </c>
      <c r="U76" s="40">
        <v>442.47810103437024</v>
      </c>
      <c r="V76" s="40">
        <v>427.40297883549528</v>
      </c>
      <c r="W76" s="40">
        <v>418.53591523052552</v>
      </c>
      <c r="X76" s="40">
        <v>407.48868440274902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281.94013807524664</v>
      </c>
      <c r="D2" s="31">
        <f t="shared" si="0"/>
        <v>287.86913541441203</v>
      </c>
      <c r="E2" s="31">
        <f t="shared" si="0"/>
        <v>295.70125527333545</v>
      </c>
      <c r="F2" s="31">
        <f t="shared" si="0"/>
        <v>309.92795420040261</v>
      </c>
      <c r="G2" s="31">
        <f t="shared" si="0"/>
        <v>315.72417844188232</v>
      </c>
      <c r="H2" s="31">
        <f t="shared" si="0"/>
        <v>323.11096260362547</v>
      </c>
      <c r="I2" s="31">
        <f t="shared" si="0"/>
        <v>333.82413477681769</v>
      </c>
      <c r="J2" s="31">
        <f t="shared" si="0"/>
        <v>342.12860267431063</v>
      </c>
      <c r="K2" s="31">
        <f t="shared" si="0"/>
        <v>352.73916991290645</v>
      </c>
      <c r="L2" s="31">
        <f t="shared" si="0"/>
        <v>359.27489031230522</v>
      </c>
      <c r="M2" s="31">
        <f t="shared" si="0"/>
        <v>367.69736582423093</v>
      </c>
      <c r="N2" s="31">
        <f t="shared" si="0"/>
        <v>363.24995647934162</v>
      </c>
      <c r="O2" s="31">
        <f t="shared" si="0"/>
        <v>363.97300912151871</v>
      </c>
      <c r="P2" s="31">
        <f t="shared" si="0"/>
        <v>371.52744142880323</v>
      </c>
      <c r="Q2" s="31">
        <f t="shared" si="0"/>
        <v>372.37394798532421</v>
      </c>
      <c r="R2" s="31">
        <f t="shared" si="0"/>
        <v>374.15092098364642</v>
      </c>
      <c r="S2" s="31">
        <f t="shared" si="0"/>
        <v>376.14763789600067</v>
      </c>
      <c r="T2" s="31">
        <f t="shared" si="0"/>
        <v>368.841752956937</v>
      </c>
      <c r="U2" s="31">
        <f t="shared" si="0"/>
        <v>355.0870500364644</v>
      </c>
      <c r="V2" s="31">
        <f t="shared" si="0"/>
        <v>340.68338182068601</v>
      </c>
      <c r="W2" s="31">
        <f t="shared" si="0"/>
        <v>323.31760830794144</v>
      </c>
      <c r="X2" s="31">
        <f t="shared" ref="X2" si="1">SUM(X3,X17,X22,X25,X26,X51,X52,X71,X74,X75,X76)</f>
        <v>309.32266951353665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281.94013807524664</v>
      </c>
      <c r="D76" s="40">
        <v>287.86913541441203</v>
      </c>
      <c r="E76" s="40">
        <v>295.70125527333545</v>
      </c>
      <c r="F76" s="40">
        <v>309.92795420040261</v>
      </c>
      <c r="G76" s="40">
        <v>315.72417844188232</v>
      </c>
      <c r="H76" s="40">
        <v>323.11096260362547</v>
      </c>
      <c r="I76" s="40">
        <v>333.82413477681769</v>
      </c>
      <c r="J76" s="40">
        <v>342.12860267431063</v>
      </c>
      <c r="K76" s="40">
        <v>352.73916991290645</v>
      </c>
      <c r="L76" s="40">
        <v>359.27489031230522</v>
      </c>
      <c r="M76" s="40">
        <v>367.69736582423093</v>
      </c>
      <c r="N76" s="40">
        <v>363.24995647934162</v>
      </c>
      <c r="O76" s="40">
        <v>363.97300912151871</v>
      </c>
      <c r="P76" s="40">
        <v>371.52744142880323</v>
      </c>
      <c r="Q76" s="40">
        <v>372.37394798532421</v>
      </c>
      <c r="R76" s="40">
        <v>374.15092098364642</v>
      </c>
      <c r="S76" s="40">
        <v>376.14763789600067</v>
      </c>
      <c r="T76" s="40">
        <v>368.841752956937</v>
      </c>
      <c r="U76" s="40">
        <v>355.0870500364644</v>
      </c>
      <c r="V76" s="40">
        <v>340.68338182068601</v>
      </c>
      <c r="W76" s="40">
        <v>323.31760830794144</v>
      </c>
      <c r="X76" s="40">
        <v>309.32266951353665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274.00133510359763</v>
      </c>
      <c r="D2" s="31">
        <f t="shared" si="0"/>
        <v>277.37804391737501</v>
      </c>
      <c r="E2" s="31">
        <f t="shared" si="0"/>
        <v>289.15617913021327</v>
      </c>
      <c r="F2" s="31">
        <f t="shared" si="0"/>
        <v>303.36971926395489</v>
      </c>
      <c r="G2" s="31">
        <f t="shared" si="0"/>
        <v>307.24696941381814</v>
      </c>
      <c r="H2" s="31">
        <f t="shared" si="0"/>
        <v>319.03024383238215</v>
      </c>
      <c r="I2" s="31">
        <f t="shared" si="0"/>
        <v>330.55775048618574</v>
      </c>
      <c r="J2" s="31">
        <f t="shared" si="0"/>
        <v>332.07546645517368</v>
      </c>
      <c r="K2" s="31">
        <f t="shared" si="0"/>
        <v>343.65726635681108</v>
      </c>
      <c r="L2" s="31">
        <f t="shared" si="0"/>
        <v>358.5210051433744</v>
      </c>
      <c r="M2" s="31">
        <f t="shared" si="0"/>
        <v>357.75289005740206</v>
      </c>
      <c r="N2" s="31">
        <f t="shared" si="0"/>
        <v>366.7082204545124</v>
      </c>
      <c r="O2" s="31">
        <f t="shared" si="0"/>
        <v>370.84839711406971</v>
      </c>
      <c r="P2" s="31">
        <f t="shared" si="0"/>
        <v>373.04407763038847</v>
      </c>
      <c r="Q2" s="31">
        <f t="shared" si="0"/>
        <v>375.65899696926391</v>
      </c>
      <c r="R2" s="31">
        <f t="shared" si="0"/>
        <v>376.0091649148028</v>
      </c>
      <c r="S2" s="31">
        <f t="shared" si="0"/>
        <v>379.61222093233613</v>
      </c>
      <c r="T2" s="31">
        <f t="shared" si="0"/>
        <v>376.81800048708146</v>
      </c>
      <c r="U2" s="31">
        <f t="shared" si="0"/>
        <v>373.29891469309518</v>
      </c>
      <c r="V2" s="31">
        <f t="shared" si="0"/>
        <v>372.63860440821372</v>
      </c>
      <c r="W2" s="31">
        <f t="shared" si="0"/>
        <v>384.55045774027025</v>
      </c>
      <c r="X2" s="31">
        <f t="shared" ref="X2" si="1">SUM(X3,X17,X22,X25,X26,X51,X52,X71,X74,X75,X76)</f>
        <v>405.58975272654749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274.00133510359763</v>
      </c>
      <c r="D76" s="40">
        <v>277.37804391737501</v>
      </c>
      <c r="E76" s="40">
        <v>289.15617913021327</v>
      </c>
      <c r="F76" s="40">
        <v>303.36971926395489</v>
      </c>
      <c r="G76" s="40">
        <v>307.24696941381814</v>
      </c>
      <c r="H76" s="40">
        <v>319.03024383238215</v>
      </c>
      <c r="I76" s="40">
        <v>330.55775048618574</v>
      </c>
      <c r="J76" s="40">
        <v>332.07546645517368</v>
      </c>
      <c r="K76" s="40">
        <v>343.65726635681108</v>
      </c>
      <c r="L76" s="40">
        <v>358.5210051433744</v>
      </c>
      <c r="M76" s="40">
        <v>357.75289005740206</v>
      </c>
      <c r="N76" s="40">
        <v>366.7082204545124</v>
      </c>
      <c r="O76" s="40">
        <v>370.84839711406971</v>
      </c>
      <c r="P76" s="40">
        <v>373.04407763038847</v>
      </c>
      <c r="Q76" s="40">
        <v>375.65899696926391</v>
      </c>
      <c r="R76" s="40">
        <v>376.0091649148028</v>
      </c>
      <c r="S76" s="40">
        <v>379.61222093233613</v>
      </c>
      <c r="T76" s="40">
        <v>376.81800048708146</v>
      </c>
      <c r="U76" s="40">
        <v>373.29891469309518</v>
      </c>
      <c r="V76" s="40">
        <v>372.63860440821372</v>
      </c>
      <c r="W76" s="40">
        <v>384.55045774027025</v>
      </c>
      <c r="X76" s="40">
        <v>405.58975272654749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921.17491020675982</v>
      </c>
      <c r="D2" s="31">
        <f t="shared" si="0"/>
        <v>978.50177176178738</v>
      </c>
      <c r="E2" s="31">
        <f t="shared" si="0"/>
        <v>1038.290112257338</v>
      </c>
      <c r="F2" s="31">
        <f t="shared" si="0"/>
        <v>1124.782243729388</v>
      </c>
      <c r="G2" s="31">
        <f t="shared" si="0"/>
        <v>1203.8645244086897</v>
      </c>
      <c r="H2" s="31">
        <f t="shared" si="0"/>
        <v>1281.2414207744732</v>
      </c>
      <c r="I2" s="31">
        <f t="shared" si="0"/>
        <v>1404.7356484617817</v>
      </c>
      <c r="J2" s="31">
        <f t="shared" si="0"/>
        <v>1489.7825258843736</v>
      </c>
      <c r="K2" s="31">
        <f t="shared" si="0"/>
        <v>1578.9412340522645</v>
      </c>
      <c r="L2" s="31">
        <f t="shared" si="0"/>
        <v>1661.0987223843254</v>
      </c>
      <c r="M2" s="31">
        <f t="shared" si="0"/>
        <v>1736.6112080568807</v>
      </c>
      <c r="N2" s="31">
        <f t="shared" si="0"/>
        <v>1757.599107533807</v>
      </c>
      <c r="O2" s="31">
        <f t="shared" si="0"/>
        <v>1813.2146571571704</v>
      </c>
      <c r="P2" s="31">
        <f t="shared" si="0"/>
        <v>1866.2426882652953</v>
      </c>
      <c r="Q2" s="31">
        <f t="shared" si="0"/>
        <v>1895.5569421341324</v>
      </c>
      <c r="R2" s="31">
        <f t="shared" si="0"/>
        <v>1908.2909258727607</v>
      </c>
      <c r="S2" s="31">
        <f t="shared" si="0"/>
        <v>1887.2409516582516</v>
      </c>
      <c r="T2" s="31">
        <f t="shared" si="0"/>
        <v>1729.3848985090008</v>
      </c>
      <c r="U2" s="31">
        <f t="shared" si="0"/>
        <v>1839.2684429232716</v>
      </c>
      <c r="V2" s="31">
        <f t="shared" si="0"/>
        <v>1813.1947275954806</v>
      </c>
      <c r="W2" s="31">
        <f t="shared" si="0"/>
        <v>2022.6774929586156</v>
      </c>
      <c r="X2" s="31">
        <f t="shared" ref="X2" si="1">SUM(X3,X17,X22,X25,X26,X51,X52,X71,X74,X75,X76)</f>
        <v>1932.805863300621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921.17491020675982</v>
      </c>
      <c r="D76" s="40">
        <v>978.50177176178738</v>
      </c>
      <c r="E76" s="40">
        <v>1038.290112257338</v>
      </c>
      <c r="F76" s="40">
        <v>1124.782243729388</v>
      </c>
      <c r="G76" s="40">
        <v>1203.8645244086897</v>
      </c>
      <c r="H76" s="40">
        <v>1281.2414207744732</v>
      </c>
      <c r="I76" s="40">
        <v>1404.7356484617817</v>
      </c>
      <c r="J76" s="40">
        <v>1489.7825258843736</v>
      </c>
      <c r="K76" s="40">
        <v>1578.9412340522645</v>
      </c>
      <c r="L76" s="40">
        <v>1661.0987223843254</v>
      </c>
      <c r="M76" s="40">
        <v>1736.6112080568807</v>
      </c>
      <c r="N76" s="40">
        <v>1757.599107533807</v>
      </c>
      <c r="O76" s="40">
        <v>1813.2146571571704</v>
      </c>
      <c r="P76" s="40">
        <v>1866.2426882652953</v>
      </c>
      <c r="Q76" s="40">
        <v>1895.5569421341324</v>
      </c>
      <c r="R76" s="40">
        <v>1908.2909258727607</v>
      </c>
      <c r="S76" s="40">
        <v>1887.2409516582516</v>
      </c>
      <c r="T76" s="40">
        <v>1729.3848985090008</v>
      </c>
      <c r="U76" s="40">
        <v>1839.2684429232716</v>
      </c>
      <c r="V76" s="40">
        <v>1813.1947275954806</v>
      </c>
      <c r="W76" s="40">
        <v>2022.6774929586156</v>
      </c>
      <c r="X76" s="40">
        <v>1932.805863300621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187.73420503677977</v>
      </c>
      <c r="D2" s="31">
        <f t="shared" si="0"/>
        <v>201.64572546781685</v>
      </c>
      <c r="E2" s="31">
        <f t="shared" si="0"/>
        <v>221.1877942819755</v>
      </c>
      <c r="F2" s="31">
        <f t="shared" si="0"/>
        <v>251.86545542993053</v>
      </c>
      <c r="G2" s="31">
        <f t="shared" si="0"/>
        <v>282.62031331196653</v>
      </c>
      <c r="H2" s="31">
        <f t="shared" si="0"/>
        <v>308.42926686483429</v>
      </c>
      <c r="I2" s="31">
        <f t="shared" si="0"/>
        <v>334.66243236935912</v>
      </c>
      <c r="J2" s="31">
        <f t="shared" si="0"/>
        <v>360.73985902202691</v>
      </c>
      <c r="K2" s="31">
        <f t="shared" si="0"/>
        <v>383.87527060575712</v>
      </c>
      <c r="L2" s="31">
        <f t="shared" si="0"/>
        <v>403.922614659526</v>
      </c>
      <c r="M2" s="31">
        <f t="shared" si="0"/>
        <v>422.65933333349307</v>
      </c>
      <c r="N2" s="31">
        <f t="shared" si="0"/>
        <v>434.26094026138696</v>
      </c>
      <c r="O2" s="31">
        <f t="shared" si="0"/>
        <v>453.27518059128749</v>
      </c>
      <c r="P2" s="31">
        <f t="shared" si="0"/>
        <v>478.95869157981252</v>
      </c>
      <c r="Q2" s="31">
        <f t="shared" si="0"/>
        <v>506.52149990785944</v>
      </c>
      <c r="R2" s="31">
        <f t="shared" si="0"/>
        <v>557.70205782227345</v>
      </c>
      <c r="S2" s="31">
        <f t="shared" si="0"/>
        <v>595.96488229052682</v>
      </c>
      <c r="T2" s="31">
        <f t="shared" si="0"/>
        <v>597.99300564313512</v>
      </c>
      <c r="U2" s="31">
        <f t="shared" si="0"/>
        <v>669.53145688222196</v>
      </c>
      <c r="V2" s="31">
        <f t="shared" si="0"/>
        <v>721.34501651114203</v>
      </c>
      <c r="W2" s="31">
        <f t="shared" si="0"/>
        <v>839.0594701991181</v>
      </c>
      <c r="X2" s="31">
        <f t="shared" ref="X2" si="1">SUM(X3,X17,X22,X25,X26,X51,X52,X71,X74,X75,X76)</f>
        <v>848.81174852716379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187.73420503677977</v>
      </c>
      <c r="D76" s="40">
        <v>201.64572546781685</v>
      </c>
      <c r="E76" s="40">
        <v>221.1877942819755</v>
      </c>
      <c r="F76" s="40">
        <v>251.86545542993053</v>
      </c>
      <c r="G76" s="40">
        <v>282.62031331196653</v>
      </c>
      <c r="H76" s="40">
        <v>308.42926686483429</v>
      </c>
      <c r="I76" s="40">
        <v>334.66243236935912</v>
      </c>
      <c r="J76" s="40">
        <v>360.73985902202691</v>
      </c>
      <c r="K76" s="40">
        <v>383.87527060575712</v>
      </c>
      <c r="L76" s="40">
        <v>403.922614659526</v>
      </c>
      <c r="M76" s="40">
        <v>422.65933333349307</v>
      </c>
      <c r="N76" s="40">
        <v>434.26094026138696</v>
      </c>
      <c r="O76" s="40">
        <v>453.27518059128749</v>
      </c>
      <c r="P76" s="40">
        <v>478.95869157981252</v>
      </c>
      <c r="Q76" s="40">
        <v>506.52149990785944</v>
      </c>
      <c r="R76" s="40">
        <v>557.70205782227345</v>
      </c>
      <c r="S76" s="40">
        <v>595.96488229052682</v>
      </c>
      <c r="T76" s="40">
        <v>597.99300564313512</v>
      </c>
      <c r="U76" s="40">
        <v>669.53145688222196</v>
      </c>
      <c r="V76" s="40">
        <v>721.34501651114203</v>
      </c>
      <c r="W76" s="40">
        <v>839.0594701991181</v>
      </c>
      <c r="X76" s="40">
        <v>848.81174852716379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1037.2571530686857</v>
      </c>
      <c r="D2" s="31">
        <f t="shared" si="0"/>
        <v>1061.4116442153927</v>
      </c>
      <c r="E2" s="31">
        <f t="shared" si="0"/>
        <v>1079.2461878762847</v>
      </c>
      <c r="F2" s="31">
        <f t="shared" si="0"/>
        <v>1091.7480156874135</v>
      </c>
      <c r="G2" s="31">
        <f t="shared" si="0"/>
        <v>1099.8691611377933</v>
      </c>
      <c r="H2" s="31">
        <f t="shared" si="0"/>
        <v>1098.7484213848816</v>
      </c>
      <c r="I2" s="31">
        <f t="shared" si="0"/>
        <v>1113.1351872311952</v>
      </c>
      <c r="J2" s="31">
        <f t="shared" si="0"/>
        <v>1119.7785097708295</v>
      </c>
      <c r="K2" s="31">
        <f t="shared" si="0"/>
        <v>1127.9137372266503</v>
      </c>
      <c r="L2" s="31">
        <f t="shared" si="0"/>
        <v>1119.0470045309501</v>
      </c>
      <c r="M2" s="31">
        <f t="shared" si="0"/>
        <v>1102.7789204951762</v>
      </c>
      <c r="N2" s="31">
        <f t="shared" si="0"/>
        <v>1062.031077883385</v>
      </c>
      <c r="O2" s="31">
        <f t="shared" si="0"/>
        <v>1019.0706668565196</v>
      </c>
      <c r="P2" s="31">
        <f t="shared" si="0"/>
        <v>989.75286099770335</v>
      </c>
      <c r="Q2" s="31">
        <f t="shared" si="0"/>
        <v>954.96678320171623</v>
      </c>
      <c r="R2" s="31">
        <f t="shared" si="0"/>
        <v>918.68994971874963</v>
      </c>
      <c r="S2" s="31">
        <f t="shared" si="0"/>
        <v>875.98208853314884</v>
      </c>
      <c r="T2" s="31">
        <f t="shared" si="0"/>
        <v>828.77556804750088</v>
      </c>
      <c r="U2" s="31">
        <f t="shared" si="0"/>
        <v>780.6076030188442</v>
      </c>
      <c r="V2" s="31">
        <f t="shared" si="0"/>
        <v>728.77823859882358</v>
      </c>
      <c r="W2" s="31">
        <f t="shared" si="0"/>
        <v>724.213365253201</v>
      </c>
      <c r="X2" s="31">
        <f t="shared" ref="X2" si="1">SUM(X3,X17,X22,X25,X26,X51,X52,X71,X74,X75,X76)</f>
        <v>733.68733995777757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1037.2571530686857</v>
      </c>
      <c r="D76" s="40">
        <v>1061.4116442153927</v>
      </c>
      <c r="E76" s="40">
        <v>1079.2461878762847</v>
      </c>
      <c r="F76" s="40">
        <v>1091.7480156874135</v>
      </c>
      <c r="G76" s="40">
        <v>1099.8691611377933</v>
      </c>
      <c r="H76" s="40">
        <v>1098.7484213848816</v>
      </c>
      <c r="I76" s="40">
        <v>1113.1351872311952</v>
      </c>
      <c r="J76" s="40">
        <v>1119.7785097708295</v>
      </c>
      <c r="K76" s="40">
        <v>1127.9137372266503</v>
      </c>
      <c r="L76" s="40">
        <v>1119.0470045309501</v>
      </c>
      <c r="M76" s="40">
        <v>1102.7789204951762</v>
      </c>
      <c r="N76" s="40">
        <v>1062.031077883385</v>
      </c>
      <c r="O76" s="40">
        <v>1019.0706668565196</v>
      </c>
      <c r="P76" s="40">
        <v>989.75286099770335</v>
      </c>
      <c r="Q76" s="40">
        <v>954.96678320171623</v>
      </c>
      <c r="R76" s="40">
        <v>918.68994971874963</v>
      </c>
      <c r="S76" s="40">
        <v>875.98208853314884</v>
      </c>
      <c r="T76" s="40">
        <v>828.77556804750088</v>
      </c>
      <c r="U76" s="40">
        <v>780.6076030188442</v>
      </c>
      <c r="V76" s="40">
        <v>728.77823859882358</v>
      </c>
      <c r="W76" s="40">
        <v>724.213365253201</v>
      </c>
      <c r="X76" s="40">
        <v>733.68733995777757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454.30539790793182</v>
      </c>
      <c r="D2" s="31">
        <f t="shared" si="0"/>
        <v>470.1200453707022</v>
      </c>
      <c r="E2" s="31">
        <f t="shared" si="0"/>
        <v>473.41990985137357</v>
      </c>
      <c r="F2" s="31">
        <f t="shared" si="0"/>
        <v>475.69608992344649</v>
      </c>
      <c r="G2" s="31">
        <f t="shared" si="0"/>
        <v>496.5130450857867</v>
      </c>
      <c r="H2" s="31">
        <f t="shared" si="0"/>
        <v>495.7938570169282</v>
      </c>
      <c r="I2" s="31">
        <f t="shared" si="0"/>
        <v>500.80195348149755</v>
      </c>
      <c r="J2" s="31">
        <f t="shared" si="0"/>
        <v>503.70296755099656</v>
      </c>
      <c r="K2" s="31">
        <f t="shared" si="0"/>
        <v>520.82238312186075</v>
      </c>
      <c r="L2" s="31">
        <f t="shared" si="0"/>
        <v>542.07378667524586</v>
      </c>
      <c r="M2" s="31">
        <f t="shared" si="0"/>
        <v>564.11764948319785</v>
      </c>
      <c r="N2" s="31">
        <f t="shared" si="0"/>
        <v>577.37216989953504</v>
      </c>
      <c r="O2" s="31">
        <f t="shared" si="0"/>
        <v>594.91498270327065</v>
      </c>
      <c r="P2" s="31">
        <f t="shared" si="0"/>
        <v>606.62321877140687</v>
      </c>
      <c r="Q2" s="31">
        <f t="shared" si="0"/>
        <v>616.64302850799663</v>
      </c>
      <c r="R2" s="31">
        <f t="shared" si="0"/>
        <v>632.20363310827133</v>
      </c>
      <c r="S2" s="31">
        <f t="shared" si="0"/>
        <v>644.70977704132099</v>
      </c>
      <c r="T2" s="31">
        <f t="shared" si="0"/>
        <v>611.40780727056483</v>
      </c>
      <c r="U2" s="31">
        <f t="shared" si="0"/>
        <v>648.74220848659888</v>
      </c>
      <c r="V2" s="31">
        <f t="shared" si="0"/>
        <v>665.77851167747178</v>
      </c>
      <c r="W2" s="31">
        <f t="shared" si="0"/>
        <v>744.76474773109203</v>
      </c>
      <c r="X2" s="31">
        <f t="shared" ref="X2" si="1">SUM(X3,X17,X22,X25,X26,X51,X52,X71,X74,X75,X76)</f>
        <v>737.13394931828213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454.30539790793182</v>
      </c>
      <c r="D76" s="40">
        <v>470.1200453707022</v>
      </c>
      <c r="E76" s="40">
        <v>473.41990985137357</v>
      </c>
      <c r="F76" s="40">
        <v>475.69608992344649</v>
      </c>
      <c r="G76" s="40">
        <v>496.5130450857867</v>
      </c>
      <c r="H76" s="40">
        <v>495.7938570169282</v>
      </c>
      <c r="I76" s="40">
        <v>500.80195348149755</v>
      </c>
      <c r="J76" s="40">
        <v>503.70296755099656</v>
      </c>
      <c r="K76" s="40">
        <v>520.82238312186075</v>
      </c>
      <c r="L76" s="40">
        <v>542.07378667524586</v>
      </c>
      <c r="M76" s="40">
        <v>564.11764948319785</v>
      </c>
      <c r="N76" s="40">
        <v>577.37216989953504</v>
      </c>
      <c r="O76" s="40">
        <v>594.91498270327065</v>
      </c>
      <c r="P76" s="40">
        <v>606.62321877140687</v>
      </c>
      <c r="Q76" s="40">
        <v>616.64302850799663</v>
      </c>
      <c r="R76" s="40">
        <v>632.20363310827133</v>
      </c>
      <c r="S76" s="40">
        <v>644.70977704132099</v>
      </c>
      <c r="T76" s="40">
        <v>611.40780727056483</v>
      </c>
      <c r="U76" s="40">
        <v>648.74220848659888</v>
      </c>
      <c r="V76" s="40">
        <v>665.77851167747178</v>
      </c>
      <c r="W76" s="40">
        <v>744.76474773109203</v>
      </c>
      <c r="X76" s="40">
        <v>737.13394931828213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4335.7854686156497</v>
      </c>
      <c r="D2" s="31">
        <f t="shared" ref="D2:W2" si="1">SUM(D3,D17,D22,D25,D26,D51,D52,D71,D74,D75,D76)</f>
        <v>4493.9730868443676</v>
      </c>
      <c r="E2" s="31">
        <f t="shared" si="1"/>
        <v>4590.4693035253649</v>
      </c>
      <c r="F2" s="31">
        <f t="shared" si="1"/>
        <v>4532.6177987962174</v>
      </c>
      <c r="G2" s="31">
        <f t="shared" si="1"/>
        <v>5017.8524505588994</v>
      </c>
      <c r="H2" s="31">
        <f t="shared" si="1"/>
        <v>4963.7181427343085</v>
      </c>
      <c r="I2" s="31">
        <f t="shared" si="1"/>
        <v>4847.3543422184002</v>
      </c>
      <c r="J2" s="31">
        <f t="shared" si="1"/>
        <v>4692.9546001719691</v>
      </c>
      <c r="K2" s="31">
        <f t="shared" si="1"/>
        <v>4747.7047291487534</v>
      </c>
      <c r="L2" s="31">
        <f t="shared" si="1"/>
        <v>4791.283576956148</v>
      </c>
      <c r="M2" s="31">
        <f t="shared" si="1"/>
        <v>4699.6663800515907</v>
      </c>
      <c r="N2" s="31">
        <f t="shared" si="1"/>
        <v>4763.2487532244204</v>
      </c>
      <c r="O2" s="31">
        <f t="shared" si="1"/>
        <v>4628.3016337059325</v>
      </c>
      <c r="P2" s="31">
        <f t="shared" si="1"/>
        <v>4821.5437661220976</v>
      </c>
      <c r="Q2" s="31">
        <f t="shared" si="1"/>
        <v>4725.5962166809968</v>
      </c>
      <c r="R2" s="31">
        <f t="shared" si="1"/>
        <v>4755.2840068787609</v>
      </c>
      <c r="S2" s="31">
        <f t="shared" si="1"/>
        <v>4533.660533104041</v>
      </c>
      <c r="T2" s="31">
        <f t="shared" si="1"/>
        <v>4521.0104901117793</v>
      </c>
      <c r="U2" s="31">
        <f t="shared" si="1"/>
        <v>4635.7457437661214</v>
      </c>
      <c r="V2" s="31">
        <f t="shared" si="1"/>
        <v>4598.4638005159068</v>
      </c>
      <c r="W2" s="31">
        <f t="shared" si="1"/>
        <v>4829.7594153052451</v>
      </c>
      <c r="X2" s="31">
        <f t="shared" ref="X2" si="2">SUM(X3,X17,X22,X25,X26,X51,X52,X71,X74,X75,X76)</f>
        <v>4799.5361134995692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2.1572656921754083</v>
      </c>
      <c r="O3" s="34">
        <f t="shared" si="4"/>
        <v>2.1572656921754083</v>
      </c>
      <c r="P3" s="34">
        <f t="shared" si="4"/>
        <v>2.1572656921754083</v>
      </c>
      <c r="Q3" s="34">
        <f t="shared" si="4"/>
        <v>2.1572656921754083</v>
      </c>
      <c r="R3" s="34">
        <f t="shared" si="4"/>
        <v>2.1572656921754083</v>
      </c>
      <c r="S3" s="34">
        <f t="shared" si="4"/>
        <v>2.00627687016337</v>
      </c>
      <c r="T3" s="34">
        <f t="shared" si="4"/>
        <v>2.0608770421324158</v>
      </c>
      <c r="U3" s="34">
        <f t="shared" si="4"/>
        <v>1.568529664660361</v>
      </c>
      <c r="V3" s="34">
        <f t="shared" si="4"/>
        <v>1.4430782459157352</v>
      </c>
      <c r="W3" s="34">
        <f t="shared" si="4"/>
        <v>1.3254514187446258</v>
      </c>
      <c r="X3" s="34">
        <f t="shared" ref="X3" si="5">SUM(X4,X8,X11)</f>
        <v>1.4190025795356833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1.3929492691315564</v>
      </c>
      <c r="O4" s="29">
        <f t="shared" si="7"/>
        <v>1.3929492691315564</v>
      </c>
      <c r="P4" s="29">
        <f t="shared" si="7"/>
        <v>1.3929492691315564</v>
      </c>
      <c r="Q4" s="29">
        <f t="shared" si="7"/>
        <v>1.3929492691315564</v>
      </c>
      <c r="R4" s="29">
        <f t="shared" si="7"/>
        <v>1.3929492691315564</v>
      </c>
      <c r="S4" s="29">
        <f t="shared" si="7"/>
        <v>1.241960447119518</v>
      </c>
      <c r="T4" s="29">
        <f t="shared" si="7"/>
        <v>1.190369733447979</v>
      </c>
      <c r="U4" s="29">
        <f t="shared" si="7"/>
        <v>1.1802235597592432</v>
      </c>
      <c r="V4" s="29">
        <f t="shared" si="7"/>
        <v>1.1465176268271711</v>
      </c>
      <c r="W4" s="29">
        <f t="shared" si="7"/>
        <v>1.1061049011177986</v>
      </c>
      <c r="X4" s="29">
        <f t="shared" ref="X4" si="8">SUM(X5:X7)</f>
        <v>1.0819432502149611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0.77196904557179702</v>
      </c>
      <c r="O5" s="10">
        <v>0.77196904557179702</v>
      </c>
      <c r="P5" s="10">
        <v>0.77196904557179702</v>
      </c>
      <c r="Q5" s="10">
        <v>0.77196904557179702</v>
      </c>
      <c r="R5" s="10">
        <v>0.77196904557179702</v>
      </c>
      <c r="S5" s="10">
        <v>0</v>
      </c>
      <c r="T5" s="10">
        <v>0.15520206362854691</v>
      </c>
      <c r="U5" s="10">
        <v>0.2524505588993981</v>
      </c>
      <c r="V5" s="10">
        <v>0.22312983662940669</v>
      </c>
      <c r="W5" s="10">
        <v>0.15907136715391229</v>
      </c>
      <c r="X5" s="10">
        <v>0.1721410146173688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0.62098022355975924</v>
      </c>
      <c r="O7" s="10">
        <v>0.62098022355975924</v>
      </c>
      <c r="P7" s="10">
        <v>0.62098022355975924</v>
      </c>
      <c r="Q7" s="10">
        <v>0.62098022355975924</v>
      </c>
      <c r="R7" s="10">
        <v>0.62098022355975924</v>
      </c>
      <c r="S7" s="10">
        <v>1.241960447119518</v>
      </c>
      <c r="T7" s="10">
        <v>1.0351676698194321</v>
      </c>
      <c r="U7" s="10">
        <v>0.92777300085984504</v>
      </c>
      <c r="V7" s="10">
        <v>0.9233877901977644</v>
      </c>
      <c r="W7" s="10">
        <v>0.94703353396388634</v>
      </c>
      <c r="X7" s="10">
        <v>0.90980223559759232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0.76431642304385194</v>
      </c>
      <c r="O11" s="29">
        <f t="shared" si="13"/>
        <v>0.76431642304385194</v>
      </c>
      <c r="P11" s="29">
        <f t="shared" si="13"/>
        <v>0.76431642304385194</v>
      </c>
      <c r="Q11" s="29">
        <f t="shared" si="13"/>
        <v>0.76431642304385194</v>
      </c>
      <c r="R11" s="29">
        <f t="shared" si="13"/>
        <v>0.76431642304385194</v>
      </c>
      <c r="S11" s="29">
        <f t="shared" si="13"/>
        <v>0.76431642304385194</v>
      </c>
      <c r="T11" s="29">
        <f t="shared" si="13"/>
        <v>0.87050730868443682</v>
      </c>
      <c r="U11" s="29">
        <f t="shared" si="13"/>
        <v>0.38830610490111778</v>
      </c>
      <c r="V11" s="29">
        <f t="shared" si="13"/>
        <v>0.29656061908856401</v>
      </c>
      <c r="W11" s="29">
        <f t="shared" si="13"/>
        <v>0.21934651762682719</v>
      </c>
      <c r="X11" s="29">
        <f t="shared" ref="X11" si="14">SUM(X12:X16)</f>
        <v>0.33705932932072219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0.76431642304385194</v>
      </c>
      <c r="O12" s="10">
        <v>0.76431642304385194</v>
      </c>
      <c r="P12" s="10">
        <v>0.76431642304385194</v>
      </c>
      <c r="Q12" s="10">
        <v>0.76431642304385194</v>
      </c>
      <c r="R12" s="10">
        <v>0.76431642304385194</v>
      </c>
      <c r="S12" s="10">
        <v>0.76431642304385194</v>
      </c>
      <c r="T12" s="10">
        <v>0.87050730868443682</v>
      </c>
      <c r="U12" s="10">
        <v>0.38830610490111778</v>
      </c>
      <c r="V12" s="10">
        <v>0.29656061908856401</v>
      </c>
      <c r="W12" s="10">
        <v>0.21934651762682719</v>
      </c>
      <c r="X12" s="10">
        <v>0.33705932932072219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3760.4996560619093</v>
      </c>
      <c r="D26" s="37">
        <f t="shared" ref="D26:W26" si="22">SUM(D27,D33)</f>
        <v>3856.6208942390367</v>
      </c>
      <c r="E26" s="37">
        <f t="shared" si="22"/>
        <v>3963.2631986242468</v>
      </c>
      <c r="F26" s="37">
        <f t="shared" si="22"/>
        <v>3892.8085984522781</v>
      </c>
      <c r="G26" s="37">
        <f t="shared" si="22"/>
        <v>4039.8976784178853</v>
      </c>
      <c r="H26" s="37">
        <f t="shared" si="22"/>
        <v>3933.4429062768704</v>
      </c>
      <c r="I26" s="37">
        <f t="shared" si="22"/>
        <v>3824.9472914875319</v>
      </c>
      <c r="J26" s="37">
        <f t="shared" si="22"/>
        <v>3736.6110920034394</v>
      </c>
      <c r="K26" s="37">
        <f t="shared" si="22"/>
        <v>3822.7728288908002</v>
      </c>
      <c r="L26" s="37">
        <f t="shared" si="22"/>
        <v>3813.8005159071372</v>
      </c>
      <c r="M26" s="37">
        <f t="shared" si="22"/>
        <v>3695.9028374892519</v>
      </c>
      <c r="N26" s="37">
        <f t="shared" si="22"/>
        <v>3742.4288048151338</v>
      </c>
      <c r="O26" s="37">
        <f t="shared" si="22"/>
        <v>3534.4333619948411</v>
      </c>
      <c r="P26" s="37">
        <f t="shared" si="22"/>
        <v>3728.0400687876181</v>
      </c>
      <c r="Q26" s="37">
        <f t="shared" si="22"/>
        <v>3657.410060189166</v>
      </c>
      <c r="R26" s="37">
        <f t="shared" si="22"/>
        <v>3643.5182287188304</v>
      </c>
      <c r="S26" s="37">
        <f t="shared" si="22"/>
        <v>3326.2509888220125</v>
      </c>
      <c r="T26" s="37">
        <f t="shared" si="22"/>
        <v>3253.2963026655198</v>
      </c>
      <c r="U26" s="37">
        <f t="shared" si="22"/>
        <v>3308.4766122098022</v>
      </c>
      <c r="V26" s="37">
        <f t="shared" si="22"/>
        <v>3249.134393809114</v>
      </c>
      <c r="W26" s="37">
        <f t="shared" si="22"/>
        <v>3511.0269131556315</v>
      </c>
      <c r="X26" s="37">
        <f t="shared" ref="X26" si="23">SUM(X27,X33)</f>
        <v>3472.6374032674107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3760.4996560619093</v>
      </c>
      <c r="D33" s="29">
        <f t="shared" ref="D33:W33" si="28">SUM(D34:D50)</f>
        <v>3856.6208942390367</v>
      </c>
      <c r="E33" s="29">
        <f t="shared" si="28"/>
        <v>3963.2631986242468</v>
      </c>
      <c r="F33" s="29">
        <f t="shared" si="28"/>
        <v>3892.8085984522781</v>
      </c>
      <c r="G33" s="29">
        <f t="shared" si="28"/>
        <v>4039.8976784178853</v>
      </c>
      <c r="H33" s="29">
        <f t="shared" si="28"/>
        <v>3933.4429062768704</v>
      </c>
      <c r="I33" s="29">
        <f t="shared" si="28"/>
        <v>3824.9472914875319</v>
      </c>
      <c r="J33" s="29">
        <f t="shared" si="28"/>
        <v>3736.6110920034394</v>
      </c>
      <c r="K33" s="29">
        <f t="shared" si="28"/>
        <v>3822.7728288908002</v>
      </c>
      <c r="L33" s="29">
        <f t="shared" si="28"/>
        <v>3813.8005159071372</v>
      </c>
      <c r="M33" s="29">
        <f t="shared" si="28"/>
        <v>3695.9028374892519</v>
      </c>
      <c r="N33" s="29">
        <f t="shared" si="28"/>
        <v>3742.4288048151338</v>
      </c>
      <c r="O33" s="29">
        <f t="shared" si="28"/>
        <v>3534.4333619948411</v>
      </c>
      <c r="P33" s="29">
        <f t="shared" si="28"/>
        <v>3728.0400687876181</v>
      </c>
      <c r="Q33" s="29">
        <f t="shared" si="28"/>
        <v>3657.410060189166</v>
      </c>
      <c r="R33" s="29">
        <f t="shared" si="28"/>
        <v>3643.5182287188304</v>
      </c>
      <c r="S33" s="29">
        <f t="shared" si="28"/>
        <v>3326.2509888220125</v>
      </c>
      <c r="T33" s="29">
        <f t="shared" si="28"/>
        <v>3253.2963026655198</v>
      </c>
      <c r="U33" s="29">
        <f t="shared" si="28"/>
        <v>3308.4766122098022</v>
      </c>
      <c r="V33" s="29">
        <f t="shared" si="28"/>
        <v>3249.134393809114</v>
      </c>
      <c r="W33" s="29">
        <f t="shared" si="28"/>
        <v>3511.0269131556315</v>
      </c>
      <c r="X33" s="29">
        <f t="shared" ref="X33" si="29">SUM(X34:X50)</f>
        <v>3472.6374032674107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467.71281169389499</v>
      </c>
      <c r="D36" s="10">
        <v>462.06414445399821</v>
      </c>
      <c r="E36" s="10">
        <v>328.7546861564918</v>
      </c>
      <c r="F36" s="10">
        <v>272.47540842648323</v>
      </c>
      <c r="G36" s="10">
        <v>325.40705073086838</v>
      </c>
      <c r="H36" s="10">
        <v>352.23490971625108</v>
      </c>
      <c r="I36" s="10">
        <v>339.44505588993979</v>
      </c>
      <c r="J36" s="10">
        <v>322.5405846947549</v>
      </c>
      <c r="K36" s="10">
        <v>326.25193465176272</v>
      </c>
      <c r="L36" s="10">
        <v>315.29690455717969</v>
      </c>
      <c r="M36" s="10">
        <v>335.16345657781602</v>
      </c>
      <c r="N36" s="10">
        <v>322.84488392089418</v>
      </c>
      <c r="O36" s="10">
        <v>339.68452278589848</v>
      </c>
      <c r="P36" s="10">
        <v>376.24677558039548</v>
      </c>
      <c r="Q36" s="10">
        <v>306.36999140154768</v>
      </c>
      <c r="R36" s="10">
        <v>311.72063628546857</v>
      </c>
      <c r="S36" s="10">
        <v>288.95580395528799</v>
      </c>
      <c r="T36" s="10">
        <v>270.27798796216678</v>
      </c>
      <c r="U36" s="10">
        <v>284.23026655202062</v>
      </c>
      <c r="V36" s="10">
        <v>311.42072226999142</v>
      </c>
      <c r="W36" s="10">
        <v>317.81401547721413</v>
      </c>
      <c r="X36" s="10">
        <v>317.9414445399828</v>
      </c>
    </row>
    <row r="37" spans="1:24" ht="11.25" customHeight="1" x14ac:dyDescent="0.2">
      <c r="A37" s="41" t="s">
        <v>61</v>
      </c>
      <c r="B37" s="9" t="s">
        <v>62</v>
      </c>
      <c r="C37" s="10">
        <v>34.916852966466038</v>
      </c>
      <c r="D37" s="10">
        <v>29.626397248495266</v>
      </c>
      <c r="E37" s="10">
        <v>28.568357695614782</v>
      </c>
      <c r="F37" s="10">
        <v>27.32338779019776</v>
      </c>
      <c r="G37" s="10">
        <v>22.068873602751502</v>
      </c>
      <c r="H37" s="10">
        <v>22.068873602751502</v>
      </c>
      <c r="I37" s="10">
        <v>21.017970765262248</v>
      </c>
      <c r="J37" s="10">
        <v>22.068873602751502</v>
      </c>
      <c r="K37" s="10">
        <v>23.119776440240756</v>
      </c>
      <c r="L37" s="10">
        <v>18.916165090283744</v>
      </c>
      <c r="M37" s="10">
        <v>17.865262252794494</v>
      </c>
      <c r="N37" s="10">
        <v>18.924505588993981</v>
      </c>
      <c r="O37" s="10">
        <v>19.974978503869298</v>
      </c>
      <c r="P37" s="10">
        <v>19.975408426483234</v>
      </c>
      <c r="Q37" s="10">
        <v>22.078159931212376</v>
      </c>
      <c r="R37" s="10">
        <v>19.976010318142738</v>
      </c>
      <c r="S37" s="10">
        <v>21.026827171109201</v>
      </c>
      <c r="T37" s="10">
        <v>21.026827171109201</v>
      </c>
      <c r="U37" s="10">
        <v>30.29148753224419</v>
      </c>
      <c r="V37" s="10">
        <v>24.894496990541704</v>
      </c>
      <c r="W37" s="10">
        <v>23.623387790197761</v>
      </c>
      <c r="X37" s="10">
        <v>32.665606190885633</v>
      </c>
    </row>
    <row r="38" spans="1:24" ht="11.25" customHeight="1" x14ac:dyDescent="0.2">
      <c r="A38" s="41" t="s">
        <v>63</v>
      </c>
      <c r="B38" s="9" t="s">
        <v>64</v>
      </c>
      <c r="C38" s="10">
        <v>3.1742906276870162</v>
      </c>
      <c r="D38" s="10">
        <v>3.1742906276870162</v>
      </c>
      <c r="E38" s="10">
        <v>3.1742906276870162</v>
      </c>
      <c r="F38" s="10">
        <v>1.050902837489252</v>
      </c>
      <c r="G38" s="10">
        <v>2.101805674978503</v>
      </c>
      <c r="H38" s="10">
        <v>1.050902837489252</v>
      </c>
      <c r="I38" s="10">
        <v>1.050902837489252</v>
      </c>
      <c r="J38" s="10">
        <v>1.050902837489252</v>
      </c>
      <c r="K38" s="10">
        <v>1.050902837489252</v>
      </c>
      <c r="L38" s="10">
        <v>2.101805674978503</v>
      </c>
      <c r="M38" s="10">
        <v>2.101805674978503</v>
      </c>
      <c r="N38" s="10">
        <v>2.101805674978503</v>
      </c>
      <c r="O38" s="10">
        <v>2.101805674978503</v>
      </c>
      <c r="P38" s="10">
        <v>2.101805674978503</v>
      </c>
      <c r="Q38" s="10">
        <v>2.101805674978503</v>
      </c>
      <c r="R38" s="10">
        <v>1.050902837489252</v>
      </c>
      <c r="S38" s="10">
        <v>1.050902837489252</v>
      </c>
      <c r="T38" s="10">
        <v>1.050902837489252</v>
      </c>
      <c r="U38" s="10">
        <v>0.99939810834049858</v>
      </c>
      <c r="V38" s="10">
        <v>0.88271711092003435</v>
      </c>
      <c r="W38" s="10">
        <v>0.79759243336199481</v>
      </c>
      <c r="X38" s="10">
        <v>0.83233018056749775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3159.1668959587278</v>
      </c>
      <c r="D43" s="10">
        <v>3270.0870163370591</v>
      </c>
      <c r="E43" s="10">
        <v>3521.7110920034384</v>
      </c>
      <c r="F43" s="10">
        <v>3531.7681857265688</v>
      </c>
      <c r="G43" s="10">
        <v>3619.6197764402414</v>
      </c>
      <c r="H43" s="10">
        <v>3501.7191745485816</v>
      </c>
      <c r="I43" s="10">
        <v>3399.4209802235596</v>
      </c>
      <c r="J43" s="10">
        <v>3341.2694754944109</v>
      </c>
      <c r="K43" s="10">
        <v>3419.8027515047297</v>
      </c>
      <c r="L43" s="10">
        <v>3426.8490111779884</v>
      </c>
      <c r="M43" s="10">
        <v>3292.0465176268267</v>
      </c>
      <c r="N43" s="10">
        <v>3350.7871883061052</v>
      </c>
      <c r="O43" s="10">
        <v>3124.9016337059329</v>
      </c>
      <c r="P43" s="10">
        <v>3280.034823731728</v>
      </c>
      <c r="Q43" s="10">
        <v>3280.0450558899397</v>
      </c>
      <c r="R43" s="10">
        <v>3281.1530524505588</v>
      </c>
      <c r="S43" s="10">
        <v>2987.5105760963033</v>
      </c>
      <c r="T43" s="10">
        <v>2933.233705932932</v>
      </c>
      <c r="U43" s="10">
        <v>2965.2485812553741</v>
      </c>
      <c r="V43" s="10">
        <v>2884.2295786758382</v>
      </c>
      <c r="W43" s="10">
        <v>3141.0850386930347</v>
      </c>
      <c r="X43" s="10">
        <v>3093.4911435941522</v>
      </c>
    </row>
    <row r="44" spans="1:24" ht="11.25" customHeight="1" x14ac:dyDescent="0.2">
      <c r="A44" s="41" t="s">
        <v>75</v>
      </c>
      <c r="B44" s="9" t="s">
        <v>76</v>
      </c>
      <c r="C44" s="10">
        <v>95.52880481513327</v>
      </c>
      <c r="D44" s="10">
        <v>91.669045571797071</v>
      </c>
      <c r="E44" s="10">
        <v>81.05477214101461</v>
      </c>
      <c r="F44" s="10">
        <v>60.190713671539115</v>
      </c>
      <c r="G44" s="10">
        <v>70.700171969045556</v>
      </c>
      <c r="H44" s="10">
        <v>56.369045571797074</v>
      </c>
      <c r="I44" s="10">
        <v>64.01238177128117</v>
      </c>
      <c r="J44" s="10">
        <v>49.681255374032673</v>
      </c>
      <c r="K44" s="10">
        <v>52.547463456577809</v>
      </c>
      <c r="L44" s="10">
        <v>50.636629406706788</v>
      </c>
      <c r="M44" s="10">
        <v>48.725795356835768</v>
      </c>
      <c r="N44" s="10">
        <v>47.770421324161646</v>
      </c>
      <c r="O44" s="10">
        <v>47.770421324161646</v>
      </c>
      <c r="P44" s="10">
        <v>49.681255374032673</v>
      </c>
      <c r="Q44" s="10">
        <v>46.815047291487531</v>
      </c>
      <c r="R44" s="10">
        <v>29.617626827171108</v>
      </c>
      <c r="S44" s="10">
        <v>27.706878761822871</v>
      </c>
      <c r="T44" s="10">
        <v>27.706878761822871</v>
      </c>
      <c r="U44" s="10">
        <v>27.706878761822871</v>
      </c>
      <c r="V44" s="10">
        <v>27.706878761822871</v>
      </c>
      <c r="W44" s="10">
        <v>27.706878761822871</v>
      </c>
      <c r="X44" s="10">
        <v>27.706878761822871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295.8695614789338</v>
      </c>
      <c r="D51" s="37">
        <v>340.86319862424762</v>
      </c>
      <c r="E51" s="37">
        <v>320.14101461736891</v>
      </c>
      <c r="F51" s="37">
        <v>299.48245915735168</v>
      </c>
      <c r="G51" s="37">
        <v>326.63637145313839</v>
      </c>
      <c r="H51" s="37">
        <v>293.26844368013758</v>
      </c>
      <c r="I51" s="37">
        <v>265.60472914875322</v>
      </c>
      <c r="J51" s="37">
        <v>242.8821152192605</v>
      </c>
      <c r="K51" s="37">
        <v>230.28675838349099</v>
      </c>
      <c r="L51" s="37">
        <v>202.12588134135856</v>
      </c>
      <c r="M51" s="37">
        <v>205.67781599312119</v>
      </c>
      <c r="N51" s="37">
        <v>156.35760963026661</v>
      </c>
      <c r="O51" s="37">
        <v>191.96792777300081</v>
      </c>
      <c r="P51" s="37">
        <v>161.29785038693029</v>
      </c>
      <c r="Q51" s="37">
        <v>176.252192605331</v>
      </c>
      <c r="R51" s="37">
        <v>157.4772141014617</v>
      </c>
      <c r="S51" s="37">
        <v>165.15460017196901</v>
      </c>
      <c r="T51" s="37">
        <v>165.17007738607049</v>
      </c>
      <c r="U51" s="37">
        <v>199.03361994840932</v>
      </c>
      <c r="V51" s="37">
        <v>203.11427343078242</v>
      </c>
      <c r="W51" s="37">
        <v>193.60137575236456</v>
      </c>
      <c r="X51" s="37">
        <v>202.20636285468612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45.022441960447118</v>
      </c>
      <c r="D52" s="37">
        <f t="shared" ref="D52:W52" si="31">SUM(D53:D70)</f>
        <v>48.939552880481514</v>
      </c>
      <c r="E52" s="37">
        <f t="shared" si="31"/>
        <v>48.939552880481514</v>
      </c>
      <c r="F52" s="37">
        <f t="shared" si="31"/>
        <v>49.011177987962164</v>
      </c>
      <c r="G52" s="37">
        <f t="shared" si="31"/>
        <v>49.08280309544282</v>
      </c>
      <c r="H52" s="37">
        <f t="shared" si="31"/>
        <v>97.711865864144443</v>
      </c>
      <c r="I52" s="37">
        <f t="shared" si="31"/>
        <v>103.49191745485813</v>
      </c>
      <c r="J52" s="37">
        <f t="shared" si="31"/>
        <v>109.67807394668958</v>
      </c>
      <c r="K52" s="37">
        <f t="shared" si="31"/>
        <v>116.48521066208082</v>
      </c>
      <c r="L52" s="37">
        <f t="shared" si="31"/>
        <v>123.76646603611344</v>
      </c>
      <c r="M52" s="37">
        <f t="shared" si="31"/>
        <v>132.65150472914871</v>
      </c>
      <c r="N52" s="37">
        <f t="shared" si="31"/>
        <v>149.3145313843508</v>
      </c>
      <c r="O52" s="37">
        <f t="shared" si="31"/>
        <v>160.13499570077383</v>
      </c>
      <c r="P52" s="37">
        <f t="shared" si="31"/>
        <v>165.39922613929485</v>
      </c>
      <c r="Q52" s="37">
        <f t="shared" si="31"/>
        <v>170.31736887360279</v>
      </c>
      <c r="R52" s="37">
        <f t="shared" si="31"/>
        <v>179.73912295786755</v>
      </c>
      <c r="S52" s="37">
        <f t="shared" si="31"/>
        <v>263.69071367153907</v>
      </c>
      <c r="T52" s="37">
        <f t="shared" si="31"/>
        <v>319.49948409286327</v>
      </c>
      <c r="U52" s="37">
        <f t="shared" si="31"/>
        <v>366.68245915735167</v>
      </c>
      <c r="V52" s="37">
        <f t="shared" si="31"/>
        <v>391.95571797076519</v>
      </c>
      <c r="W52" s="37">
        <f t="shared" si="31"/>
        <v>412.48022355975917</v>
      </c>
      <c r="X52" s="37">
        <f t="shared" ref="X52" si="32">SUM(X53:X70)</f>
        <v>437.83903697334483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0.3821152192605331</v>
      </c>
      <c r="I57" s="10">
        <v>0.3821152192605331</v>
      </c>
      <c r="J57" s="10">
        <v>0.42992261392949271</v>
      </c>
      <c r="K57" s="10">
        <v>0.52545141874462586</v>
      </c>
      <c r="L57" s="10">
        <v>0.62098022355975924</v>
      </c>
      <c r="M57" s="10">
        <v>0.7165090283748925</v>
      </c>
      <c r="N57" s="10">
        <v>1.150558899398108</v>
      </c>
      <c r="O57" s="10">
        <v>1.0183147033533959</v>
      </c>
      <c r="P57" s="10">
        <v>1.410404127257094</v>
      </c>
      <c r="Q57" s="10">
        <v>1.5831470335339639</v>
      </c>
      <c r="R57" s="10">
        <v>1.620808254514188</v>
      </c>
      <c r="S57" s="10">
        <v>1.626913155631986</v>
      </c>
      <c r="T57" s="10">
        <v>1.6786758383490969</v>
      </c>
      <c r="U57" s="10">
        <v>1.6911435941530519</v>
      </c>
      <c r="V57" s="10">
        <v>1.6928632846087699</v>
      </c>
      <c r="W57" s="10">
        <v>1.700945829750645</v>
      </c>
      <c r="X57" s="10">
        <v>1.694153052450559</v>
      </c>
    </row>
    <row r="58" spans="1:24" ht="11.25" customHeight="1" x14ac:dyDescent="0.2">
      <c r="A58" s="42" t="s">
        <v>103</v>
      </c>
      <c r="B58" s="9" t="s">
        <v>104</v>
      </c>
      <c r="C58" s="10">
        <v>5.0396388650042976</v>
      </c>
      <c r="D58" s="10">
        <v>8.9567497850386921</v>
      </c>
      <c r="E58" s="10">
        <v>8.9567497850386921</v>
      </c>
      <c r="F58" s="10">
        <v>9.0283748925193468</v>
      </c>
      <c r="G58" s="10">
        <v>9.1</v>
      </c>
      <c r="H58" s="10">
        <v>7.3564918314703345</v>
      </c>
      <c r="I58" s="10">
        <v>7.3564918314703345</v>
      </c>
      <c r="J58" s="10">
        <v>7.3564918314703345</v>
      </c>
      <c r="K58" s="10">
        <v>7.3564918314703345</v>
      </c>
      <c r="L58" s="10">
        <v>7.3529664660361131</v>
      </c>
      <c r="M58" s="10">
        <v>7.3529664660361131</v>
      </c>
      <c r="N58" s="10">
        <v>15.434221840068787</v>
      </c>
      <c r="O58" s="10">
        <v>23.434221840068783</v>
      </c>
      <c r="P58" s="10">
        <v>23.434221840068783</v>
      </c>
      <c r="Q58" s="10">
        <v>23.434221840068783</v>
      </c>
      <c r="R58" s="10">
        <v>23.434221840068783</v>
      </c>
      <c r="S58" s="10">
        <v>23.434221840068783</v>
      </c>
      <c r="T58" s="10">
        <v>23.434221840068783</v>
      </c>
      <c r="U58" s="10">
        <v>23.434221840068783</v>
      </c>
      <c r="V58" s="10">
        <v>23.434221840068783</v>
      </c>
      <c r="W58" s="10">
        <v>23.434221840068783</v>
      </c>
      <c r="X58" s="10">
        <v>23.434221840068783</v>
      </c>
    </row>
    <row r="59" spans="1:24" ht="11.25" customHeight="1" x14ac:dyDescent="0.2">
      <c r="A59" s="42" t="s">
        <v>105</v>
      </c>
      <c r="B59" s="9" t="s">
        <v>106</v>
      </c>
      <c r="C59" s="10">
        <v>39.982803095442819</v>
      </c>
      <c r="D59" s="10">
        <v>39.982803095442819</v>
      </c>
      <c r="E59" s="10">
        <v>39.982803095442819</v>
      </c>
      <c r="F59" s="10">
        <v>39.982803095442819</v>
      </c>
      <c r="G59" s="10">
        <v>39.982803095442819</v>
      </c>
      <c r="H59" s="10">
        <v>89.901633705932923</v>
      </c>
      <c r="I59" s="10">
        <v>95.681685296646606</v>
      </c>
      <c r="J59" s="10">
        <v>101.8200343938091</v>
      </c>
      <c r="K59" s="10">
        <v>108.3883061049011</v>
      </c>
      <c r="L59" s="10">
        <v>115.3386930352536</v>
      </c>
      <c r="M59" s="10">
        <v>122.76680997420461</v>
      </c>
      <c r="N59" s="10">
        <v>130.64866723989681</v>
      </c>
      <c r="O59" s="10">
        <v>131.5717110920034</v>
      </c>
      <c r="P59" s="10">
        <v>133.05021496130689</v>
      </c>
      <c r="Q59" s="10">
        <v>134.92089423903701</v>
      </c>
      <c r="R59" s="10">
        <v>137.1895098882201</v>
      </c>
      <c r="S59" s="10">
        <v>138.2906276870163</v>
      </c>
      <c r="T59" s="10">
        <v>139.0239036973345</v>
      </c>
      <c r="U59" s="10">
        <v>141.9107480653482</v>
      </c>
      <c r="V59" s="10">
        <v>145.87222699914011</v>
      </c>
      <c r="W59" s="10">
        <v>150.39613069647459</v>
      </c>
      <c r="X59" s="10">
        <v>155.67575236457441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7.1625107480653469E-2</v>
      </c>
      <c r="I61" s="10">
        <v>7.1625107480653469E-2</v>
      </c>
      <c r="J61" s="10">
        <v>7.1625107480653469E-2</v>
      </c>
      <c r="K61" s="10">
        <v>0.2149613069647463</v>
      </c>
      <c r="L61" s="10">
        <v>0.45382631126397238</v>
      </c>
      <c r="M61" s="10">
        <v>1.8152192605331039</v>
      </c>
      <c r="N61" s="10">
        <v>2.0810834049871021</v>
      </c>
      <c r="O61" s="10">
        <v>4.1107480653482371</v>
      </c>
      <c r="P61" s="10">
        <v>7.5043852106620799</v>
      </c>
      <c r="Q61" s="10">
        <v>10.37910576096303</v>
      </c>
      <c r="R61" s="10">
        <v>17.489337919174549</v>
      </c>
      <c r="S61" s="10">
        <v>18.377214101461739</v>
      </c>
      <c r="T61" s="10">
        <v>25.27515047291487</v>
      </c>
      <c r="U61" s="10">
        <v>31.61659501289768</v>
      </c>
      <c r="V61" s="10">
        <v>37.503439380911438</v>
      </c>
      <c r="W61" s="10">
        <v>42.241272570937227</v>
      </c>
      <c r="X61" s="10">
        <v>56.950042992261388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5.2913155631986237</v>
      </c>
      <c r="U62" s="10">
        <v>2.7803095442820291</v>
      </c>
      <c r="V62" s="10">
        <v>2.5668099742046429</v>
      </c>
      <c r="W62" s="10">
        <v>0.29793637145313839</v>
      </c>
      <c r="X62" s="10">
        <v>1.3015477214101461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81.953826311263967</v>
      </c>
      <c r="T66" s="10">
        <v>124.7874462596732</v>
      </c>
      <c r="U66" s="10">
        <v>165.23533963886501</v>
      </c>
      <c r="V66" s="10">
        <v>180.8809114359415</v>
      </c>
      <c r="W66" s="10">
        <v>194.4061908856406</v>
      </c>
      <c r="X66" s="10">
        <v>198.7762682717111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5.2450558899398104E-3</v>
      </c>
      <c r="S69" s="10">
        <v>7.9105760963026645E-3</v>
      </c>
      <c r="T69" s="10">
        <v>8.7704213241616494E-3</v>
      </c>
      <c r="U69" s="10">
        <v>1.4101461736887359E-2</v>
      </c>
      <c r="V69" s="10">
        <v>5.2450558899398104E-3</v>
      </c>
      <c r="W69" s="10">
        <v>3.5253654342218398E-3</v>
      </c>
      <c r="X69" s="10">
        <v>7.0507308684436797E-3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5.2913155631986237</v>
      </c>
      <c r="U71" s="37">
        <f t="shared" si="34"/>
        <v>2.7803095442820291</v>
      </c>
      <c r="V71" s="37">
        <f t="shared" si="34"/>
        <v>2.5668099742046429</v>
      </c>
      <c r="W71" s="37">
        <f t="shared" si="34"/>
        <v>0.29793637145313839</v>
      </c>
      <c r="X71" s="37">
        <f t="shared" ref="X71" si="35">SUM(X72:X73)</f>
        <v>1.3015477214101461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5.2913155631986237</v>
      </c>
      <c r="U73" s="10">
        <v>2.7803095442820291</v>
      </c>
      <c r="V73" s="10">
        <v>2.5668099742046429</v>
      </c>
      <c r="W73" s="10">
        <v>0.29793637145313839</v>
      </c>
      <c r="X73" s="10">
        <v>1.3015477214101461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10.527858985382631</v>
      </c>
      <c r="R75" s="37">
        <v>6.6688736027515043</v>
      </c>
      <c r="S75" s="37">
        <v>10.075752364574379</v>
      </c>
      <c r="T75" s="37">
        <v>7.9509888220120368</v>
      </c>
      <c r="U75" s="37">
        <v>14.129664660361129</v>
      </c>
      <c r="V75" s="37">
        <v>21.150816852966461</v>
      </c>
      <c r="W75" s="37">
        <v>16.31685296646603</v>
      </c>
      <c r="X75" s="37">
        <v>22.964402407566642</v>
      </c>
    </row>
    <row r="76" spans="1:24" ht="11.25" customHeight="1" x14ac:dyDescent="0.2">
      <c r="A76" s="38" t="s">
        <v>139</v>
      </c>
      <c r="B76" s="39" t="s">
        <v>140</v>
      </c>
      <c r="C76" s="40">
        <v>234.39380911435941</v>
      </c>
      <c r="D76" s="40">
        <v>247.54944110060191</v>
      </c>
      <c r="E76" s="40">
        <v>258.1255374032674</v>
      </c>
      <c r="F76" s="40">
        <v>291.31556319862426</v>
      </c>
      <c r="G76" s="40">
        <v>602.23559759243324</v>
      </c>
      <c r="H76" s="40">
        <v>639.29492691315556</v>
      </c>
      <c r="I76" s="40">
        <v>653.31040412725713</v>
      </c>
      <c r="J76" s="40">
        <v>603.78331900257956</v>
      </c>
      <c r="K76" s="40">
        <v>578.15993121238171</v>
      </c>
      <c r="L76" s="40">
        <v>651.59071367153899</v>
      </c>
      <c r="M76" s="40">
        <v>665.43422184006874</v>
      </c>
      <c r="N76" s="40">
        <v>712.99054170249349</v>
      </c>
      <c r="O76" s="40">
        <v>739.60808254514188</v>
      </c>
      <c r="P76" s="40">
        <v>764.64935511607905</v>
      </c>
      <c r="Q76" s="40">
        <v>708.93147033533955</v>
      </c>
      <c r="R76" s="40">
        <v>765.72330180567496</v>
      </c>
      <c r="S76" s="40">
        <v>766.48220120378312</v>
      </c>
      <c r="T76" s="40">
        <v>767.74144453998269</v>
      </c>
      <c r="U76" s="40">
        <v>743.07454858125527</v>
      </c>
      <c r="V76" s="40">
        <v>729.09871023215817</v>
      </c>
      <c r="W76" s="40">
        <v>694.71066208082539</v>
      </c>
      <c r="X76" s="40">
        <v>661.16835769561476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-5528.905932932068</v>
      </c>
      <c r="D2" s="31">
        <f t="shared" si="0"/>
        <v>-1498.7323301805579</v>
      </c>
      <c r="E2" s="31">
        <f t="shared" si="0"/>
        <v>-205.95159071401284</v>
      </c>
      <c r="F2" s="31">
        <f t="shared" si="0"/>
        <v>-377.43147033533853</v>
      </c>
      <c r="G2" s="31">
        <f t="shared" si="0"/>
        <v>393.12012037805721</v>
      </c>
      <c r="H2" s="31">
        <f t="shared" si="0"/>
        <v>110.76079105719651</v>
      </c>
      <c r="I2" s="31">
        <f t="shared" si="0"/>
        <v>-287.09337919171219</v>
      </c>
      <c r="J2" s="31">
        <f t="shared" si="0"/>
        <v>33.777128116994646</v>
      </c>
      <c r="K2" s="31">
        <f t="shared" si="0"/>
        <v>848.54703353392733</v>
      </c>
      <c r="L2" s="31">
        <f t="shared" si="0"/>
        <v>848.16018916593634</v>
      </c>
      <c r="M2" s="31">
        <f t="shared" si="0"/>
        <v>1317.7901977644049</v>
      </c>
      <c r="N2" s="31">
        <f t="shared" si="0"/>
        <v>2627.723989681841</v>
      </c>
      <c r="O2" s="31">
        <f t="shared" si="0"/>
        <v>1659.6158211521745</v>
      </c>
      <c r="P2" s="31">
        <f t="shared" si="0"/>
        <v>1445.0820292347521</v>
      </c>
      <c r="Q2" s="31">
        <f t="shared" si="0"/>
        <v>1932.4899398107939</v>
      </c>
      <c r="R2" s="31">
        <f t="shared" si="0"/>
        <v>2624.9046431641432</v>
      </c>
      <c r="S2" s="31">
        <f t="shared" si="0"/>
        <v>1680.2304385209106</v>
      </c>
      <c r="T2" s="31">
        <f t="shared" si="0"/>
        <v>1592.6149613069022</v>
      </c>
      <c r="U2" s="31">
        <f t="shared" si="0"/>
        <v>1928.595786758299</v>
      </c>
      <c r="V2" s="31">
        <f t="shared" si="0"/>
        <v>2876.5810834048943</v>
      </c>
      <c r="W2" s="31">
        <f t="shared" si="0"/>
        <v>823.56251074801389</v>
      </c>
      <c r="X2" s="31">
        <f t="shared" ref="X2" si="1">SUM(X3,X17,X22,X25,X26,X51,X52,X71,X74,X75,X76)</f>
        <v>133.36792777294667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-290.31702493550927</v>
      </c>
      <c r="D3" s="34">
        <f t="shared" si="2"/>
        <v>-733.85356835769642</v>
      </c>
      <c r="E3" s="34">
        <f t="shared" si="2"/>
        <v>-225.94840928669038</v>
      </c>
      <c r="F3" s="34">
        <f t="shared" si="2"/>
        <v>513.87712811693984</v>
      </c>
      <c r="G3" s="34">
        <f t="shared" si="2"/>
        <v>554.06294067040926</v>
      </c>
      <c r="H3" s="34">
        <f t="shared" si="2"/>
        <v>-98.344711952240345</v>
      </c>
      <c r="I3" s="34">
        <f t="shared" si="2"/>
        <v>-218.77102321581867</v>
      </c>
      <c r="J3" s="34">
        <f t="shared" si="2"/>
        <v>-308.98280309543929</v>
      </c>
      <c r="K3" s="34">
        <f t="shared" si="2"/>
        <v>-204.40421324161406</v>
      </c>
      <c r="L3" s="34">
        <f t="shared" si="2"/>
        <v>372.27721410146091</v>
      </c>
      <c r="M3" s="34">
        <f t="shared" si="2"/>
        <v>563.34178847807539</v>
      </c>
      <c r="N3" s="34">
        <f t="shared" si="2"/>
        <v>908.96457437659603</v>
      </c>
      <c r="O3" s="34">
        <f t="shared" si="2"/>
        <v>876.93740326739533</v>
      </c>
      <c r="P3" s="34">
        <f t="shared" si="2"/>
        <v>907.20412725707513</v>
      </c>
      <c r="Q3" s="34">
        <f t="shared" si="2"/>
        <v>259.52201203778202</v>
      </c>
      <c r="R3" s="34">
        <f t="shared" si="2"/>
        <v>186.49785038683888</v>
      </c>
      <c r="S3" s="34">
        <f t="shared" si="2"/>
        <v>493.62940670665404</v>
      </c>
      <c r="T3" s="34">
        <f t="shared" si="2"/>
        <v>224.80429922609</v>
      </c>
      <c r="U3" s="34">
        <f t="shared" si="2"/>
        <v>449.66199484081488</v>
      </c>
      <c r="V3" s="34">
        <f t="shared" si="2"/>
        <v>286.61702493542077</v>
      </c>
      <c r="W3" s="34">
        <f t="shared" si="2"/>
        <v>-311.60773860709742</v>
      </c>
      <c r="X3" s="34">
        <f t="shared" ref="X3" si="3">SUM(X4,X8,X11)</f>
        <v>-319.08598452285798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-297.4585554600153</v>
      </c>
      <c r="D4" s="29">
        <f t="shared" si="4"/>
        <v>-839.59097162510739</v>
      </c>
      <c r="E4" s="29">
        <f t="shared" si="4"/>
        <v>-165.18572656921856</v>
      </c>
      <c r="F4" s="29">
        <f t="shared" si="4"/>
        <v>419.5807394668966</v>
      </c>
      <c r="G4" s="29">
        <f t="shared" si="4"/>
        <v>675.10997420464514</v>
      </c>
      <c r="H4" s="29">
        <f t="shared" si="4"/>
        <v>-177.92811693895146</v>
      </c>
      <c r="I4" s="29">
        <f t="shared" si="4"/>
        <v>-521.72304385210555</v>
      </c>
      <c r="J4" s="29">
        <f t="shared" si="4"/>
        <v>-104.33972484952483</v>
      </c>
      <c r="K4" s="29">
        <f t="shared" si="4"/>
        <v>-21.830438521065162</v>
      </c>
      <c r="L4" s="29">
        <f t="shared" si="4"/>
        <v>382.97755803955238</v>
      </c>
      <c r="M4" s="29">
        <f t="shared" si="4"/>
        <v>559.32932072227095</v>
      </c>
      <c r="N4" s="29">
        <f t="shared" si="4"/>
        <v>996.95743766122052</v>
      </c>
      <c r="O4" s="29">
        <f t="shared" si="4"/>
        <v>1000.9240756663792</v>
      </c>
      <c r="P4" s="29">
        <f t="shared" si="4"/>
        <v>1038.9533963886504</v>
      </c>
      <c r="Q4" s="29">
        <f t="shared" si="4"/>
        <v>377.10773860705228</v>
      </c>
      <c r="R4" s="29">
        <f t="shared" si="4"/>
        <v>339.21771281169373</v>
      </c>
      <c r="S4" s="29">
        <f t="shared" si="4"/>
        <v>612.93293207222553</v>
      </c>
      <c r="T4" s="29">
        <f t="shared" si="4"/>
        <v>351.79251934651757</v>
      </c>
      <c r="U4" s="29">
        <f t="shared" si="4"/>
        <v>526.79535683577012</v>
      </c>
      <c r="V4" s="29">
        <f t="shared" si="4"/>
        <v>327.94178847807484</v>
      </c>
      <c r="W4" s="29">
        <f t="shared" si="4"/>
        <v>-219.4708512467746</v>
      </c>
      <c r="X4" s="29">
        <f t="shared" ref="X4" si="5">SUM(X5:X7)</f>
        <v>-336.87764402407635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-1.5439380911432181</v>
      </c>
      <c r="P5" s="10">
        <f>AFC!P5-FC_NE!P5-FC_E!P5</f>
        <v>-0.77196904557195012</v>
      </c>
      <c r="Q5" s="10">
        <f>AFC!Q5-FC_NE!Q5-FC_E!Q5</f>
        <v>8.5984522883109094E-5</v>
      </c>
      <c r="R5" s="10">
        <f>AFC!R5-FC_NE!R5-FC_E!R5</f>
        <v>2.316165090283846</v>
      </c>
      <c r="S5" s="10">
        <f>AFC!S5-FC_NE!S5-FC_E!S5</f>
        <v>-0.7721410146174037</v>
      </c>
      <c r="T5" s="10">
        <f>AFC!T5-FC_NE!T5-FC_E!T5</f>
        <v>0</v>
      </c>
      <c r="U5" s="10">
        <f>AFC!U5-FC_NE!U5-FC_E!U5</f>
        <v>-2.5795356827984506E-4</v>
      </c>
      <c r="V5" s="10">
        <f>AFC!V5-FC_NE!V5-FC_E!V5</f>
        <v>0</v>
      </c>
      <c r="W5" s="10">
        <f>AFC!W5-FC_NE!W5-FC_E!W5</f>
        <v>-2.5795356835089933E-4</v>
      </c>
      <c r="X5" s="10">
        <f>AFC!X5-FC_NE!X5-FC_E!X5</f>
        <v>-8.5984522698367982E-5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-373.43551160791094</v>
      </c>
      <c r="G6" s="10">
        <f>AFC!G6-FC_NE!G6-FC_E!G6</f>
        <v>623.56689595872649</v>
      </c>
      <c r="H6" s="10">
        <f>AFC!H6-FC_NE!H6-FC_E!H6</f>
        <v>264.22321582115183</v>
      </c>
      <c r="I6" s="10">
        <f>AFC!I6-FC_NE!I6-FC_E!I6</f>
        <v>72.573258813413304</v>
      </c>
      <c r="J6" s="10">
        <f>AFC!J6-FC_NE!J6-FC_E!J6</f>
        <v>135.98693035253564</v>
      </c>
      <c r="K6" s="10">
        <f>AFC!K6-FC_NE!K6-FC_E!K6</f>
        <v>868.06156491831371</v>
      </c>
      <c r="L6" s="10">
        <f>AFC!L6-FC_NE!L6-FC_E!L6</f>
        <v>-598.20146173688772</v>
      </c>
      <c r="M6" s="10">
        <f>AFC!M6-FC_NE!M6-FC_E!M6</f>
        <v>124.00877042132379</v>
      </c>
      <c r="N6" s="10">
        <f>AFC!N6-FC_NE!N6-FC_E!N6</f>
        <v>4.9737991503207013E-14</v>
      </c>
      <c r="O6" s="10">
        <f>AFC!O6-FC_NE!O6-FC_E!O6</f>
        <v>-1.3642420526593924E-12</v>
      </c>
      <c r="P6" s="10">
        <f>AFC!P6-FC_NE!P6-FC_E!P6</f>
        <v>-65.527343078245849</v>
      </c>
      <c r="Q6" s="10">
        <f>AFC!Q6-FC_NE!Q6-FC_E!Q6</f>
        <v>2.2204460492503131E-15</v>
      </c>
      <c r="R6" s="10">
        <f>AFC!R6-FC_NE!R6-FC_E!R6</f>
        <v>4.5474735088646412E-13</v>
      </c>
      <c r="S6" s="10">
        <f>AFC!S6-FC_NE!S6-FC_E!S6</f>
        <v>8.5984521774662426E-5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4.5474735088646412E-13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-297.4585554600153</v>
      </c>
      <c r="D7" s="10">
        <f>AFC!D7-FC_NE!D7-FC_E!D7</f>
        <v>-839.59097162510739</v>
      </c>
      <c r="E7" s="10">
        <f>AFC!E7-FC_NE!E7-FC_E!E7</f>
        <v>-165.18572656921856</v>
      </c>
      <c r="F7" s="10">
        <f>AFC!F7-FC_NE!F7-FC_E!F7</f>
        <v>793.01625107480754</v>
      </c>
      <c r="G7" s="10">
        <f>AFC!G7-FC_NE!G7-FC_E!G7</f>
        <v>51.54307824591865</v>
      </c>
      <c r="H7" s="10">
        <f>AFC!H7-FC_NE!H7-FC_E!H7</f>
        <v>-442.15133276010329</v>
      </c>
      <c r="I7" s="10">
        <f>AFC!I7-FC_NE!I7-FC_E!I7</f>
        <v>-594.29630266551885</v>
      </c>
      <c r="J7" s="10">
        <f>AFC!J7-FC_NE!J7-FC_E!J7</f>
        <v>-240.32665520206046</v>
      </c>
      <c r="K7" s="10">
        <f>AFC!K7-FC_NE!K7-FC_E!K7</f>
        <v>-889.89200343937887</v>
      </c>
      <c r="L7" s="10">
        <f>AFC!L7-FC_NE!L7-FC_E!L7</f>
        <v>981.1790197764401</v>
      </c>
      <c r="M7" s="10">
        <f>AFC!M7-FC_NE!M7-FC_E!M7</f>
        <v>435.32055030094716</v>
      </c>
      <c r="N7" s="10">
        <f>AFC!N7-FC_NE!N7-FC_E!N7</f>
        <v>996.95743766122052</v>
      </c>
      <c r="O7" s="10">
        <f>AFC!O7-FC_NE!O7-FC_E!O7</f>
        <v>1002.4680137575237</v>
      </c>
      <c r="P7" s="10">
        <f>AFC!P7-FC_NE!P7-FC_E!P7</f>
        <v>1105.2527085124682</v>
      </c>
      <c r="Q7" s="10">
        <f>AFC!Q7-FC_NE!Q7-FC_E!Q7</f>
        <v>377.10765262252937</v>
      </c>
      <c r="R7" s="10">
        <f>AFC!R7-FC_NE!R7-FC_E!R7</f>
        <v>336.90154772140943</v>
      </c>
      <c r="S7" s="10">
        <f>AFC!S7-FC_NE!S7-FC_E!S7</f>
        <v>613.70498710232118</v>
      </c>
      <c r="T7" s="10">
        <f>AFC!T7-FC_NE!T7-FC_E!T7</f>
        <v>351.79251934651757</v>
      </c>
      <c r="U7" s="10">
        <f>AFC!U7-FC_NE!U7-FC_E!U7</f>
        <v>526.7956147893384</v>
      </c>
      <c r="V7" s="10">
        <f>AFC!V7-FC_NE!V7-FC_E!V7</f>
        <v>327.94178847807484</v>
      </c>
      <c r="W7" s="10">
        <f>AFC!W7-FC_NE!W7-FC_E!W7</f>
        <v>-219.47059329320672</v>
      </c>
      <c r="X7" s="10">
        <f>AFC!X7-FC_NE!X7-FC_E!X7</f>
        <v>-336.87755803955366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-0.40593293207217584</v>
      </c>
      <c r="D8" s="29">
        <f t="shared" si="6"/>
        <v>1.21814273430779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-32.889165950128977</v>
      </c>
      <c r="O8" s="29">
        <f t="shared" si="6"/>
        <v>-30.858813413585565</v>
      </c>
      <c r="P8" s="29">
        <f t="shared" si="6"/>
        <v>-0.40610490111779995</v>
      </c>
      <c r="Q8" s="29">
        <f t="shared" si="6"/>
        <v>8.5984522783633111E-5</v>
      </c>
      <c r="R8" s="29">
        <f t="shared" si="6"/>
        <v>0.40610490111779285</v>
      </c>
      <c r="S8" s="29">
        <f t="shared" si="6"/>
        <v>0.40601891659500922</v>
      </c>
      <c r="T8" s="29">
        <f t="shared" si="6"/>
        <v>3.4393809113808516E-4</v>
      </c>
      <c r="U8" s="29">
        <f t="shared" si="6"/>
        <v>3.4393809114163787E-4</v>
      </c>
      <c r="V8" s="29">
        <f t="shared" si="6"/>
        <v>-8.598452278612001E-4</v>
      </c>
      <c r="W8" s="29">
        <f t="shared" si="6"/>
        <v>8.5984522780080397E-5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-0.40593293207217584</v>
      </c>
      <c r="D10" s="10">
        <f>AFC!D10-FC_NE!D10-FC_E!D10</f>
        <v>1.21814273430779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-32.889165950128977</v>
      </c>
      <c r="O10" s="10">
        <f>AFC!O10-FC_NE!O10-FC_E!O10</f>
        <v>-30.858813413585565</v>
      </c>
      <c r="P10" s="10">
        <f>AFC!P10-FC_NE!P10-FC_E!P10</f>
        <v>-0.40610490111779995</v>
      </c>
      <c r="Q10" s="10">
        <f>AFC!Q10-FC_NE!Q10-FC_E!Q10</f>
        <v>8.5984522783633111E-5</v>
      </c>
      <c r="R10" s="10">
        <f>AFC!R10-FC_NE!R10-FC_E!R10</f>
        <v>0.40610490111779285</v>
      </c>
      <c r="S10" s="10">
        <f>AFC!S10-FC_NE!S10-FC_E!S10</f>
        <v>0.40601891659500922</v>
      </c>
      <c r="T10" s="10">
        <f>AFC!T10-FC_NE!T10-FC_E!T10</f>
        <v>3.4393809113808516E-4</v>
      </c>
      <c r="U10" s="10">
        <f>AFC!U10-FC_NE!U10-FC_E!U10</f>
        <v>3.4393809114163787E-4</v>
      </c>
      <c r="V10" s="10">
        <f>AFC!V10-FC_NE!V10-FC_E!V10</f>
        <v>-8.598452278612001E-4</v>
      </c>
      <c r="W10" s="10">
        <f>AFC!W10-FC_NE!W10-FC_E!W10</f>
        <v>8.5984522780080397E-5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7.5474634565781855</v>
      </c>
      <c r="D11" s="29">
        <f t="shared" si="8"/>
        <v>104.51926053310319</v>
      </c>
      <c r="E11" s="29">
        <f t="shared" si="8"/>
        <v>-60.762682717471819</v>
      </c>
      <c r="F11" s="29">
        <f t="shared" si="8"/>
        <v>94.296388650043255</v>
      </c>
      <c r="G11" s="29">
        <f t="shared" si="8"/>
        <v>-121.04703353423582</v>
      </c>
      <c r="H11" s="29">
        <f t="shared" si="8"/>
        <v>79.583404986711116</v>
      </c>
      <c r="I11" s="29">
        <f t="shared" si="8"/>
        <v>302.95202063628687</v>
      </c>
      <c r="J11" s="29">
        <f t="shared" si="8"/>
        <v>-204.64307824591447</v>
      </c>
      <c r="K11" s="29">
        <f t="shared" si="8"/>
        <v>-182.5737747205489</v>
      </c>
      <c r="L11" s="29">
        <f t="shared" si="8"/>
        <v>-10.700343938091464</v>
      </c>
      <c r="M11" s="29">
        <f t="shared" si="8"/>
        <v>4.0124677558044937</v>
      </c>
      <c r="N11" s="29">
        <f t="shared" si="8"/>
        <v>-55.103697334495607</v>
      </c>
      <c r="O11" s="29">
        <f t="shared" si="8"/>
        <v>-93.127858985398234</v>
      </c>
      <c r="P11" s="29">
        <f t="shared" si="8"/>
        <v>-131.34316423045752</v>
      </c>
      <c r="Q11" s="29">
        <f t="shared" si="8"/>
        <v>-117.58581255379309</v>
      </c>
      <c r="R11" s="29">
        <f t="shared" si="8"/>
        <v>-153.12596732597262</v>
      </c>
      <c r="S11" s="29">
        <f t="shared" si="8"/>
        <v>-119.70954428216653</v>
      </c>
      <c r="T11" s="29">
        <f t="shared" si="8"/>
        <v>-126.98856405851869</v>
      </c>
      <c r="U11" s="29">
        <f t="shared" si="8"/>
        <v>-77.133705933046414</v>
      </c>
      <c r="V11" s="29">
        <f t="shared" si="8"/>
        <v>-41.323903697426211</v>
      </c>
      <c r="W11" s="29">
        <f t="shared" si="8"/>
        <v>-92.136973344845558</v>
      </c>
      <c r="X11" s="29">
        <f t="shared" ref="X11" si="9">SUM(X12:X16)</f>
        <v>17.791659501218344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6.8786758383490962</v>
      </c>
      <c r="D12" s="10">
        <f>AFC!D12-FC_NE!D12-FC_E!D12</f>
        <v>28.279535683576967</v>
      </c>
      <c r="E12" s="10">
        <f>AFC!E12-FC_NE!E12-FC_E!E12</f>
        <v>-4.5859845227859068</v>
      </c>
      <c r="F12" s="10">
        <f>AFC!F12-FC_NE!F12-FC_E!F12</f>
        <v>-8.5984522783633111E-5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-8.5984522783633111E-5</v>
      </c>
      <c r="K12" s="10">
        <f>AFC!K12-FC_NE!K12-FC_E!K12</f>
        <v>-8.598452281205482E-5</v>
      </c>
      <c r="L12" s="10">
        <f>AFC!L12-FC_NE!L12-FC_E!L12</f>
        <v>0</v>
      </c>
      <c r="M12" s="10">
        <f>AFC!M12-FC_NE!M12-FC_E!M12</f>
        <v>-8.5984522797843965E-5</v>
      </c>
      <c r="N12" s="10">
        <f>AFC!N12-FC_NE!N12-FC_E!N12</f>
        <v>0</v>
      </c>
      <c r="O12" s="10">
        <f>AFC!O12-FC_NE!O12-FC_E!O12</f>
        <v>0.7643164230438515</v>
      </c>
      <c r="P12" s="10">
        <f>AFC!P12-FC_NE!P12-FC_E!P12</f>
        <v>0</v>
      </c>
      <c r="Q12" s="10">
        <f>AFC!Q12-FC_NE!Q12-FC_E!Q12</f>
        <v>-2.2929492691315652</v>
      </c>
      <c r="R12" s="10">
        <f>AFC!R12-FC_NE!R12-FC_E!R12</f>
        <v>-3.0572656921754167</v>
      </c>
      <c r="S12" s="10">
        <f>AFC!S12-FC_NE!S12-FC_E!S12</f>
        <v>0</v>
      </c>
      <c r="T12" s="10">
        <f>AFC!T12-FC_NE!T12-FC_E!T12</f>
        <v>-1.5996560619088704</v>
      </c>
      <c r="U12" s="10">
        <f>AFC!U12-FC_NE!U12-FC_E!U12</f>
        <v>0</v>
      </c>
      <c r="V12" s="10">
        <f>AFC!V12-FC_NE!V12-FC_E!V12</f>
        <v>8.5984522788962181E-5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0.66878761822908928</v>
      </c>
      <c r="D13" s="10">
        <f>AFC!D13-FC_NE!D13-FC_E!D13</f>
        <v>76.239724849526226</v>
      </c>
      <c r="E13" s="10">
        <f>AFC!E13-FC_NE!E13-FC_E!E13</f>
        <v>-56.176698194685912</v>
      </c>
      <c r="F13" s="10">
        <f>AFC!F13-FC_NE!F13-FC_E!F13</f>
        <v>94.296474634566039</v>
      </c>
      <c r="G13" s="10">
        <f>AFC!G13-FC_NE!G13-FC_E!G13</f>
        <v>-121.04703353423582</v>
      </c>
      <c r="H13" s="10">
        <f>AFC!H13-FC_NE!H13-FC_E!H13</f>
        <v>79.583404986711116</v>
      </c>
      <c r="I13" s="10">
        <f>AFC!I13-FC_NE!I13-FC_E!I13</f>
        <v>302.95202063628687</v>
      </c>
      <c r="J13" s="10">
        <f>AFC!J13-FC_NE!J13-FC_E!J13</f>
        <v>-204.6429922613917</v>
      </c>
      <c r="K13" s="10">
        <f>AFC!K13-FC_NE!K13-FC_E!K13</f>
        <v>-182.5736887360261</v>
      </c>
      <c r="L13" s="10">
        <f>AFC!L13-FC_NE!L13-FC_E!L13</f>
        <v>-10.700343938091464</v>
      </c>
      <c r="M13" s="10">
        <f>AFC!M13-FC_NE!M13-FC_E!M13</f>
        <v>4.0125537403272915</v>
      </c>
      <c r="N13" s="10">
        <f>AFC!N13-FC_NE!N13-FC_E!N13</f>
        <v>-55.507824591589326</v>
      </c>
      <c r="O13" s="10">
        <f>AFC!O13-FC_NE!O13-FC_E!O13</f>
        <v>-94.296302665535819</v>
      </c>
      <c r="P13" s="10">
        <f>AFC!P13-FC_NE!P13-FC_E!P13</f>
        <v>-131.74729148755125</v>
      </c>
      <c r="Q13" s="10">
        <f>AFC!Q13-FC_NE!Q13-FC_E!Q13</f>
        <v>-115.69699054175524</v>
      </c>
      <c r="R13" s="10">
        <f>AFC!R13-FC_NE!R13-FC_E!R13</f>
        <v>-150.47282889089095</v>
      </c>
      <c r="S13" s="10">
        <f>AFC!S13-FC_NE!S13-FC_E!S13</f>
        <v>-119.70954428216653</v>
      </c>
      <c r="T13" s="10">
        <f>AFC!T13-FC_NE!T13-FC_E!T13</f>
        <v>-125.38813413590475</v>
      </c>
      <c r="U13" s="10">
        <f>AFC!U13-FC_NE!U13-FC_E!U13</f>
        <v>-77.133791917569198</v>
      </c>
      <c r="V13" s="10">
        <f>AFC!V13-FC_NE!V13-FC_E!V13</f>
        <v>-41.323989681949001</v>
      </c>
      <c r="W13" s="10">
        <f>AFC!W13-FC_NE!W13-FC_E!W13</f>
        <v>-92.136887360322774</v>
      </c>
      <c r="X13" s="10">
        <f>AFC!X13-FC_NE!X13-FC_E!X13</f>
        <v>17.791745485741131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0.4041272570937231</v>
      </c>
      <c r="O16" s="10">
        <f>AFC!O16-FC_NE!O16-FC_E!O16</f>
        <v>0.40412725709373376</v>
      </c>
      <c r="P16" s="10">
        <f>AFC!P16-FC_NE!P16-FC_E!P16</f>
        <v>0.4041272570937231</v>
      </c>
      <c r="Q16" s="10">
        <f>AFC!Q16-FC_NE!Q16-FC_E!Q16</f>
        <v>0.40412725709372666</v>
      </c>
      <c r="R16" s="10">
        <f>AFC!R16-FC_NE!R16-FC_E!R16</f>
        <v>0.40412725709372666</v>
      </c>
      <c r="S16" s="10">
        <f>AFC!S16-FC_NE!S16-FC_E!S16</f>
        <v>0</v>
      </c>
      <c r="T16" s="10">
        <f>AFC!T16-FC_NE!T16-FC_E!T16</f>
        <v>-7.7386070506335614E-4</v>
      </c>
      <c r="U16" s="10">
        <f>AFC!U16-FC_NE!U16-FC_E!U16</f>
        <v>8.5984522780080397E-5</v>
      </c>
      <c r="V16" s="10">
        <f>AFC!V16-FC_NE!V16-FC_E!V16</f>
        <v>0</v>
      </c>
      <c r="W16" s="10">
        <f>AFC!W16-FC_NE!W16-FC_E!W16</f>
        <v>-8.5984522785409467E-5</v>
      </c>
      <c r="X16" s="10">
        <f>AFC!X16-FC_NE!X16-FC_E!X16</f>
        <v>-8.5984522787185824E-5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32.437747205503449</v>
      </c>
      <c r="D17" s="37">
        <f t="shared" si="10"/>
        <v>2.1582115219136E-2</v>
      </c>
      <c r="E17" s="37">
        <f t="shared" si="10"/>
        <v>-2.407566637821823E-3</v>
      </c>
      <c r="F17" s="37">
        <f t="shared" si="10"/>
        <v>36.220980223559977</v>
      </c>
      <c r="G17" s="37">
        <f t="shared" si="10"/>
        <v>-29.375580395529028</v>
      </c>
      <c r="H17" s="37">
        <f t="shared" si="10"/>
        <v>-51.387618228718566</v>
      </c>
      <c r="I17" s="37">
        <f t="shared" si="10"/>
        <v>-35.487790197764525</v>
      </c>
      <c r="J17" s="37">
        <f t="shared" si="10"/>
        <v>-135.3157351676706</v>
      </c>
      <c r="K17" s="37">
        <f t="shared" si="10"/>
        <v>-14.605417024935321</v>
      </c>
      <c r="L17" s="37">
        <f t="shared" si="10"/>
        <v>-5.7872742906272379</v>
      </c>
      <c r="M17" s="37">
        <f t="shared" si="10"/>
        <v>19.594926913155803</v>
      </c>
      <c r="N17" s="37">
        <f t="shared" si="10"/>
        <v>-89.045571797076363</v>
      </c>
      <c r="O17" s="37">
        <f t="shared" si="10"/>
        <v>-138.09853826311235</v>
      </c>
      <c r="P17" s="37">
        <f t="shared" si="10"/>
        <v>-24.046001719689983</v>
      </c>
      <c r="Q17" s="37">
        <f t="shared" si="10"/>
        <v>119.53422184006904</v>
      </c>
      <c r="R17" s="37">
        <f t="shared" si="10"/>
        <v>64.478589853826108</v>
      </c>
      <c r="S17" s="37">
        <f t="shared" si="10"/>
        <v>92.561306964746535</v>
      </c>
      <c r="T17" s="37">
        <f t="shared" si="10"/>
        <v>9.0047291487537962</v>
      </c>
      <c r="U17" s="37">
        <f t="shared" si="10"/>
        <v>-20.603697334478966</v>
      </c>
      <c r="V17" s="37">
        <f t="shared" si="10"/>
        <v>-1.3212381771281798</v>
      </c>
      <c r="W17" s="37">
        <f t="shared" si="10"/>
        <v>-6.7554600171965831</v>
      </c>
      <c r="X17" s="37">
        <f t="shared" ref="X17" si="11">SUM(X18:X21)</f>
        <v>5.1964746345656749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32.437661220980409</v>
      </c>
      <c r="D19" s="10">
        <f>AFC!D19-FC_NE!D19-FC_E!D19</f>
        <v>2.1496130696398552E-2</v>
      </c>
      <c r="E19" s="10">
        <f>AFC!E19-FC_NE!E19-FC_E!E19</f>
        <v>2.149613069644829E-2</v>
      </c>
      <c r="F19" s="10">
        <f>AFC!F19-FC_NE!F19-FC_E!F19</f>
        <v>62.876182287188414</v>
      </c>
      <c r="G19" s="10">
        <f>AFC!G19-FC_NE!G19-FC_E!G19</f>
        <v>20.614789337919319</v>
      </c>
      <c r="H19" s="10">
        <f>AFC!H19-FC_NE!H19-FC_E!H19</f>
        <v>11.930352536543523</v>
      </c>
      <c r="I19" s="10">
        <f>AFC!I19-FC_NE!I19-FC_E!I19</f>
        <v>13.499570077386011</v>
      </c>
      <c r="J19" s="10">
        <f>AFC!J19-FC_NE!J19-FC_E!J19</f>
        <v>19.862424763542435</v>
      </c>
      <c r="K19" s="10">
        <f>AFC!K19-FC_NE!K19-FC_E!K19</f>
        <v>14.724849527085269</v>
      </c>
      <c r="L19" s="10">
        <f>AFC!L19-FC_NE!L19-FC_E!L19</f>
        <v>3.9337919174548688</v>
      </c>
      <c r="M19" s="10">
        <f>AFC!M19-FC_NE!M19-FC_E!M19</f>
        <v>2.7085124677558383</v>
      </c>
      <c r="N19" s="10">
        <f>AFC!N19-FC_NE!N19-FC_E!N19</f>
        <v>-73.650902837489298</v>
      </c>
      <c r="O19" s="10">
        <f>AFC!O19-FC_NE!O19-FC_E!O19</f>
        <v>-123.98297506448841</v>
      </c>
      <c r="P19" s="10">
        <f>AFC!P19-FC_NE!P19-FC_E!P19</f>
        <v>-36.24935511607913</v>
      </c>
      <c r="Q19" s="10">
        <f>AFC!Q19-FC_NE!Q19-FC_E!Q19</f>
        <v>42.944797936371458</v>
      </c>
      <c r="R19" s="10">
        <f>AFC!R19-FC_NE!R19-FC_E!R19</f>
        <v>76.448151332760006</v>
      </c>
      <c r="S19" s="10">
        <f>AFC!S19-FC_NE!S19-FC_E!S19</f>
        <v>32.430008598452275</v>
      </c>
      <c r="T19" s="10">
        <f>AFC!T19-FC_NE!T19-FC_E!T19</f>
        <v>31.828632846087714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8.5984523041204852E-5</v>
      </c>
      <c r="D20" s="10">
        <f>AFC!D20-FC_NE!D20-FC_E!D20</f>
        <v>8.5984522737447833E-5</v>
      </c>
      <c r="E20" s="10">
        <f>AFC!E20-FC_NE!E20-FC_E!E20</f>
        <v>-2.3903697334270113E-2</v>
      </c>
      <c r="F20" s="10">
        <f>AFC!F20-FC_NE!F20-FC_E!F20</f>
        <v>-26.655202063628437</v>
      </c>
      <c r="G20" s="10">
        <f>AFC!G20-FC_NE!G20-FC_E!G20</f>
        <v>-49.990369733448347</v>
      </c>
      <c r="H20" s="10">
        <f>AFC!H20-FC_NE!H20-FC_E!H20</f>
        <v>-63.317970765262089</v>
      </c>
      <c r="I20" s="10">
        <f>AFC!I20-FC_NE!I20-FC_E!I20</f>
        <v>-48.987360275150536</v>
      </c>
      <c r="J20" s="10">
        <f>AFC!J20-FC_NE!J20-FC_E!J20</f>
        <v>-155.17815993121303</v>
      </c>
      <c r="K20" s="10">
        <f>AFC!K20-FC_NE!K20-FC_E!K20</f>
        <v>-29.330266552020589</v>
      </c>
      <c r="L20" s="10">
        <f>AFC!L20-FC_NE!L20-FC_E!L20</f>
        <v>-9.7210662080821066</v>
      </c>
      <c r="M20" s="10">
        <f>AFC!M20-FC_NE!M20-FC_E!M20</f>
        <v>16.886414445399964</v>
      </c>
      <c r="N20" s="10">
        <f>AFC!N20-FC_NE!N20-FC_E!N20</f>
        <v>22.714789337919342</v>
      </c>
      <c r="O20" s="10">
        <f>AFC!O20-FC_NE!O20-FC_E!O20</f>
        <v>1.9278589853829544</v>
      </c>
      <c r="P20" s="10">
        <f>AFC!P20-FC_NE!P20-FC_E!P20</f>
        <v>38.400257953568826</v>
      </c>
      <c r="Q20" s="10">
        <f>AFC!Q20-FC_NE!Q20-FC_E!Q20</f>
        <v>86.394239036973602</v>
      </c>
      <c r="R20" s="10">
        <f>AFC!R20-FC_NE!R20-FC_E!R20</f>
        <v>22.172226999140094</v>
      </c>
      <c r="S20" s="10">
        <f>AFC!S20-FC_NE!S20-FC_E!S20</f>
        <v>41.728890799656199</v>
      </c>
      <c r="T20" s="10">
        <f>AFC!T20-FC_NE!T20-FC_E!T20</f>
        <v>-0.58589853826254057</v>
      </c>
      <c r="U20" s="10">
        <f>AFC!U20-FC_NE!U20-FC_E!U20</f>
        <v>-20.603697334478966</v>
      </c>
      <c r="V20" s="10">
        <f>AFC!V20-FC_NE!V20-FC_E!V20</f>
        <v>-1.3212381771281798</v>
      </c>
      <c r="W20" s="10">
        <f>AFC!W20-FC_NE!W20-FC_E!W20</f>
        <v>-6.7554600171965831</v>
      </c>
      <c r="X20" s="10">
        <f>AFC!X20-FC_NE!X20-FC_E!X20</f>
        <v>5.1964746345656749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-38.109458297506407</v>
      </c>
      <c r="O21" s="10">
        <f>AFC!O21-FC_NE!O21-FC_E!O21</f>
        <v>-16.043422184006889</v>
      </c>
      <c r="P21" s="10">
        <f>AFC!P21-FC_NE!P21-FC_E!P21</f>
        <v>-26.196904557179678</v>
      </c>
      <c r="Q21" s="10">
        <f>AFC!Q21-FC_NE!Q21-FC_E!Q21</f>
        <v>-9.8048151332760227</v>
      </c>
      <c r="R21" s="10">
        <f>AFC!R21-FC_NE!R21-FC_E!R21</f>
        <v>-34.141788478073991</v>
      </c>
      <c r="S21" s="10">
        <f>AFC!S21-FC_NE!S21-FC_E!S21</f>
        <v>18.402407566638061</v>
      </c>
      <c r="T21" s="10">
        <f>AFC!T21-FC_NE!T21-FC_E!T21</f>
        <v>-22.238005159071378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-4987.5137575236367</v>
      </c>
      <c r="D26" s="37">
        <f t="shared" si="14"/>
        <v>-522.00971625106831</v>
      </c>
      <c r="E26" s="37">
        <f t="shared" si="14"/>
        <v>239.14006878763348</v>
      </c>
      <c r="F26" s="37">
        <f t="shared" si="14"/>
        <v>-831.98641444541613</v>
      </c>
      <c r="G26" s="37">
        <f t="shared" si="14"/>
        <v>39.334651762658837</v>
      </c>
      <c r="H26" s="37">
        <f t="shared" si="14"/>
        <v>182.64952708510779</v>
      </c>
      <c r="I26" s="37">
        <f t="shared" si="14"/>
        <v>147.33310404128017</v>
      </c>
      <c r="J26" s="37">
        <f t="shared" si="14"/>
        <v>678.52373172832495</v>
      </c>
      <c r="K26" s="37">
        <f t="shared" si="14"/>
        <v>971.59819432500694</v>
      </c>
      <c r="L26" s="37">
        <f t="shared" si="14"/>
        <v>1557.7804815133195</v>
      </c>
      <c r="M26" s="37">
        <f t="shared" si="14"/>
        <v>-68.158641444527518</v>
      </c>
      <c r="N26" s="37">
        <f t="shared" si="14"/>
        <v>2194.275924333615</v>
      </c>
      <c r="O26" s="37">
        <f t="shared" si="14"/>
        <v>1459.2558899398032</v>
      </c>
      <c r="P26" s="37">
        <f t="shared" si="14"/>
        <v>981.3140154772201</v>
      </c>
      <c r="Q26" s="37">
        <f t="shared" si="14"/>
        <v>1655.1248495270929</v>
      </c>
      <c r="R26" s="37">
        <f t="shared" si="14"/>
        <v>2284.9766981943121</v>
      </c>
      <c r="S26" s="37">
        <f t="shared" si="14"/>
        <v>1285.0918314703617</v>
      </c>
      <c r="T26" s="37">
        <f t="shared" si="14"/>
        <v>1156.7068787618339</v>
      </c>
      <c r="U26" s="37">
        <f t="shared" si="14"/>
        <v>1242.7583834909778</v>
      </c>
      <c r="V26" s="37">
        <f t="shared" si="14"/>
        <v>2155.6854686156644</v>
      </c>
      <c r="W26" s="37">
        <f t="shared" si="14"/>
        <v>862.12794496989409</v>
      </c>
      <c r="X26" s="37">
        <f t="shared" ref="X26" si="15">SUM(X27,X33)</f>
        <v>180.77558039552537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-184.48082545141159</v>
      </c>
      <c r="D27" s="29">
        <f t="shared" si="16"/>
        <v>-228.386930352533</v>
      </c>
      <c r="E27" s="29">
        <f t="shared" si="16"/>
        <v>88.619088564068065</v>
      </c>
      <c r="F27" s="29">
        <f t="shared" si="16"/>
        <v>-584.27334479795172</v>
      </c>
      <c r="G27" s="29">
        <f t="shared" si="16"/>
        <v>-663.19664660361923</v>
      </c>
      <c r="H27" s="29">
        <f t="shared" si="16"/>
        <v>300.28865004299405</v>
      </c>
      <c r="I27" s="29">
        <f t="shared" si="16"/>
        <v>168.37970765263807</v>
      </c>
      <c r="J27" s="29">
        <f t="shared" si="16"/>
        <v>-1.2940670679202526</v>
      </c>
      <c r="K27" s="29">
        <f t="shared" si="16"/>
        <v>-23.321496130694776</v>
      </c>
      <c r="L27" s="29">
        <f t="shared" si="16"/>
        <v>526.62785898536197</v>
      </c>
      <c r="M27" s="29">
        <f t="shared" si="16"/>
        <v>-224.20679277729931</v>
      </c>
      <c r="N27" s="29">
        <f t="shared" si="16"/>
        <v>-408.01659501291283</v>
      </c>
      <c r="O27" s="29">
        <f t="shared" si="16"/>
        <v>-122.31599312124675</v>
      </c>
      <c r="P27" s="29">
        <f t="shared" si="16"/>
        <v>-25.604557179709644</v>
      </c>
      <c r="Q27" s="29">
        <f t="shared" si="16"/>
        <v>60.773172828894161</v>
      </c>
      <c r="R27" s="29">
        <f t="shared" si="16"/>
        <v>70.814531384341763</v>
      </c>
      <c r="S27" s="29">
        <f t="shared" si="16"/>
        <v>-30.097936371440341</v>
      </c>
      <c r="T27" s="29">
        <f t="shared" si="16"/>
        <v>80.427429062773427</v>
      </c>
      <c r="U27" s="29">
        <f t="shared" si="16"/>
        <v>-124.61702493551508</v>
      </c>
      <c r="V27" s="29">
        <f t="shared" si="16"/>
        <v>913.35124677558781</v>
      </c>
      <c r="W27" s="29">
        <f t="shared" si="16"/>
        <v>519.30997420463325</v>
      </c>
      <c r="X27" s="29">
        <f t="shared" ref="X27" si="17">SUM(X28:X32)</f>
        <v>645.6233018056696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1355.7408426483307</v>
      </c>
      <c r="D28" s="10">
        <f>AFC!D28-FC_NE!D28-FC_E!D28</f>
        <v>514.9015477214125</v>
      </c>
      <c r="E28" s="10">
        <f>AFC!E28-FC_NE!E28-FC_E!E28</f>
        <v>900.7202063628647</v>
      </c>
      <c r="F28" s="10">
        <f>AFC!F28-FC_NE!F28-FC_E!F28</f>
        <v>-534.40490111781401</v>
      </c>
      <c r="G28" s="10">
        <f>AFC!G28-FC_NE!G28-FC_E!G28</f>
        <v>-531.33946689596632</v>
      </c>
      <c r="H28" s="10">
        <f>AFC!H28-FC_NE!H28-FC_E!H28</f>
        <v>384.19931212381925</v>
      </c>
      <c r="I28" s="10">
        <f>AFC!I28-FC_NE!I28-FC_E!I28</f>
        <v>338.21805674979987</v>
      </c>
      <c r="J28" s="10">
        <f>AFC!J28-FC_NE!J28-FC_E!J28</f>
        <v>167.57626827171771</v>
      </c>
      <c r="K28" s="10">
        <f>AFC!K28-FC_NE!K28-FC_E!K28</f>
        <v>27.5888220120396</v>
      </c>
      <c r="L28" s="10">
        <f>AFC!L28-FC_NE!L28-FC_E!L28</f>
        <v>587.53877901975648</v>
      </c>
      <c r="M28" s="10">
        <f>AFC!M28-FC_NE!M28-FC_E!M28</f>
        <v>-200.27403267411864</v>
      </c>
      <c r="N28" s="10">
        <f>AFC!N28-FC_NE!N28-FC_E!N28</f>
        <v>-334.13086844369536</v>
      </c>
      <c r="O28" s="10">
        <f>AFC!O28-FC_NE!O28-FC_E!O28</f>
        <v>-16.348925193473406</v>
      </c>
      <c r="P28" s="10">
        <f>AFC!P28-FC_NE!P28-FC_E!P28</f>
        <v>-28.610662080827751</v>
      </c>
      <c r="Q28" s="10">
        <f>AFC!Q28-FC_NE!Q28-FC_E!Q28</f>
        <v>82.766294067070703</v>
      </c>
      <c r="R28" s="10">
        <f>AFC!R28-FC_NE!R28-FC_E!R28</f>
        <v>84.810060189156502</v>
      </c>
      <c r="S28" s="10">
        <f>AFC!S28-FC_NE!S28-FC_E!S28</f>
        <v>-5.109114359402156</v>
      </c>
      <c r="T28" s="10">
        <f>AFC!T28-FC_NE!T28-FC_E!T28</f>
        <v>113.42055030095071</v>
      </c>
      <c r="U28" s="10">
        <f>AFC!U28-FC_NE!U28-FC_E!U28</f>
        <v>-82.523043852110277</v>
      </c>
      <c r="V28" s="10">
        <f>AFC!V28-FC_NE!V28-FC_E!V28</f>
        <v>349.80326741187309</v>
      </c>
      <c r="W28" s="10">
        <f>AFC!W28-FC_NE!W28-FC_E!W28</f>
        <v>557.70103181426384</v>
      </c>
      <c r="X28" s="10">
        <f>AFC!X28-FC_NE!X28-FC_E!X28</f>
        <v>724.82373172828375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7.0220980223559479</v>
      </c>
      <c r="D29" s="10">
        <f>AFC!D29-FC_NE!D29-FC_E!D29</f>
        <v>40.126139294926929</v>
      </c>
      <c r="E29" s="10">
        <f>AFC!E29-FC_NE!E29-FC_E!E29</f>
        <v>-102.32158211521937</v>
      </c>
      <c r="F29" s="10">
        <f>AFC!F29-FC_NE!F29-FC_E!F29</f>
        <v>33.10567497850397</v>
      </c>
      <c r="G29" s="10">
        <f>AFC!G29-FC_NE!G29-FC_E!G29</f>
        <v>29.092777300086027</v>
      </c>
      <c r="H29" s="10">
        <f>AFC!H29-FC_NE!H29-FC_E!H29</f>
        <v>18.057609630266569</v>
      </c>
      <c r="I29" s="10">
        <f>AFC!I29-FC_NE!I29-FC_E!I29</f>
        <v>31.099226139294981</v>
      </c>
      <c r="J29" s="10">
        <f>AFC!J29-FC_NE!J29-FC_E!J29</f>
        <v>22.070421324161646</v>
      </c>
      <c r="K29" s="10">
        <f>AFC!K29-FC_NE!K29-FC_E!K29</f>
        <v>21.06723989681857</v>
      </c>
      <c r="L29" s="10">
        <f>AFC!L29-FC_NE!L29-FC_E!L29</f>
        <v>20.063972484952707</v>
      </c>
      <c r="M29" s="10">
        <f>AFC!M29-FC_NE!M29-FC_E!M29</f>
        <v>17.054342218400681</v>
      </c>
      <c r="N29" s="10">
        <f>AFC!N29-FC_NE!N29-FC_E!N29</f>
        <v>26.083233018056745</v>
      </c>
      <c r="O29" s="10">
        <f>AFC!O29-FC_NE!O29-FC_E!O29</f>
        <v>0</v>
      </c>
      <c r="P29" s="10">
        <f>AFC!P29-FC_NE!P29-FC_E!P29</f>
        <v>2.0063628546861025</v>
      </c>
      <c r="Q29" s="10">
        <f>AFC!Q29-FC_NE!Q29-FC_E!Q29</f>
        <v>0</v>
      </c>
      <c r="R29" s="10">
        <f>AFC!R29-FC_NE!R29-FC_E!R29</f>
        <v>5.6843418860808015E-14</v>
      </c>
      <c r="S29" s="10">
        <f>AFC!S29-FC_NE!S29-FC_E!S29</f>
        <v>1.0030954428204382</v>
      </c>
      <c r="T29" s="10">
        <f>AFC!T29-FC_NE!T29-FC_E!T29</f>
        <v>-1.0031814273431792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-1547.2437661220984</v>
      </c>
      <c r="D30" s="10">
        <f>AFC!D30-FC_NE!D30-FC_E!D30</f>
        <v>-783.41453138434963</v>
      </c>
      <c r="E30" s="10">
        <f>AFC!E30-FC_NE!E30-FC_E!E30</f>
        <v>-709.77953568357725</v>
      </c>
      <c r="F30" s="10">
        <f>AFC!F30-FC_NE!F30-FC_E!F30</f>
        <v>-82.974204643164512</v>
      </c>
      <c r="G30" s="10">
        <f>AFC!G30-FC_NE!G30-FC_E!G30</f>
        <v>-160.94995700773893</v>
      </c>
      <c r="H30" s="10">
        <f>AFC!H30-FC_NE!H30-FC_E!H30</f>
        <v>-101.9682717110918</v>
      </c>
      <c r="I30" s="10">
        <f>AFC!I30-FC_NE!I30-FC_E!I30</f>
        <v>-200.93757523645672</v>
      </c>
      <c r="J30" s="10">
        <f>AFC!J30-FC_NE!J30-FC_E!J30</f>
        <v>-190.94075666379968</v>
      </c>
      <c r="K30" s="10">
        <f>AFC!K30-FC_NE!K30-FC_E!K30</f>
        <v>-71.977644024075744</v>
      </c>
      <c r="L30" s="10">
        <f>AFC!L30-FC_NE!L30-FC_E!L30</f>
        <v>-80.974892519347122</v>
      </c>
      <c r="M30" s="10">
        <f>AFC!M30-FC_NE!M30-FC_E!M30</f>
        <v>-40.987188306104144</v>
      </c>
      <c r="N30" s="10">
        <f>AFC!N30-FC_NE!N30-FC_E!N30</f>
        <v>-99.968959587274185</v>
      </c>
      <c r="O30" s="10">
        <f>AFC!O30-FC_NE!O30-FC_E!O30</f>
        <v>-105.96706792777331</v>
      </c>
      <c r="P30" s="10">
        <f>AFC!P30-FC_NE!P30-FC_E!P30</f>
        <v>0.99974204643194753</v>
      </c>
      <c r="Q30" s="10">
        <f>AFC!Q30-FC_NE!Q30-FC_E!Q30</f>
        <v>-21.993207222699311</v>
      </c>
      <c r="R30" s="10">
        <f>AFC!R30-FC_NE!R30-FC_E!R30</f>
        <v>-13.995528804814967</v>
      </c>
      <c r="S30" s="10">
        <f>AFC!S30-FC_NE!S30-FC_E!S30</f>
        <v>-25.991917454858594</v>
      </c>
      <c r="T30" s="10">
        <f>AFC!T30-FC_NE!T30-FC_E!T30</f>
        <v>-31.98993981083413</v>
      </c>
      <c r="U30" s="10">
        <f>AFC!U30-FC_NE!U30-FC_E!U30</f>
        <v>-42.093981083404742</v>
      </c>
      <c r="V30" s="10">
        <f>AFC!V30-FC_NE!V30-FC_E!V30</f>
        <v>563.5479793637146</v>
      </c>
      <c r="W30" s="10">
        <f>AFC!W30-FC_NE!W30-FC_E!W30</f>
        <v>-38.390971625107795</v>
      </c>
      <c r="X30" s="10">
        <f>AFC!X30-FC_NE!X30-FC_E!X30</f>
        <v>-79.200429922614148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5.6843418860808015E-14</v>
      </c>
      <c r="D31" s="10">
        <f>AFC!D31-FC_NE!D31-FC_E!D31</f>
        <v>-8.5984522797843965E-5</v>
      </c>
      <c r="E31" s="10">
        <f>AFC!E31-FC_NE!E31-FC_E!E31</f>
        <v>-1.4210854715202004E-14</v>
      </c>
      <c r="F31" s="10">
        <f>AFC!F31-FC_NE!F31-FC_E!F31</f>
        <v>8.5984522826265675E-5</v>
      </c>
      <c r="G31" s="10">
        <f>AFC!G31-FC_NE!G31-FC_E!G31</f>
        <v>2.8421709430404007E-14</v>
      </c>
      <c r="H31" s="10">
        <f>AFC!H31-FC_NE!H31-FC_E!H31</f>
        <v>0</v>
      </c>
      <c r="I31" s="10">
        <f>AFC!I31-FC_NE!I31-FC_E!I31</f>
        <v>-2.8421709430404007E-14</v>
      </c>
      <c r="J31" s="10">
        <f>AFC!J31-FC_NE!J31-FC_E!J31</f>
        <v>5.6843418860808015E-14</v>
      </c>
      <c r="K31" s="10">
        <f>AFC!K31-FC_NE!K31-FC_E!K31</f>
        <v>8.5984522797843965E-5</v>
      </c>
      <c r="L31" s="10">
        <f>AFC!L31-FC_NE!L31-FC_E!L31</f>
        <v>-1.1368683772161603E-13</v>
      </c>
      <c r="M31" s="10">
        <f>AFC!M31-FC_NE!M31-FC_E!M31</f>
        <v>8.5984522797843965E-5</v>
      </c>
      <c r="N31" s="10">
        <f>AFC!N31-FC_NE!N31-FC_E!N31</f>
        <v>2.8421709430404007E-14</v>
      </c>
      <c r="O31" s="10">
        <f>AFC!O31-FC_NE!O31-FC_E!O31</f>
        <v>-2.8421709430404007E-14</v>
      </c>
      <c r="P31" s="10">
        <f>AFC!P31-FC_NE!P31-FC_E!P31</f>
        <v>5.6843418860808015E-14</v>
      </c>
      <c r="Q31" s="10">
        <f>AFC!Q31-FC_NE!Q31-FC_E!Q31</f>
        <v>8.5984522769422256E-5</v>
      </c>
      <c r="R31" s="10">
        <f>AFC!R31-FC_NE!R31-FC_E!R31</f>
        <v>1.7053025658242404E-13</v>
      </c>
      <c r="S31" s="10">
        <f>AFC!S31-FC_NE!S31-FC_E!S31</f>
        <v>-2.8421709430404007E-14</v>
      </c>
      <c r="T31" s="10">
        <f>AFC!T31-FC_NE!T31-FC_E!T31</f>
        <v>2.8421709430404007E-14</v>
      </c>
      <c r="U31" s="10">
        <f>AFC!U31-FC_NE!U31-FC_E!U31</f>
        <v>-5.6843418860808015E-14</v>
      </c>
      <c r="V31" s="10">
        <f>AFC!V31-FC_NE!V31-FC_E!V31</f>
        <v>1.1368683772161603E-13</v>
      </c>
      <c r="W31" s="10">
        <f>AFC!W31-FC_NE!W31-FC_E!W31</f>
        <v>-8.5984522797843965E-5</v>
      </c>
      <c r="X31" s="10">
        <f>AFC!X31-FC_NE!X31-FC_E!X31</f>
        <v>5.6843418860808015E-14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-4803.0329320722249</v>
      </c>
      <c r="D33" s="29">
        <f t="shared" si="18"/>
        <v>-293.62278589853531</v>
      </c>
      <c r="E33" s="29">
        <f t="shared" si="18"/>
        <v>150.5209802235654</v>
      </c>
      <c r="F33" s="29">
        <f t="shared" si="18"/>
        <v>-247.71306964746447</v>
      </c>
      <c r="G33" s="29">
        <f t="shared" si="18"/>
        <v>702.53129836627807</v>
      </c>
      <c r="H33" s="29">
        <f t="shared" si="18"/>
        <v>-117.63912295788626</v>
      </c>
      <c r="I33" s="29">
        <f t="shared" si="18"/>
        <v>-21.046603611357909</v>
      </c>
      <c r="J33" s="29">
        <f t="shared" si="18"/>
        <v>679.81779879624526</v>
      </c>
      <c r="K33" s="29">
        <f t="shared" si="18"/>
        <v>994.9196904557017</v>
      </c>
      <c r="L33" s="29">
        <f t="shared" si="18"/>
        <v>1031.1526225279576</v>
      </c>
      <c r="M33" s="29">
        <f t="shared" si="18"/>
        <v>156.04815133277179</v>
      </c>
      <c r="N33" s="29">
        <f t="shared" si="18"/>
        <v>2602.292519346528</v>
      </c>
      <c r="O33" s="29">
        <f t="shared" si="18"/>
        <v>1581.5718830610499</v>
      </c>
      <c r="P33" s="29">
        <f t="shared" si="18"/>
        <v>1006.9185726569298</v>
      </c>
      <c r="Q33" s="29">
        <f t="shared" si="18"/>
        <v>1594.3516766981988</v>
      </c>
      <c r="R33" s="29">
        <f t="shared" si="18"/>
        <v>2214.1621668099701</v>
      </c>
      <c r="S33" s="29">
        <f t="shared" si="18"/>
        <v>1315.189767841802</v>
      </c>
      <c r="T33" s="29">
        <f t="shared" si="18"/>
        <v>1076.2794496990605</v>
      </c>
      <c r="U33" s="29">
        <f t="shared" si="18"/>
        <v>1367.3754084264929</v>
      </c>
      <c r="V33" s="29">
        <f t="shared" si="18"/>
        <v>1242.3342218400765</v>
      </c>
      <c r="W33" s="29">
        <f t="shared" si="18"/>
        <v>342.81797076526084</v>
      </c>
      <c r="X33" s="29">
        <f t="shared" ref="X33" si="19">SUM(X34:X50)</f>
        <v>-464.84772141014423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3.694822225952521E-13</v>
      </c>
      <c r="D34" s="10">
        <f>AFC!D34-FC_NE!D34-FC_E!D34</f>
        <v>0</v>
      </c>
      <c r="E34" s="10">
        <f>AFC!E34-FC_NE!E34-FC_E!E34</f>
        <v>-9.4582975064496395</v>
      </c>
      <c r="F34" s="10">
        <f>AFC!F34-FC_NE!F34-FC_E!F34</f>
        <v>3.979039320256561E-13</v>
      </c>
      <c r="G34" s="10">
        <f>AFC!G34-FC_NE!G34-FC_E!G34</f>
        <v>8.5984523039428495E-5</v>
      </c>
      <c r="H34" s="10">
        <f>AFC!H34-FC_NE!H34-FC_E!H34</f>
        <v>8.5265128291212022E-13</v>
      </c>
      <c r="I34" s="10">
        <f>AFC!I34-FC_NE!I34-FC_E!I34</f>
        <v>8.2778228716051672E-13</v>
      </c>
      <c r="J34" s="10">
        <f>AFC!J34-FC_NE!J34-FC_E!J34</f>
        <v>-4.729234737747916</v>
      </c>
      <c r="K34" s="10">
        <f>AFC!K34-FC_NE!K34-FC_E!K34</f>
        <v>7.0937231298371302</v>
      </c>
      <c r="L34" s="10">
        <f>AFC!L34-FC_NE!L34-FC_E!L34</f>
        <v>4.7293207222698612</v>
      </c>
      <c r="M34" s="10">
        <f>AFC!M34-FC_NE!M34-FC_E!M34</f>
        <v>10.64084264832255</v>
      </c>
      <c r="N34" s="10">
        <f>AFC!N34-FC_NE!N34-FC_E!N34</f>
        <v>8.5984523686022385E-5</v>
      </c>
      <c r="O34" s="10">
        <f>AFC!O34-FC_NE!O34-FC_E!O34</f>
        <v>-8.5984522318227619E-5</v>
      </c>
      <c r="P34" s="10">
        <f>AFC!P34-FC_NE!P34-FC_E!P34</f>
        <v>-7.815970093361102E-14</v>
      </c>
      <c r="Q34" s="10">
        <f>AFC!Q34-FC_NE!Q34-FC_E!Q34</f>
        <v>8.5984523181537043E-5</v>
      </c>
      <c r="R34" s="10">
        <f>AFC!R34-FC_NE!R34-FC_E!R34</f>
        <v>-1.5631940186722204E-13</v>
      </c>
      <c r="S34" s="10">
        <f>AFC!S34-FC_NE!S34-FC_E!S34</f>
        <v>3.2684965844964609E-13</v>
      </c>
      <c r="T34" s="10">
        <f>AFC!T34-FC_NE!T34-FC_E!T34</f>
        <v>-0.17962166810019653</v>
      </c>
      <c r="U34" s="10">
        <f>AFC!U34-FC_NE!U34-FC_E!U34</f>
        <v>0.60662080825454723</v>
      </c>
      <c r="V34" s="10">
        <f>AFC!V34-FC_NE!V34-FC_E!V34</f>
        <v>0.35588993981077977</v>
      </c>
      <c r="W34" s="10">
        <f>AFC!W34-FC_NE!W34-FC_E!W34</f>
        <v>5.2020636285703858E-2</v>
      </c>
      <c r="X34" s="10">
        <f>AFC!X34-FC_NE!X34-FC_E!X34</f>
        <v>1.6342482922482304E-13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-21.056577815993109</v>
      </c>
      <c r="D35" s="10">
        <f>AFC!D35-FC_NE!D35-FC_E!D35</f>
        <v>-21.056663800515921</v>
      </c>
      <c r="E35" s="10">
        <f>AFC!E35-FC_NE!E35-FC_E!E35</f>
        <v>-19.948409286328456</v>
      </c>
      <c r="F35" s="10">
        <f>AFC!F35-FC_NE!F35-FC_E!F35</f>
        <v>-18.917024935511591</v>
      </c>
      <c r="G35" s="10">
        <f>AFC!G35-FC_NE!G35-FC_E!G35</f>
        <v>-10.6408426483233</v>
      </c>
      <c r="H35" s="10">
        <f>AFC!H35-FC_NE!H35-FC_E!H35</f>
        <v>-34.287102321582118</v>
      </c>
      <c r="I35" s="10">
        <f>AFC!I35-FC_NE!I35-FC_E!I35</f>
        <v>-29.557867583834906</v>
      </c>
      <c r="J35" s="10">
        <f>AFC!J35-FC_NE!J35-FC_E!J35</f>
        <v>-18.917024935511606</v>
      </c>
      <c r="K35" s="10">
        <f>AFC!K35-FC_NE!K35-FC_E!K35</f>
        <v>7.1054273576010019E-15</v>
      </c>
      <c r="L35" s="10">
        <f>AFC!L35-FC_NE!L35-FC_E!L35</f>
        <v>-8.5984522796067608E-5</v>
      </c>
      <c r="M35" s="10">
        <f>AFC!M35-FC_NE!M35-FC_E!M35</f>
        <v>0</v>
      </c>
      <c r="N35" s="10">
        <f>AFC!N35-FC_NE!N35-FC_E!N35</f>
        <v>3.5527136788005009E-15</v>
      </c>
      <c r="O35" s="10">
        <f>AFC!O35-FC_NE!O35-FC_E!O35</f>
        <v>0</v>
      </c>
      <c r="P35" s="10">
        <f>AFC!P35-FC_NE!P35-FC_E!P35</f>
        <v>7.1054273576010019E-15</v>
      </c>
      <c r="Q35" s="10">
        <f>AFC!Q35-FC_NE!Q35-FC_E!Q35</f>
        <v>-7.1054273576010019E-15</v>
      </c>
      <c r="R35" s="10">
        <f>AFC!R35-FC_NE!R35-FC_E!R35</f>
        <v>0</v>
      </c>
      <c r="S35" s="10">
        <f>AFC!S35-FC_NE!S35-FC_E!S35</f>
        <v>8.5984522785409467E-5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-3.5527136788005009E-15</v>
      </c>
      <c r="W35" s="10">
        <f>AFC!W35-FC_NE!W35-FC_E!W35</f>
        <v>0</v>
      </c>
      <c r="X35" s="10">
        <f>AFC!X35-FC_NE!X35-FC_E!X35</f>
        <v>-8.8817841970012523E-16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-817.93250214961427</v>
      </c>
      <c r="D36" s="10">
        <f>AFC!D36-FC_NE!D36-FC_E!D36</f>
        <v>-105.06612209802188</v>
      </c>
      <c r="E36" s="10">
        <f>AFC!E36-FC_NE!E36-FC_E!E36</f>
        <v>-185.27747205502919</v>
      </c>
      <c r="F36" s="10">
        <f>AFC!F36-FC_NE!F36-FC_E!F36</f>
        <v>-665.80687876182401</v>
      </c>
      <c r="G36" s="10">
        <f>AFC!G36-FC_NE!G36-FC_E!G36</f>
        <v>-175.79045571797087</v>
      </c>
      <c r="H36" s="10">
        <f>AFC!H36-FC_NE!H36-FC_E!H36</f>
        <v>-262.58701633705823</v>
      </c>
      <c r="I36" s="10">
        <f>AFC!I36-FC_NE!I36-FC_E!I36</f>
        <v>-439.4765262252804</v>
      </c>
      <c r="J36" s="10">
        <f>AFC!J36-FC_NE!J36-FC_E!J36</f>
        <v>-460.35193465176417</v>
      </c>
      <c r="K36" s="10">
        <f>AFC!K36-FC_NE!K36-FC_E!K36</f>
        <v>-176.88916595012915</v>
      </c>
      <c r="L36" s="10">
        <f>AFC!L36-FC_NE!L36-FC_E!L36</f>
        <v>-258.19243336199406</v>
      </c>
      <c r="M36" s="10">
        <f>AFC!M36-FC_NE!M36-FC_E!M36</f>
        <v>-230.72510748065179</v>
      </c>
      <c r="N36" s="10">
        <f>AFC!N36-FC_NE!N36-FC_E!N36</f>
        <v>-424.42863284608984</v>
      </c>
      <c r="O36" s="10">
        <f>AFC!O36-FC_NE!O36-FC_E!O36</f>
        <v>-563.91547721410006</v>
      </c>
      <c r="P36" s="10">
        <f>AFC!P36-FC_NE!P36-FC_E!P36</f>
        <v>-474.6124677558023</v>
      </c>
      <c r="Q36" s="10">
        <f>AFC!Q36-FC_NE!Q36-FC_E!Q36</f>
        <v>-216.75296646603647</v>
      </c>
      <c r="R36" s="10">
        <f>AFC!R36-FC_NE!R36-FC_E!R36</f>
        <v>-439.81040412725565</v>
      </c>
      <c r="S36" s="10">
        <f>AFC!S36-FC_NE!S36-FC_E!S36</f>
        <v>-335.5305245055888</v>
      </c>
      <c r="T36" s="10">
        <f>AFC!T36-FC_NE!T36-FC_E!T36</f>
        <v>-382.98392089423851</v>
      </c>
      <c r="U36" s="10">
        <f>AFC!U36-FC_NE!U36-FC_E!U36</f>
        <v>-570.48985382631304</v>
      </c>
      <c r="V36" s="10">
        <f>AFC!V36-FC_NE!V36-FC_E!V36</f>
        <v>-731.88297506448885</v>
      </c>
      <c r="W36" s="10">
        <f>AFC!W36-FC_NE!W36-FC_E!W36</f>
        <v>-722.61031814273315</v>
      </c>
      <c r="X36" s="10">
        <f>AFC!X36-FC_NE!X36-FC_E!X36</f>
        <v>-405.33482373172865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1000.9506448839202</v>
      </c>
      <c r="D37" s="10">
        <f>AFC!D37-FC_NE!D37-FC_E!D37</f>
        <v>2030.4697334479806</v>
      </c>
      <c r="E37" s="10">
        <f>AFC!E37-FC_NE!E37-FC_E!E37</f>
        <v>1449.579707652636</v>
      </c>
      <c r="F37" s="10">
        <f>AFC!F37-FC_NE!F37-FC_E!F37</f>
        <v>-625.28435081684984</v>
      </c>
      <c r="G37" s="10">
        <f>AFC!G37-FC_NE!G37-FC_E!G37</f>
        <v>-1020.4221840068749</v>
      </c>
      <c r="H37" s="10">
        <f>AFC!H37-FC_NE!H37-FC_E!H37</f>
        <v>-1266.3322441960463</v>
      </c>
      <c r="I37" s="10">
        <f>AFC!I37-FC_NE!I37-FC_E!I37</f>
        <v>1163.3441960447162</v>
      </c>
      <c r="J37" s="10">
        <f>AFC!J37-FC_NE!J37-FC_E!J37</f>
        <v>1234.805073086849</v>
      </c>
      <c r="K37" s="10">
        <f>AFC!K37-FC_NE!K37-FC_E!K37</f>
        <v>788.17343078246267</v>
      </c>
      <c r="L37" s="10">
        <f>AFC!L37-FC_NE!L37-FC_E!L37</f>
        <v>1681.4370593293188</v>
      </c>
      <c r="M37" s="10">
        <f>AFC!M37-FC_NE!M37-FC_E!M37</f>
        <v>985.74239036973722</v>
      </c>
      <c r="N37" s="10">
        <f>AFC!N37-FC_NE!N37-FC_E!N37</f>
        <v>1592.8147033534024</v>
      </c>
      <c r="O37" s="10">
        <f>AFC!O37-FC_NE!O37-FC_E!O37</f>
        <v>1420.3292347377446</v>
      </c>
      <c r="P37" s="10">
        <f>AFC!P37-FC_NE!P37-FC_E!P37</f>
        <v>1140.7024935511572</v>
      </c>
      <c r="Q37" s="10">
        <f>AFC!Q37-FC_NE!Q37-FC_E!Q37</f>
        <v>1368.8485812553754</v>
      </c>
      <c r="R37" s="10">
        <f>AFC!R37-FC_NE!R37-FC_E!R37</f>
        <v>1497.150902837484</v>
      </c>
      <c r="S37" s="10">
        <f>AFC!S37-FC_NE!S37-FC_E!S37</f>
        <v>1151.2181427343085</v>
      </c>
      <c r="T37" s="10">
        <f>AFC!T37-FC_NE!T37-FC_E!T37</f>
        <v>1646.4021496130654</v>
      </c>
      <c r="U37" s="10">
        <f>AFC!U37-FC_NE!U37-FC_E!U37</f>
        <v>1608.6312123817697</v>
      </c>
      <c r="V37" s="10">
        <f>AFC!V37-FC_NE!V37-FC_E!V37</f>
        <v>714.21547721410388</v>
      </c>
      <c r="W37" s="10">
        <f>AFC!W37-FC_NE!W37-FC_E!W37</f>
        <v>303.19294926913153</v>
      </c>
      <c r="X37" s="10">
        <f>AFC!X37-FC_NE!X37-FC_E!X37</f>
        <v>308.06577815993114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22.219862424763541</v>
      </c>
      <c r="D38" s="10">
        <f>AFC!D38-FC_NE!D38-FC_E!D38</f>
        <v>15.871195184866728</v>
      </c>
      <c r="E38" s="10">
        <f>AFC!E38-FC_NE!E38-FC_E!E38</f>
        <v>1.0580395528804729</v>
      </c>
      <c r="F38" s="10">
        <f>AFC!F38-FC_NE!F38-FC_E!F38</f>
        <v>16.814359415305248</v>
      </c>
      <c r="G38" s="10">
        <f>AFC!G38-FC_NE!G38-FC_E!G38</f>
        <v>15.763542562338788</v>
      </c>
      <c r="H38" s="10">
        <f>AFC!H38-FC_NE!H38-FC_E!H38</f>
        <v>-1.0508168529664701</v>
      </c>
      <c r="I38" s="10">
        <f>AFC!I38-FC_NE!I38-FC_E!I38</f>
        <v>-3.152708512467747</v>
      </c>
      <c r="J38" s="10">
        <f>AFC!J38-FC_NE!J38-FC_E!J38</f>
        <v>-2.1018056749785146</v>
      </c>
      <c r="K38" s="10">
        <f>AFC!K38-FC_NE!K38-FC_E!K38</f>
        <v>-13.661650902837501</v>
      </c>
      <c r="L38" s="10">
        <f>AFC!L38-FC_NE!L38-FC_E!L38</f>
        <v>-2.101805674978511</v>
      </c>
      <c r="M38" s="10">
        <f>AFC!M38-FC_NE!M38-FC_E!M38</f>
        <v>5.2544282029234815</v>
      </c>
      <c r="N38" s="10">
        <f>AFC!N38-FC_NE!N38-FC_E!N38</f>
        <v>-6.3054170249355188</v>
      </c>
      <c r="O38" s="10">
        <f>AFC!O38-FC_NE!O38-FC_E!O38</f>
        <v>-4.20361134995699</v>
      </c>
      <c r="P38" s="10">
        <f>AFC!P38-FC_NE!P38-FC_E!P38</f>
        <v>-10.509028374892509</v>
      </c>
      <c r="Q38" s="10">
        <f>AFC!Q38-FC_NE!Q38-FC_E!Q38</f>
        <v>1.0508168529664594</v>
      </c>
      <c r="R38" s="10">
        <f>AFC!R38-FC_NE!R38-FC_E!R38</f>
        <v>12.610748065348233</v>
      </c>
      <c r="S38" s="10">
        <f>AFC!S38-FC_NE!S38-FC_E!S38</f>
        <v>15.763542562338785</v>
      </c>
      <c r="T38" s="10">
        <f>AFC!T38-FC_NE!T38-FC_E!T38</f>
        <v>8.5984522787185824E-5</v>
      </c>
      <c r="U38" s="10">
        <f>AFC!U38-FC_NE!U38-FC_E!U38</f>
        <v>3.5257953568357792</v>
      </c>
      <c r="V38" s="10">
        <f>AFC!V38-FC_NE!V38-FC_E!V38</f>
        <v>4.7365434221840097</v>
      </c>
      <c r="W38" s="10">
        <f>AFC!W38-FC_NE!W38-FC_E!W38</f>
        <v>1.4891659501289709</v>
      </c>
      <c r="X38" s="10">
        <f>AFC!X38-FC_NE!X38-FC_E!X38</f>
        <v>-1.2894239036973367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225.4084264832336</v>
      </c>
      <c r="D40" s="10">
        <f>AFC!D40-FC_NE!D40-FC_E!D40</f>
        <v>841.59501289767945</v>
      </c>
      <c r="E40" s="10">
        <f>AFC!E40-FC_NE!E40-FC_E!E40</f>
        <v>537.18830610490295</v>
      </c>
      <c r="F40" s="10">
        <f>AFC!F40-FC_NE!F40-FC_E!F40</f>
        <v>483.71212381771375</v>
      </c>
      <c r="G40" s="10">
        <f>AFC!G40-FC_NE!G40-FC_E!G40</f>
        <v>587.43809114359306</v>
      </c>
      <c r="H40" s="10">
        <f>AFC!H40-FC_NE!H40-FC_E!H40</f>
        <v>592.5729148753212</v>
      </c>
      <c r="I40" s="10">
        <f>AFC!I40-FC_NE!I40-FC_E!I40</f>
        <v>305.01582115219298</v>
      </c>
      <c r="J40" s="10">
        <f>AFC!J40-FC_NE!J40-FC_E!J40</f>
        <v>707.59578675838566</v>
      </c>
      <c r="K40" s="10">
        <f>AFC!K40-FC_NE!K40-FC_E!K40</f>
        <v>679.86715391229382</v>
      </c>
      <c r="L40" s="10">
        <f>AFC!L40-FC_NE!L40-FC_E!L40</f>
        <v>795.91693895098774</v>
      </c>
      <c r="M40" s="10">
        <f>AFC!M40-FC_NE!M40-FC_E!M40</f>
        <v>508.36001719690421</v>
      </c>
      <c r="N40" s="10">
        <f>AFC!N40-FC_NE!N40-FC_E!N40</f>
        <v>251.8157351676723</v>
      </c>
      <c r="O40" s="10">
        <f>AFC!O40-FC_NE!O40-FC_E!O40</f>
        <v>-44.636113499570683</v>
      </c>
      <c r="P40" s="10">
        <f>AFC!P40-FC_NE!P40-FC_E!P40</f>
        <v>383.62476354256205</v>
      </c>
      <c r="Q40" s="10">
        <f>AFC!Q40-FC_NE!Q40-FC_E!Q40</f>
        <v>-143.77437661220779</v>
      </c>
      <c r="R40" s="10">
        <f>AFC!R40-FC_NE!R40-FC_E!R40</f>
        <v>-51.857867583834377</v>
      </c>
      <c r="S40" s="10">
        <f>AFC!S40-FC_NE!S40-FC_E!S40</f>
        <v>49.196818572653683</v>
      </c>
      <c r="T40" s="10">
        <f>AFC!T40-FC_NE!T40-FC_E!T40</f>
        <v>-88.148495270851981</v>
      </c>
      <c r="U40" s="10">
        <f>AFC!U40-FC_NE!U40-FC_E!U40</f>
        <v>101.86397248495223</v>
      </c>
      <c r="V40" s="10">
        <f>AFC!V40-FC_NE!V40-FC_E!V40</f>
        <v>261.01564918314898</v>
      </c>
      <c r="W40" s="10">
        <f>AFC!W40-FC_NE!W40-FC_E!W40</f>
        <v>103.31109200344031</v>
      </c>
      <c r="X40" s="10">
        <f>AFC!X40-FC_NE!X40-FC_E!X40</f>
        <v>56.799656061908536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97.291487532244176</v>
      </c>
      <c r="D41" s="10">
        <f>AFC!D41-FC_NE!D41-FC_E!D41</f>
        <v>174.70619088564055</v>
      </c>
      <c r="E41" s="10">
        <f>AFC!E41-FC_NE!E41-FC_E!E41</f>
        <v>86.830008598452324</v>
      </c>
      <c r="F41" s="10">
        <f>AFC!F41-FC_NE!F41-FC_E!F41</f>
        <v>107.83396388650047</v>
      </c>
      <c r="G41" s="10">
        <f>AFC!G41-FC_NE!G41-FC_E!G41</f>
        <v>139.67067927773007</v>
      </c>
      <c r="H41" s="10">
        <f>AFC!H41-FC_NE!H41-FC_E!H41</f>
        <v>136.58968185726559</v>
      </c>
      <c r="I41" s="10">
        <f>AFC!I41-FC_NE!I41-FC_E!I41</f>
        <v>55.457437661220951</v>
      </c>
      <c r="J41" s="10">
        <f>AFC!J41-FC_NE!J41-FC_E!J41</f>
        <v>49.295442820292322</v>
      </c>
      <c r="K41" s="10">
        <f>AFC!K41-FC_NE!K41-FC_E!K41</f>
        <v>69.835339638865008</v>
      </c>
      <c r="L41" s="10">
        <f>AFC!L41-FC_NE!L41-FC_E!L41</f>
        <v>36.971625107480747</v>
      </c>
      <c r="M41" s="10">
        <f>AFC!M41-FC_NE!M41-FC_E!M41</f>
        <v>102.69888220120393</v>
      </c>
      <c r="N41" s="10">
        <f>AFC!N41-FC_NE!N41-FC_E!N41</f>
        <v>59.565434221840178</v>
      </c>
      <c r="O41" s="10">
        <f>AFC!O41-FC_NE!O41-FC_E!O41</f>
        <v>206.42493551160788</v>
      </c>
      <c r="P41" s="10">
        <f>AFC!P41-FC_NE!P41-FC_E!P41</f>
        <v>240.31556319862426</v>
      </c>
      <c r="Q41" s="10">
        <f>AFC!Q41-FC_NE!Q41-FC_E!Q41</f>
        <v>180.75012897678414</v>
      </c>
      <c r="R41" s="10">
        <f>AFC!R41-FC_NE!R41-FC_E!R41</f>
        <v>28.755717970765176</v>
      </c>
      <c r="S41" s="10">
        <f>AFC!S41-FC_NE!S41-FC_E!S41</f>
        <v>-20.539724849526948</v>
      </c>
      <c r="T41" s="10">
        <f>AFC!T41-FC_NE!T41-FC_E!T41</f>
        <v>-41.07953568357695</v>
      </c>
      <c r="U41" s="10">
        <f>AFC!U41-FC_NE!U41-FC_E!U41</f>
        <v>-45.7441960447117</v>
      </c>
      <c r="V41" s="10">
        <f>AFC!V41-FC_NE!V41-FC_E!V41</f>
        <v>-33.930696474634544</v>
      </c>
      <c r="W41" s="10">
        <f>AFC!W41-FC_NE!W41-FC_E!W41</f>
        <v>-147.26723989681852</v>
      </c>
      <c r="X41" s="10">
        <f>AFC!X41-FC_NE!X41-FC_E!X41</f>
        <v>-92.714617368873675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-1836.6293207222698</v>
      </c>
      <c r="D42" s="10">
        <f>AFC!D42-FC_NE!D42-FC_E!D42</f>
        <v>-1479.5069647463442</v>
      </c>
      <c r="E42" s="10">
        <f>AFC!E42-FC_NE!E42-FC_E!E42</f>
        <v>-768.45090283748959</v>
      </c>
      <c r="F42" s="10">
        <f>AFC!F42-FC_NE!F42-FC_E!F42</f>
        <v>202.82330180567351</v>
      </c>
      <c r="G42" s="10">
        <f>AFC!G42-FC_NE!G42-FC_E!G42</f>
        <v>-101.93705932932153</v>
      </c>
      <c r="H42" s="10">
        <f>AFC!H42-FC_NE!H42-FC_E!H42</f>
        <v>-948.96096302665592</v>
      </c>
      <c r="I42" s="10">
        <f>AFC!I42-FC_NE!I42-FC_E!I42</f>
        <v>-702</v>
      </c>
      <c r="J42" s="10">
        <f>AFC!J42-FC_NE!J42-FC_E!J42</f>
        <v>-355.20352536543305</v>
      </c>
      <c r="K42" s="10">
        <f>AFC!K42-FC_NE!K42-FC_E!K42</f>
        <v>-2158.5446259673263</v>
      </c>
      <c r="L42" s="10">
        <f>AFC!L42-FC_NE!L42-FC_E!L42</f>
        <v>-1477.5627687016336</v>
      </c>
      <c r="M42" s="10">
        <f>AFC!M42-FC_NE!M42-FC_E!M42</f>
        <v>-853.32923473774645</v>
      </c>
      <c r="N42" s="10">
        <f>AFC!N42-FC_NE!N42-FC_E!N42</f>
        <v>-1151.7843508168535</v>
      </c>
      <c r="O42" s="10">
        <f>AFC!O42-FC_NE!O42-FC_E!O42</f>
        <v>-954.21539122957711</v>
      </c>
      <c r="P42" s="10">
        <f>AFC!P42-FC_NE!P42-FC_E!P42</f>
        <v>-1720.3202063628551</v>
      </c>
      <c r="Q42" s="10">
        <f>AFC!Q42-FC_NE!Q42-FC_E!Q42</f>
        <v>-1356.7092863284606</v>
      </c>
      <c r="R42" s="10">
        <f>AFC!R42-FC_NE!R42-FC_E!R42</f>
        <v>-511.7873602751506</v>
      </c>
      <c r="S42" s="10">
        <f>AFC!S42-FC_NE!S42-FC_E!S42</f>
        <v>-1214.8381771281174</v>
      </c>
      <c r="T42" s="10">
        <f>AFC!T42-FC_NE!T42-FC_E!T42</f>
        <v>-655.76027515047372</v>
      </c>
      <c r="U42" s="10">
        <f>AFC!U42-FC_NE!U42-FC_E!U42</f>
        <v>-694.93147033533933</v>
      </c>
      <c r="V42" s="10">
        <f>AFC!V42-FC_NE!V42-FC_E!V42</f>
        <v>-872.10558899398029</v>
      </c>
      <c r="W42" s="10">
        <f>AFC!W42-FC_NE!W42-FC_E!W42</f>
        <v>84.668787618226816</v>
      </c>
      <c r="X42" s="10">
        <f>AFC!X42-FC_NE!X42-FC_E!X42</f>
        <v>30.074634565779888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-3257.7623387790227</v>
      </c>
      <c r="D43" s="10">
        <f>AFC!D43-FC_NE!D43-FC_E!D43</f>
        <v>-1134.8764402407542</v>
      </c>
      <c r="E43" s="10">
        <f>AFC!E43-FC_NE!E43-FC_E!E43</f>
        <v>445.73422184005904</v>
      </c>
      <c r="F43" s="10">
        <f>AFC!F43-FC_NE!F43-FC_E!F43</f>
        <v>1410.2653482373134</v>
      </c>
      <c r="G43" s="10">
        <f>AFC!G43-FC_NE!G43-FC_E!G43</f>
        <v>1016.1438521066011</v>
      </c>
      <c r="H43" s="10">
        <f>AFC!H43-FC_NE!H43-FC_E!H43</f>
        <v>794.19681857264368</v>
      </c>
      <c r="I43" s="10">
        <f>AFC!I43-FC_NE!I43-FC_E!I43</f>
        <v>-522.92760103182809</v>
      </c>
      <c r="J43" s="10">
        <f>AFC!J43-FC_NE!J43-FC_E!J43</f>
        <v>-1778.3785038692877</v>
      </c>
      <c r="K43" s="10">
        <f>AFC!K43-FC_NE!K43-FC_E!K43</f>
        <v>-1028.6603611350147</v>
      </c>
      <c r="L43" s="10">
        <f>AFC!L43-FC_NE!L43-FC_E!L43</f>
        <v>-997.0414445399656</v>
      </c>
      <c r="M43" s="10">
        <f>AFC!M43-FC_NE!M43-FC_E!M43</f>
        <v>-993.49742046430765</v>
      </c>
      <c r="N43" s="10">
        <f>AFC!N43-FC_NE!N43-FC_E!N43</f>
        <v>872.93490971625579</v>
      </c>
      <c r="O43" s="10">
        <f>AFC!O43-FC_NE!O43-FC_E!O43</f>
        <v>190.24135855546047</v>
      </c>
      <c r="P43" s="10">
        <f>AFC!P43-FC_NE!P43-FC_E!P43</f>
        <v>544.23611349958082</v>
      </c>
      <c r="Q43" s="10">
        <f>AFC!Q43-FC_NE!Q43-FC_E!Q43</f>
        <v>1618.9629406706808</v>
      </c>
      <c r="R43" s="10">
        <f>AFC!R43-FC_NE!R43-FC_E!R43</f>
        <v>1617.83490971625</v>
      </c>
      <c r="S43" s="10">
        <f>AFC!S43-FC_NE!S43-FC_E!S43</f>
        <v>397.99415305246657</v>
      </c>
      <c r="T43" s="10">
        <f>AFC!T43-FC_NE!T43-FC_E!T43</f>
        <v>-332.72184006877796</v>
      </c>
      <c r="U43" s="10">
        <f>AFC!U43-FC_NE!U43-FC_E!U43</f>
        <v>1006.084608770434</v>
      </c>
      <c r="V43" s="10">
        <f>AFC!V43-FC_NE!V43-FC_E!V43</f>
        <v>1201.5253654342232</v>
      </c>
      <c r="W43" s="10">
        <f>AFC!W43-FC_NE!W43-FC_E!W43</f>
        <v>251.88589853826124</v>
      </c>
      <c r="X43" s="10">
        <f>AFC!X43-FC_NE!X43-FC_E!X43</f>
        <v>-1078.8864144453983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139.91599312124254</v>
      </c>
      <c r="D44" s="10">
        <f>AFC!D44-FC_NE!D44-FC_E!D44</f>
        <v>522.03129836629159</v>
      </c>
      <c r="E44" s="10">
        <f>AFC!E44-FC_NE!E44-FC_E!E44</f>
        <v>-53.071367153911524</v>
      </c>
      <c r="F44" s="10">
        <f>AFC!F44-FC_NE!F44-FC_E!F44</f>
        <v>-281.84539982803017</v>
      </c>
      <c r="G44" s="10">
        <f>AFC!G44-FC_NE!G44-FC_E!G44</f>
        <v>512.09853826311337</v>
      </c>
      <c r="H44" s="10">
        <f>AFC!H44-FC_NE!H44-FC_E!H44</f>
        <v>796.80988822011614</v>
      </c>
      <c r="I44" s="10">
        <f>AFC!I44-FC_NE!I44-FC_E!I44</f>
        <v>179.61650902837619</v>
      </c>
      <c r="J44" s="10">
        <f>AFC!J44-FC_NE!J44-FC_E!J44</f>
        <v>1436.9327601031878</v>
      </c>
      <c r="K44" s="10">
        <f>AFC!K44-FC_NE!K44-FC_E!K44</f>
        <v>2557.6255374032689</v>
      </c>
      <c r="L44" s="10">
        <f>AFC!L44-FC_NE!L44-FC_E!L44</f>
        <v>1499.9897678417872</v>
      </c>
      <c r="M44" s="10">
        <f>AFC!M44-FC_NE!M44-FC_E!M44</f>
        <v>1050.9480653482351</v>
      </c>
      <c r="N44" s="10">
        <f>AFC!N44-FC_NE!N44-FC_E!N44</f>
        <v>1456.8883920894223</v>
      </c>
      <c r="O44" s="10">
        <f>AFC!O44-FC_NE!O44-FC_E!O44</f>
        <v>1639.2795356835779</v>
      </c>
      <c r="P44" s="10">
        <f>AFC!P44-FC_NE!P44-FC_E!P44</f>
        <v>1748.1204643164231</v>
      </c>
      <c r="Q44" s="10">
        <f>AFC!Q44-FC_NE!Q44-FC_E!Q44</f>
        <v>884.41582115219217</v>
      </c>
      <c r="R44" s="10">
        <f>AFC!R44-FC_NE!R44-FC_E!R44</f>
        <v>766.18039552880498</v>
      </c>
      <c r="S44" s="10">
        <f>AFC!S44-FC_NE!S44-FC_E!S44</f>
        <v>1994.7455717970765</v>
      </c>
      <c r="T44" s="10">
        <f>AFC!T44-FC_NE!T44-FC_E!T44</f>
        <v>1225.7638865004308</v>
      </c>
      <c r="U44" s="10">
        <f>AFC!U44-FC_NE!U44-FC_E!U44</f>
        <v>271.17815993121212</v>
      </c>
      <c r="V44" s="10">
        <f>AFC!V44-FC_NE!V44-FC_E!V44</f>
        <v>1035.1751504729152</v>
      </c>
      <c r="W44" s="10">
        <f>AFC!W44-FC_NE!W44-FC_E!W44</f>
        <v>1279.3136715391233</v>
      </c>
      <c r="X44" s="10">
        <f>AFC!X44-FC_NE!X44-FC_E!X44</f>
        <v>1156.3400687876181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48.007996560619034</v>
      </c>
      <c r="D45" s="10">
        <f>AFC!D45-FC_NE!D45-FC_E!D45</f>
        <v>-91.21530524505593</v>
      </c>
      <c r="E45" s="10">
        <f>AFC!E45-FC_NE!E45-FC_E!E45</f>
        <v>8.641530524505626</v>
      </c>
      <c r="F45" s="10">
        <f>AFC!F45-FC_NE!F45-FC_E!F45</f>
        <v>-85.394067067927793</v>
      </c>
      <c r="G45" s="10">
        <f>AFC!G45-FC_NE!G45-FC_E!G45</f>
        <v>26.034823731728238</v>
      </c>
      <c r="H45" s="10">
        <f>AFC!H45-FC_NE!H45-FC_E!H45</f>
        <v>156.20877042132423</v>
      </c>
      <c r="I45" s="10">
        <f>AFC!I45-FC_NE!I45-FC_E!I45</f>
        <v>121.84290627687014</v>
      </c>
      <c r="J45" s="10">
        <f>AFC!J45-FC_NE!J45-FC_E!J45</f>
        <v>200.98865004299228</v>
      </c>
      <c r="K45" s="10">
        <f>AFC!K45-FC_NE!K45-FC_E!K45</f>
        <v>144.75348237317286</v>
      </c>
      <c r="L45" s="10">
        <f>AFC!L45-FC_NE!L45-FC_E!L45</f>
        <v>-124.96706792777292</v>
      </c>
      <c r="M45" s="10">
        <f>AFC!M45-FC_NE!M45-FC_E!M45</f>
        <v>-49.986758383490979</v>
      </c>
      <c r="N45" s="10">
        <f>AFC!N45-FC_NE!N45-FC_E!N45</f>
        <v>-16.662252794496993</v>
      </c>
      <c r="O45" s="10">
        <f>AFC!O45-FC_NE!O45-FC_E!O45</f>
        <v>-54.152364574376719</v>
      </c>
      <c r="P45" s="10">
        <f>AFC!P45-FC_NE!P45-FC_E!P45</f>
        <v>-72.897420464316468</v>
      </c>
      <c r="Q45" s="10">
        <f>AFC!Q45-FC_NE!Q45-FC_E!Q45</f>
        <v>-108.30472914875321</v>
      </c>
      <c r="R45" s="10">
        <f>AFC!R45-FC_NE!R45-FC_E!R45</f>
        <v>-138.50507308684433</v>
      </c>
      <c r="S45" s="10">
        <f>AFC!S45-FC_NE!S45-FC_E!S45</f>
        <v>-129.13267411865871</v>
      </c>
      <c r="T45" s="10">
        <f>AFC!T45-FC_NE!T45-FC_E!T45</f>
        <v>-113.51169389509886</v>
      </c>
      <c r="U45" s="10">
        <f>AFC!U45-FC_NE!U45-FC_E!U45</f>
        <v>-27.341702493551082</v>
      </c>
      <c r="V45" s="10">
        <f>AFC!V45-FC_NE!V45-FC_E!V45</f>
        <v>-2.1493551160790787</v>
      </c>
      <c r="W45" s="10">
        <f>AFC!W45-FC_NE!W45-FC_E!W45</f>
        <v>-17.218400687876144</v>
      </c>
      <c r="X45" s="10">
        <f>AFC!X45-FC_NE!X45-FC_E!X45</f>
        <v>-7.7625967325880794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-100.81685296646526</v>
      </c>
      <c r="D46" s="10">
        <f>AFC!D46-FC_NE!D46-FC_E!D46</f>
        <v>-104.65735167669845</v>
      </c>
      <c r="E46" s="10">
        <f>AFC!E46-FC_NE!E46-FC_E!E46</f>
        <v>187.23129836629357</v>
      </c>
      <c r="F46" s="10">
        <f>AFC!F46-FC_NE!F46-FC_E!F46</f>
        <v>-72.230438521066617</v>
      </c>
      <c r="G46" s="10">
        <f>AFC!G46-FC_NE!G46-FC_E!G46</f>
        <v>235.75219260533072</v>
      </c>
      <c r="H46" s="10">
        <f>AFC!H46-FC_NE!H46-FC_E!H46</f>
        <v>185.59217540842656</v>
      </c>
      <c r="I46" s="10">
        <f>AFC!I46-FC_NE!I46-FC_E!I46</f>
        <v>142.45451418744597</v>
      </c>
      <c r="J46" s="10">
        <f>AFC!J46-FC_NE!J46-FC_E!J46</f>
        <v>66.211263972485426</v>
      </c>
      <c r="K46" s="10">
        <f>AFC!K46-FC_NE!K46-FC_E!K46</f>
        <v>114.36491831470312</v>
      </c>
      <c r="L46" s="10">
        <f>AFC!L46-FC_NE!L46-FC_E!L46</f>
        <v>6.0192605331035338</v>
      </c>
      <c r="M46" s="10">
        <f>AFC!M46-FC_NE!M46-FC_E!M46</f>
        <v>144.46087704213176</v>
      </c>
      <c r="N46" s="10">
        <f>AFC!N46-FC_NE!N46-FC_E!N46</f>
        <v>111.35520206362901</v>
      </c>
      <c r="O46" s="10">
        <f>AFC!O46-FC_NE!O46-FC_E!O46</f>
        <v>31.099140154772044</v>
      </c>
      <c r="P46" s="10">
        <f>AFC!P46-FC_NE!P46-FC_E!P46</f>
        <v>37.118486672399399</v>
      </c>
      <c r="Q46" s="10">
        <f>AFC!Q46-FC_NE!Q46-FC_E!Q46</f>
        <v>-6.0191745485809633</v>
      </c>
      <c r="R46" s="10">
        <f>AFC!R46-FC_NE!R46-FC_E!R46</f>
        <v>6.8212102632969618E-13</v>
      </c>
      <c r="S46" s="10">
        <f>AFC!S46-FC_NE!S46-FC_E!S46</f>
        <v>-92.294582975064657</v>
      </c>
      <c r="T46" s="10">
        <f>AFC!T46-FC_NE!T46-FC_E!T46</f>
        <v>128.40971625107557</v>
      </c>
      <c r="U46" s="10">
        <f>AFC!U46-FC_NE!U46-FC_E!U46</f>
        <v>173.12424763542538</v>
      </c>
      <c r="V46" s="10">
        <f>AFC!V46-FC_NE!V46-FC_E!V46</f>
        <v>176.42983662940662</v>
      </c>
      <c r="W46" s="10">
        <f>AFC!W46-FC_NE!W46-FC_E!W46</f>
        <v>-74.132502149613515</v>
      </c>
      <c r="X46" s="10">
        <f>AFC!X46-FC_NE!X46-FC_E!X46</f>
        <v>104.19535683576919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447.43482373172856</v>
      </c>
      <c r="D47" s="10">
        <f>AFC!D47-FC_NE!D47-FC_E!D47</f>
        <v>467.59819432502081</v>
      </c>
      <c r="E47" s="10">
        <f>AFC!E47-FC_NE!E47-FC_E!E47</f>
        <v>379.26345657781576</v>
      </c>
      <c r="F47" s="10">
        <f>AFC!F47-FC_NE!F47-FC_E!F47</f>
        <v>-27.013499570076874</v>
      </c>
      <c r="G47" s="10">
        <f>AFC!G47-FC_NE!G47-FC_E!G47</f>
        <v>-40.05451418744633</v>
      </c>
      <c r="H47" s="10">
        <f>AFC!H47-FC_NE!H47-FC_E!H47</f>
        <v>-6.5205503009451604</v>
      </c>
      <c r="I47" s="10">
        <f>AFC!I47-FC_NE!I47-FC_E!I47</f>
        <v>47.506448839208588</v>
      </c>
      <c r="J47" s="10">
        <f>AFC!J47-FC_NE!J47-FC_E!J47</f>
        <v>97.80739466895966</v>
      </c>
      <c r="K47" s="10">
        <f>AFC!K47-FC_NE!K47-FC_E!K47</f>
        <v>56.821410146174003</v>
      </c>
      <c r="L47" s="10">
        <f>AFC!L47-FC_NE!L47-FC_E!L47</f>
        <v>85.697850386929986</v>
      </c>
      <c r="M47" s="10">
        <f>AFC!M47-FC_NE!M47-FC_E!M47</f>
        <v>-8.5984522229409777E-5</v>
      </c>
      <c r="N47" s="10">
        <f>AFC!N47-FC_NE!N47-FC_E!N47</f>
        <v>99.670335339639223</v>
      </c>
      <c r="O47" s="10">
        <f>AFC!O47-FC_NE!O47-FC_E!O47</f>
        <v>155.56027515047253</v>
      </c>
      <c r="P47" s="10">
        <f>AFC!P47-FC_NE!P47-FC_E!P47</f>
        <v>132.27282889079925</v>
      </c>
      <c r="Q47" s="10">
        <f>AFC!Q47-FC_NE!Q47-FC_E!Q47</f>
        <v>217.97076526225192</v>
      </c>
      <c r="R47" s="10">
        <f>AFC!R47-FC_NE!R47-FC_E!R47</f>
        <v>153.69733447979343</v>
      </c>
      <c r="S47" s="10">
        <f>AFC!S47-FC_NE!S47-FC_E!S47</f>
        <v>190.95735167669864</v>
      </c>
      <c r="T47" s="10">
        <f>AFC!T47-FC_NE!T47-FC_E!T47</f>
        <v>105.25932932072328</v>
      </c>
      <c r="U47" s="10">
        <f>AFC!U47-FC_NE!U47-FC_E!U47</f>
        <v>39.39862424763578</v>
      </c>
      <c r="V47" s="10">
        <f>AFC!V47-FC_NE!V47-FC_E!V47</f>
        <v>110.51212381771347</v>
      </c>
      <c r="W47" s="10">
        <f>AFC!W47-FC_NE!W47-FC_E!W47</f>
        <v>-101.59380911435983</v>
      </c>
      <c r="X47" s="10">
        <f>AFC!X47-FC_NE!X47-FC_E!X47</f>
        <v>-199.54574376612209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-72.191143594152777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-8.598452257047029E-5</v>
      </c>
      <c r="G48" s="10">
        <f>AFC!G48-FC_NE!G48-FC_E!G48</f>
        <v>-8.5984522229409777E-5</v>
      </c>
      <c r="H48" s="10">
        <f>AFC!H48-FC_NE!H48-FC_E!H48</f>
        <v>0</v>
      </c>
      <c r="I48" s="10">
        <f>AFC!I48-FC_NE!I48-FC_E!I48</f>
        <v>-8.5984522911530803E-5</v>
      </c>
      <c r="J48" s="10">
        <f>AFC!J48-FC_NE!J48-FC_E!J48</f>
        <v>-14.52192605331004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-8.5984522797843965E-5</v>
      </c>
      <c r="N48" s="10">
        <f>AFC!N48-FC_NE!N48-FC_E!N48</f>
        <v>315.15348237317244</v>
      </c>
      <c r="O48" s="10">
        <f>AFC!O48-FC_NE!O48-FC_E!O48</f>
        <v>144.67325881341333</v>
      </c>
      <c r="P48" s="10">
        <f>AFC!P48-FC_NE!P48-FC_E!P48</f>
        <v>-76.731126397248318</v>
      </c>
      <c r="Q48" s="10">
        <f>AFC!Q48-FC_NE!Q48-FC_E!Q48</f>
        <v>-110.65253654342223</v>
      </c>
      <c r="R48" s="10">
        <f>AFC!R48-FC_NE!R48-FC_E!R48</f>
        <v>-114.27076526225289</v>
      </c>
      <c r="S48" s="10">
        <f>AFC!S48-FC_NE!S48-FC_E!S48</f>
        <v>-129.63628546861548</v>
      </c>
      <c r="T48" s="10">
        <f>AFC!T48-FC_NE!T48-FC_E!T48</f>
        <v>144.03061049011188</v>
      </c>
      <c r="U48" s="10">
        <f>AFC!U48-FC_NE!U48-FC_E!U48</f>
        <v>179.25743766122093</v>
      </c>
      <c r="V48" s="10">
        <f>AFC!V48-FC_NE!V48-FC_E!V48</f>
        <v>92.780653482373168</v>
      </c>
      <c r="W48" s="10">
        <f>AFC!W48-FC_NE!W48-FC_E!W48</f>
        <v>-41.951332760103298</v>
      </c>
      <c r="X48" s="10">
        <f>AFC!X48-FC_NE!X48-FC_E!X48</f>
        <v>155.51126397248487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-8.5984522755211401E-5</v>
      </c>
      <c r="D49" s="10">
        <f>AFC!D49-FC_NE!D49-FC_E!D49</f>
        <v>8.5984522826265675E-5</v>
      </c>
      <c r="E49" s="10">
        <f>AFC!E49-FC_NE!E49-FC_E!E49</f>
        <v>-2.8421709430404007E-14</v>
      </c>
      <c r="F49" s="10">
        <f>AFC!F49-FC_NE!F49-FC_E!F49</f>
        <v>5.6843418860808015E-14</v>
      </c>
      <c r="G49" s="10">
        <f>AFC!G49-FC_NE!G49-FC_E!G49</f>
        <v>-2.8421709430404007E-14</v>
      </c>
      <c r="H49" s="10">
        <f>AFC!H49-FC_NE!H49-FC_E!H49</f>
        <v>2.8421709430404007E-14</v>
      </c>
      <c r="I49" s="10">
        <f>AFC!I49-FC_NE!I49-FC_E!I49</f>
        <v>0</v>
      </c>
      <c r="J49" s="10">
        <f>AFC!J49-FC_NE!J49-FC_E!J49</f>
        <v>8.5984522797843965E-5</v>
      </c>
      <c r="K49" s="10">
        <f>AFC!K49-FC_NE!K49-FC_E!K49</f>
        <v>-8.5984522797843965E-5</v>
      </c>
      <c r="L49" s="10">
        <f>AFC!L49-FC_NE!L49-FC_E!L49</f>
        <v>0</v>
      </c>
      <c r="M49" s="10">
        <f>AFC!M49-FC_NE!M49-FC_E!M49</f>
        <v>5.6843418860808015E-14</v>
      </c>
      <c r="N49" s="10">
        <f>AFC!N49-FC_NE!N49-FC_E!N49</f>
        <v>-4.7771281169389397</v>
      </c>
      <c r="O49" s="10">
        <f>AFC!O49-FC_NE!O49-FC_E!O49</f>
        <v>-3.8216680997420696</v>
      </c>
      <c r="P49" s="10">
        <f>AFC!P49-FC_NE!P49-FC_E!P49</f>
        <v>6.6878761822872548</v>
      </c>
      <c r="Q49" s="10">
        <f>AFC!Q49-FC_NE!Q49-FC_E!Q49</f>
        <v>6.6878761822871553</v>
      </c>
      <c r="R49" s="10">
        <f>AFC!R49-FC_NE!R49-FC_E!R49</f>
        <v>2.1316282072803006E-14</v>
      </c>
      <c r="S49" s="10">
        <f>AFC!S49-FC_NE!S49-FC_E!S49</f>
        <v>11.46483233018057</v>
      </c>
      <c r="T49" s="10">
        <f>AFC!T49-FC_NE!T49-FC_E!T49</f>
        <v>8.598452281205482E-5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-0.2618228718830693</v>
      </c>
      <c r="X49" s="10">
        <f>AFC!X49-FC_NE!X49-FC_E!X49</f>
        <v>-1.4210854715202004E-14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-677.87334479793594</v>
      </c>
      <c r="D50" s="10">
        <f>AFC!D50-FC_NE!D50-FC_E!D50</f>
        <v>-1409.5156491831474</v>
      </c>
      <c r="E50" s="10">
        <f>AFC!E50-FC_NE!E50-FC_E!E50</f>
        <v>-1908.799140154772</v>
      </c>
      <c r="F50" s="10">
        <f>AFC!F50-FC_NE!F50-FC_E!F50</f>
        <v>-692.67042132416191</v>
      </c>
      <c r="G50" s="10">
        <f>AFC!G50-FC_NE!G50-FC_E!G50</f>
        <v>-481.52536543422127</v>
      </c>
      <c r="H50" s="10">
        <f>AFC!H50-FC_NE!H50-FC_E!H50</f>
        <v>-259.87067927773046</v>
      </c>
      <c r="I50" s="10">
        <f>AFC!I50-FC_NE!I50-FC_E!I50</f>
        <v>-339.1696474634557</v>
      </c>
      <c r="J50" s="10">
        <f>AFC!J50-FC_NE!J50-FC_E!J50</f>
        <v>-479.61470335339675</v>
      </c>
      <c r="K50" s="10">
        <f>AFC!K50-FC_NE!K50-FC_E!K50</f>
        <v>-45.859415305245307</v>
      </c>
      <c r="L50" s="10">
        <f>AFC!L50-FC_NE!L50-FC_E!L50</f>
        <v>-219.74359415305275</v>
      </c>
      <c r="M50" s="10">
        <f>AFC!M50-FC_NE!M50-FC_E!M50</f>
        <v>-524.51865864144474</v>
      </c>
      <c r="N50" s="10">
        <f>AFC!N50-FC_NE!N50-FC_E!N50</f>
        <v>-553.94797936371447</v>
      </c>
      <c r="O50" s="10">
        <f>AFC!O50-FC_NE!O50-FC_E!O50</f>
        <v>-581.09114359415298</v>
      </c>
      <c r="P50" s="10">
        <f>AFC!P50-FC_NE!P50-FC_E!P50</f>
        <v>-871.08976784178878</v>
      </c>
      <c r="Q50" s="10">
        <f>AFC!Q50-FC_NE!Q50-FC_E!Q50</f>
        <v>-742.12226999140091</v>
      </c>
      <c r="R50" s="10">
        <f>AFC!R50-FC_NE!R50-FC_E!R50</f>
        <v>-605.83637145313833</v>
      </c>
      <c r="S50" s="10">
        <f>AFC!S50-FC_NE!S50-FC_E!S50</f>
        <v>-574.17876182287227</v>
      </c>
      <c r="T50" s="10">
        <f>AFC!T50-FC_NE!T50-FC_E!T50</f>
        <v>-559.20103181427362</v>
      </c>
      <c r="U50" s="10">
        <f>AFC!U50-FC_NE!U50-FC_E!U50</f>
        <v>-677.78804815133242</v>
      </c>
      <c r="V50" s="10">
        <f>AFC!V50-FC_NE!V50-FC_E!V50</f>
        <v>-714.34385210662026</v>
      </c>
      <c r="W50" s="10">
        <f>AFC!W50-FC_NE!W50-FC_E!W50</f>
        <v>-576.06018916594985</v>
      </c>
      <c r="X50" s="10">
        <f>AFC!X50-FC_NE!X50-FC_E!X50</f>
        <v>-490.30085984522793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-26.29226139293678</v>
      </c>
      <c r="D51" s="37">
        <f>AFC!D51-FC_NE!D51-FC_E!D51</f>
        <v>-17.223645743764791</v>
      </c>
      <c r="E51" s="37">
        <f>AFC!E51-FC_NE!E51-FC_E!E51</f>
        <v>-33.416766981947148</v>
      </c>
      <c r="F51" s="37">
        <f>AFC!F51-FC_NE!F51-FC_E!F51</f>
        <v>117.25907136716341</v>
      </c>
      <c r="G51" s="37">
        <f>AFC!G51-FC_NE!G51-FC_E!G51</f>
        <v>42.266895958735404</v>
      </c>
      <c r="H51" s="37">
        <f>AFC!H51-FC_NE!H51-FC_E!H51</f>
        <v>167.71401547722053</v>
      </c>
      <c r="I51" s="37">
        <f>AFC!I51-FC_NE!I51-FC_E!I51</f>
        <v>-63.902837489233207</v>
      </c>
      <c r="J51" s="37">
        <f>AFC!J51-FC_NE!J51-FC_E!J51</f>
        <v>12.810404127252696</v>
      </c>
      <c r="K51" s="37">
        <f>AFC!K51-FC_NE!K51-FC_E!K51</f>
        <v>311.9209802235564</v>
      </c>
      <c r="L51" s="37">
        <f>AFC!L51-FC_NE!L51-FC_E!L51</f>
        <v>-639.07351676697726</v>
      </c>
      <c r="M51" s="37">
        <f>AFC!M51-FC_NE!M51-FC_E!M51</f>
        <v>1003.3006878761735</v>
      </c>
      <c r="N51" s="37">
        <f>AFC!N51-FC_NE!N51-FC_E!N51</f>
        <v>-1033.8518486672401</v>
      </c>
      <c r="O51" s="37">
        <f>AFC!O51-FC_NE!O51-FC_E!O51</f>
        <v>-954.10257953567634</v>
      </c>
      <c r="P51" s="37">
        <f>AFC!P51-FC_NE!P51-FC_E!P51</f>
        <v>-813.36723989680468</v>
      </c>
      <c r="Q51" s="37">
        <f>AFC!Q51-FC_NE!Q51-FC_E!Q51</f>
        <v>-526.04995700772633</v>
      </c>
      <c r="R51" s="37">
        <f>AFC!R51-FC_NE!R51-FC_E!R51</f>
        <v>-310.39742046430547</v>
      </c>
      <c r="S51" s="37">
        <f>AFC!S51-FC_NE!S51-FC_E!S51</f>
        <v>-453.6858125537583</v>
      </c>
      <c r="T51" s="37">
        <f>AFC!T51-FC_NE!T51-FC_E!T51</f>
        <v>-176.30515907138033</v>
      </c>
      <c r="U51" s="37">
        <f>AFC!U51-FC_NE!U51-FC_E!U51</f>
        <v>-7.1341358555437182</v>
      </c>
      <c r="V51" s="37">
        <f>AFC!V51-FC_NE!V51-FC_E!V51</f>
        <v>83.540412725706119</v>
      </c>
      <c r="W51" s="37">
        <f>AFC!W51-FC_NE!W51-FC_E!W51</f>
        <v>110.08417884781375</v>
      </c>
      <c r="X51" s="37">
        <f>AFC!X51-FC_NE!X51-FC_E!X51</f>
        <v>262.73637145314569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1.7196904440197613E-4</v>
      </c>
      <c r="D52" s="37">
        <f t="shared" si="20"/>
        <v>-8.5984521449589124E-5</v>
      </c>
      <c r="E52" s="37">
        <f t="shared" si="20"/>
        <v>-1.7196904592964302E-4</v>
      </c>
      <c r="F52" s="37">
        <f t="shared" si="20"/>
        <v>2.3817712811549541E-2</v>
      </c>
      <c r="G52" s="37">
        <f t="shared" si="20"/>
        <v>2.3817712811357694E-2</v>
      </c>
      <c r="H52" s="37">
        <f t="shared" si="20"/>
        <v>-2.3989681857152334E-2</v>
      </c>
      <c r="I52" s="37">
        <f t="shared" si="20"/>
        <v>-2.3817712813379188E-2</v>
      </c>
      <c r="J52" s="37">
        <f t="shared" si="20"/>
        <v>8.5984524602622514E-5</v>
      </c>
      <c r="K52" s="37">
        <f t="shared" si="20"/>
        <v>-2.4677558043443959E-2</v>
      </c>
      <c r="L52" s="37">
        <f t="shared" si="20"/>
        <v>8.5984522094406657E-5</v>
      </c>
      <c r="M52" s="37">
        <f t="shared" si="20"/>
        <v>7.2226999140596604E-3</v>
      </c>
      <c r="N52" s="37">
        <f t="shared" si="20"/>
        <v>7.056233877901974</v>
      </c>
      <c r="O52" s="37">
        <f t="shared" si="20"/>
        <v>-1.9689595872738863</v>
      </c>
      <c r="P52" s="37">
        <f t="shared" si="20"/>
        <v>-6.3017196904563519</v>
      </c>
      <c r="Q52" s="37">
        <f t="shared" si="20"/>
        <v>-49.04574376612284</v>
      </c>
      <c r="R52" s="37">
        <f t="shared" si="20"/>
        <v>-31.925709372308624</v>
      </c>
      <c r="S52" s="37">
        <f t="shared" si="20"/>
        <v>-27.809286328467863</v>
      </c>
      <c r="T52" s="37">
        <f t="shared" si="20"/>
        <v>-6.737403267409011</v>
      </c>
      <c r="U52" s="37">
        <f t="shared" si="20"/>
        <v>16.967669819432899</v>
      </c>
      <c r="V52" s="37">
        <f t="shared" si="20"/>
        <v>-9.7149613069667566</v>
      </c>
      <c r="W52" s="37">
        <f t="shared" si="20"/>
        <v>-14.742390369732533</v>
      </c>
      <c r="X52" s="37">
        <f t="shared" ref="X52" si="21">SUM(X53:X70)</f>
        <v>14.824161650898173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-9.0949470177292824E-13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-9.0949470177292824E-13</v>
      </c>
      <c r="I53" s="10">
        <f>AFC!I53-FC_NE!I53-FC_E!I53</f>
        <v>0</v>
      </c>
      <c r="J53" s="10">
        <f>AFC!J53-FC_NE!J53-FC_E!J53</f>
        <v>9.0949470177292824E-13</v>
      </c>
      <c r="K53" s="10">
        <f>AFC!K53-FC_NE!K53-FC_E!K53</f>
        <v>0</v>
      </c>
      <c r="L53" s="10">
        <f>AFC!L53-FC_NE!L53-FC_E!L53</f>
        <v>-9.0949470177292824E-13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9.0949470177292824E-13</v>
      </c>
      <c r="S53" s="10">
        <f>AFC!S53-FC_NE!S53-FC_E!S53</f>
        <v>-1.8189894035458565E-12</v>
      </c>
      <c r="T53" s="10">
        <f>AFC!T53-FC_NE!T53-FC_E!T53</f>
        <v>-1.8189894035458565E-12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-1.7763568394002505E-15</v>
      </c>
      <c r="E55" s="10">
        <f>AFC!E55-FC_NE!E55-FC_E!E55</f>
        <v>0</v>
      </c>
      <c r="F55" s="10">
        <f>AFC!F55-FC_NE!F55-FC_E!F55</f>
        <v>-7.1054273576010019E-15</v>
      </c>
      <c r="G55" s="10">
        <f>AFC!G55-FC_NE!G55-FC_E!G55</f>
        <v>0</v>
      </c>
      <c r="H55" s="10">
        <f>AFC!H55-FC_NE!H55-FC_E!H55</f>
        <v>-1.4210854715202004E-14</v>
      </c>
      <c r="I55" s="10">
        <f>AFC!I55-FC_NE!I55-FC_E!I55</f>
        <v>-2.8421709430404007E-14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-1.1368683772161603E-13</v>
      </c>
      <c r="N55" s="10">
        <f>AFC!N55-FC_NE!N55-FC_E!N55</f>
        <v>-4.5474735088646412E-13</v>
      </c>
      <c r="O55" s="10">
        <f>AFC!O55-FC_NE!O55-FC_E!O55</f>
        <v>-2.2737367544323206E-13</v>
      </c>
      <c r="P55" s="10">
        <f>AFC!P55-FC_NE!P55-FC_E!P55</f>
        <v>-9.0949470177292824E-13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9.0949470177292824E-13</v>
      </c>
      <c r="T55" s="10">
        <f>AFC!T55-FC_NE!T55-FC_E!T55</f>
        <v>4.5474735088646412E-13</v>
      </c>
      <c r="U55" s="10">
        <f>AFC!U55-FC_NE!U55-FC_E!U55</f>
        <v>0</v>
      </c>
      <c r="V55" s="10">
        <f>AFC!V55-FC_NE!V55-FC_E!V55</f>
        <v>-9.0949470177292824E-13</v>
      </c>
      <c r="W55" s="10">
        <f>AFC!W55-FC_NE!W55-FC_E!W55</f>
        <v>-9.0949470177292824E-13</v>
      </c>
      <c r="X55" s="10">
        <f>AFC!X55-FC_NE!X55-FC_E!X55</f>
        <v>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-8.8817841970012523E-16</v>
      </c>
      <c r="L56" s="10">
        <f>AFC!L56-FC_NE!L56-FC_E!L56</f>
        <v>-7.1054273576010019E-15</v>
      </c>
      <c r="M56" s="10">
        <f>AFC!M56-FC_NE!M56-FC_E!M56</f>
        <v>0</v>
      </c>
      <c r="N56" s="10">
        <f>AFC!N56-FC_NE!N56-FC_E!N56</f>
        <v>8.5265128291212022E-14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-2.2737367544323206E-13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1.1368683772161603E-13</v>
      </c>
      <c r="V56" s="10">
        <f>AFC!V56-FC_NE!V56-FC_E!V56</f>
        <v>-2.2737367544323206E-13</v>
      </c>
      <c r="W56" s="10">
        <f>AFC!W56-FC_NE!W56-FC_E!W56</f>
        <v>2.2737367544323206E-13</v>
      </c>
      <c r="X56" s="10">
        <f>AFC!X56-FC_NE!X56-FC_E!X56</f>
        <v>4.5474735088646412E-13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8.5984522787185824E-5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-8.5984522769422256E-5</v>
      </c>
      <c r="Q57" s="10">
        <f>AFC!Q57-FC_NE!Q57-FC_E!Q57</f>
        <v>0</v>
      </c>
      <c r="R57" s="10">
        <f>AFC!R57-FC_NE!R57-FC_E!R57</f>
        <v>8.5984522797843965E-5</v>
      </c>
      <c r="S57" s="10">
        <f>AFC!S57-FC_NE!S57-FC_E!S57</f>
        <v>8.5984522826265675E-5</v>
      </c>
      <c r="T57" s="10">
        <f>AFC!T57-FC_NE!T57-FC_E!T57</f>
        <v>-8.5984522797843965E-5</v>
      </c>
      <c r="U57" s="10">
        <f>AFC!U57-FC_NE!U57-FC_E!U57</f>
        <v>0</v>
      </c>
      <c r="V57" s="10">
        <f>AFC!V57-FC_NE!V57-FC_E!V57</f>
        <v>-8.5984522769422256E-5</v>
      </c>
      <c r="W57" s="10">
        <f>AFC!W57-FC_NE!W57-FC_E!W57</f>
        <v>-8.5984522854687384E-5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-8.5984522797843965E-5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8.5984522797843965E-5</v>
      </c>
      <c r="H58" s="10">
        <f>AFC!H58-FC_NE!H58-FC_E!H58</f>
        <v>-8.5984522804949393E-5</v>
      </c>
      <c r="I58" s="10">
        <f>AFC!I58-FC_NE!I58-FC_E!I58</f>
        <v>-2.3903697334510809E-2</v>
      </c>
      <c r="J58" s="10">
        <f>AFC!J58-FC_NE!J58-FC_E!J58</f>
        <v>-8.5984522776527683E-5</v>
      </c>
      <c r="K58" s="10">
        <f>AFC!K58-FC_NE!K58-FC_E!K58</f>
        <v>-2.398968185725181E-2</v>
      </c>
      <c r="L58" s="10">
        <f>AFC!L58-FC_NE!L58-FC_E!L58</f>
        <v>6.3948846218409017E-14</v>
      </c>
      <c r="M58" s="10">
        <f>AFC!M58-FC_NE!M58-FC_E!M58</f>
        <v>6.3948846218409017E-14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-5.6843418860808015E-14</v>
      </c>
      <c r="Q58" s="10">
        <f>AFC!Q58-FC_NE!Q58-FC_E!Q58</f>
        <v>-8.5984522861792811E-5</v>
      </c>
      <c r="R58" s="10">
        <f>AFC!R58-FC_NE!R58-FC_E!R58</f>
        <v>-6.3948846218409017E-14</v>
      </c>
      <c r="S58" s="10">
        <f>AFC!S58-FC_NE!S58-FC_E!S58</f>
        <v>8.5984522847581957E-5</v>
      </c>
      <c r="T58" s="10">
        <f>AFC!T58-FC_NE!T58-FC_E!T58</f>
        <v>0</v>
      </c>
      <c r="U58" s="10">
        <f>AFC!U58-FC_NE!U58-FC_E!U58</f>
        <v>1.6342482922482304E-13</v>
      </c>
      <c r="V58" s="10">
        <f>AFC!V58-FC_NE!V58-FC_E!V58</f>
        <v>-8.5984522975479649E-5</v>
      </c>
      <c r="W58" s="10">
        <f>AFC!W58-FC_NE!W58-FC_E!W58</f>
        <v>0</v>
      </c>
      <c r="X58" s="10">
        <f>AFC!X58-FC_NE!X58-FC_E!X58</f>
        <v>-8.5984522691262555E-5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8.598452404839918E-5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0</v>
      </c>
      <c r="H59" s="10">
        <f>AFC!H59-FC_NE!H59-FC_E!H59</f>
        <v>-8.5984522229409777E-5</v>
      </c>
      <c r="I59" s="10">
        <f>AFC!I59-FC_NE!I59-FC_E!I59</f>
        <v>8.5984521319915075E-5</v>
      </c>
      <c r="J59" s="10">
        <f>AFC!J59-FC_NE!J59-FC_E!J59</f>
        <v>0</v>
      </c>
      <c r="K59" s="10">
        <f>AFC!K59-FC_NE!K59-FC_E!K59</f>
        <v>-8.5984526776883285E-5</v>
      </c>
      <c r="L59" s="10">
        <f>AFC!L59-FC_NE!L59-FC_E!L59</f>
        <v>0</v>
      </c>
      <c r="M59" s="10">
        <f>AFC!M59-FC_NE!M59-FC_E!M59</f>
        <v>0</v>
      </c>
      <c r="N59" s="10">
        <f>AFC!N59-FC_NE!N59-FC_E!N59</f>
        <v>0</v>
      </c>
      <c r="O59" s="10">
        <f>AFC!O59-FC_NE!O59-FC_E!O59</f>
        <v>8.598452404839918E-5</v>
      </c>
      <c r="P59" s="10">
        <f>AFC!P59-FC_NE!P59-FC_E!P59</f>
        <v>0</v>
      </c>
      <c r="Q59" s="10">
        <f>AFC!Q59-FC_NE!Q59-FC_E!Q59</f>
        <v>0</v>
      </c>
      <c r="R59" s="10">
        <f>AFC!R59-FC_NE!R59-FC_E!R59</f>
        <v>8.5984525867388584E-5</v>
      </c>
      <c r="S59" s="10">
        <f>AFC!S59-FC_NE!S59-FC_E!S59</f>
        <v>8.5984516772441566E-5</v>
      </c>
      <c r="T59" s="10">
        <f>AFC!T59-FC_NE!T59-FC_E!T59</f>
        <v>-8.598451859143097E-5</v>
      </c>
      <c r="U59" s="10">
        <f>AFC!U59-FC_NE!U59-FC_E!U59</f>
        <v>0</v>
      </c>
      <c r="V59" s="10">
        <f>AFC!V59-FC_NE!V59-FC_E!V59</f>
        <v>1.7196904445881955E-4</v>
      </c>
      <c r="W59" s="10">
        <f>AFC!W59-FC_NE!W59-FC_E!W59</f>
        <v>-1.7196904627780896E-4</v>
      </c>
      <c r="X59" s="10">
        <f>AFC!X59-FC_NE!X59-FC_E!X59</f>
        <v>-8.5984527686377987E-5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8.5984522797843965E-5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6.8787618222643232E-4</v>
      </c>
      <c r="T60" s="10">
        <f>AFC!T60-FC_NE!T60-FC_E!T60</f>
        <v>-6.878761823259083E-4</v>
      </c>
      <c r="U60" s="10">
        <f>AFC!U60-FC_NE!U60-FC_E!U60</f>
        <v>6.8787618231169745E-4</v>
      </c>
      <c r="V60" s="10">
        <f>AFC!V60-FC_NE!V60-FC_E!V60</f>
        <v>0</v>
      </c>
      <c r="W60" s="10">
        <f>AFC!W60-FC_NE!W60-FC_E!W60</f>
        <v>-7.7386070502427629E-4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8.5984522769422256E-5</v>
      </c>
      <c r="D61" s="10">
        <f>AFC!D61-FC_NE!D61-FC_E!D61</f>
        <v>-8.5984522755211401E-5</v>
      </c>
      <c r="E61" s="10">
        <f>AFC!E61-FC_NE!E61-FC_E!E61</f>
        <v>-8.5984522769422256E-5</v>
      </c>
      <c r="F61" s="10">
        <f>AFC!F61-FC_NE!F61-FC_E!F61</f>
        <v>0</v>
      </c>
      <c r="G61" s="10">
        <f>AFC!G61-FC_NE!G61-FC_E!G61</f>
        <v>2.3903697334532126E-2</v>
      </c>
      <c r="H61" s="10">
        <f>AFC!H61-FC_NE!H61-FC_E!H61</f>
        <v>1.1368683772161603E-13</v>
      </c>
      <c r="I61" s="10">
        <f>AFC!I61-FC_NE!I61-FC_E!I61</f>
        <v>0</v>
      </c>
      <c r="J61" s="10">
        <f>AFC!J61-FC_NE!J61-FC_E!J61</f>
        <v>8.5984522691262555E-5</v>
      </c>
      <c r="K61" s="10">
        <f>AFC!K61-FC_NE!K61-FC_E!K61</f>
        <v>0</v>
      </c>
      <c r="L61" s="10">
        <f>AFC!L61-FC_NE!L61-FC_E!L61</f>
        <v>8.5984522890214521E-5</v>
      </c>
      <c r="M61" s="10">
        <f>AFC!M61-FC_NE!M61-FC_E!M61</f>
        <v>-1.1368683772161603E-13</v>
      </c>
      <c r="N61" s="10">
        <f>AFC!N61-FC_NE!N61-FC_E!N61</f>
        <v>0</v>
      </c>
      <c r="O61" s="10">
        <f>AFC!O61-FC_NE!O61-FC_E!O61</f>
        <v>0</v>
      </c>
      <c r="P61" s="10">
        <f>AFC!P61-FC_NE!P61-FC_E!P61</f>
        <v>-8.5984522797843965E-5</v>
      </c>
      <c r="Q61" s="10">
        <f>AFC!Q61-FC_NE!Q61-FC_E!Q61</f>
        <v>-2.579535682656342E-4</v>
      </c>
      <c r="R61" s="10">
        <f>AFC!R61-FC_NE!R61-FC_E!R61</f>
        <v>-1.1368683772161603E-13</v>
      </c>
      <c r="S61" s="10">
        <f>AFC!S61-FC_NE!S61-FC_E!S61</f>
        <v>0</v>
      </c>
      <c r="T61" s="10">
        <f>AFC!T61-FC_NE!T61-FC_E!T61</f>
        <v>0</v>
      </c>
      <c r="U61" s="10">
        <f>AFC!U61-FC_NE!U61-FC_E!U61</f>
        <v>8.5984522769422256E-5</v>
      </c>
      <c r="V61" s="10">
        <f>AFC!V61-FC_NE!V61-FC_E!V61</f>
        <v>-8.598452257047029E-5</v>
      </c>
      <c r="W61" s="10">
        <f>AFC!W61-FC_NE!W61-FC_E!W61</f>
        <v>8.5984523167326188E-5</v>
      </c>
      <c r="X61" s="10">
        <f>AFC!X61-FC_NE!X61-FC_E!X61</f>
        <v>-4.5474735088646412E-13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8.5984522598891999E-5</v>
      </c>
      <c r="D62" s="10">
        <f>AFC!D62-FC_NE!D62-FC_E!D62</f>
        <v>0</v>
      </c>
      <c r="E62" s="10">
        <f>AFC!E62-FC_NE!E62-FC_E!E62</f>
        <v>-8.598452305363935E-5</v>
      </c>
      <c r="F62" s="10">
        <f>AFC!F62-FC_NE!F62-FC_E!F62</f>
        <v>2.3817712811620595E-2</v>
      </c>
      <c r="G62" s="10">
        <f>AFC!G62-FC_NE!G62-FC_E!G62</f>
        <v>-1.7196904590832673E-4</v>
      </c>
      <c r="H62" s="10">
        <f>AFC!H62-FC_NE!H62-FC_E!H62</f>
        <v>-2.3903697334120011E-2</v>
      </c>
      <c r="I62" s="10">
        <f>AFC!I62-FC_NE!I62-FC_E!I62</f>
        <v>-9.2370555648813024E-14</v>
      </c>
      <c r="J62" s="10">
        <f>AFC!J62-FC_NE!J62-FC_E!J62</f>
        <v>4.6895820560166612E-13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-8.5984523025217641E-5</v>
      </c>
      <c r="O62" s="10">
        <f>AFC!O62-FC_NE!O62-FC_E!O62</f>
        <v>-8.5984522783633111E-5</v>
      </c>
      <c r="P62" s="10">
        <f>AFC!P62-FC_NE!P62-FC_E!P62</f>
        <v>-8.5984522414150888E-5</v>
      </c>
      <c r="Q62" s="10">
        <f>AFC!Q62-FC_NE!Q62-FC_E!Q62</f>
        <v>-8.5984523380489009E-5</v>
      </c>
      <c r="R62" s="10">
        <f>AFC!R62-FC_NE!R62-FC_E!R62</f>
        <v>8.5984523003901359E-5</v>
      </c>
      <c r="S62" s="10">
        <f>AFC!S62-FC_NE!S62-FC_E!S62</f>
        <v>-1.7196904578753447E-4</v>
      </c>
      <c r="T62" s="10">
        <f>AFC!T62-FC_NE!T62-FC_E!T62</f>
        <v>-8.5984522726789692E-5</v>
      </c>
      <c r="U62" s="10">
        <f>AFC!U62-FC_NE!U62-FC_E!U62</f>
        <v>-1.7763568394002505E-13</v>
      </c>
      <c r="V62" s="10">
        <f>AFC!V62-FC_NE!V62-FC_E!V62</f>
        <v>1.7196904541805225E-4</v>
      </c>
      <c r="W62" s="10">
        <f>AFC!W62-FC_NE!W62-FC_E!W62</f>
        <v>4.6895820560166612E-13</v>
      </c>
      <c r="X62" s="10">
        <f>AFC!X62-FC_NE!X62-FC_E!X62</f>
        <v>-4.5474735088646412E-13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7.1054273576010019E-15</v>
      </c>
      <c r="F63" s="10">
        <f>AFC!F63-FC_NE!F63-FC_E!F63</f>
        <v>-7.1054273576010019E-15</v>
      </c>
      <c r="G63" s="10">
        <f>AFC!G63-FC_NE!G63-FC_E!G63</f>
        <v>-7.1054273576010019E-15</v>
      </c>
      <c r="H63" s="10">
        <f>AFC!H63-FC_NE!H63-FC_E!H63</f>
        <v>8.598452281205482E-5</v>
      </c>
      <c r="I63" s="10">
        <f>AFC!I63-FC_NE!I63-FC_E!I63</f>
        <v>-5.6843418860808015E-14</v>
      </c>
      <c r="J63" s="10">
        <f>AFC!J63-FC_NE!J63-FC_E!J63</f>
        <v>8.5984522854687384E-5</v>
      </c>
      <c r="K63" s="10">
        <f>AFC!K63-FC_NE!K63-FC_E!K63</f>
        <v>-6.878761823259083E-4</v>
      </c>
      <c r="L63" s="10">
        <f>AFC!L63-FC_NE!L63-FC_E!L63</f>
        <v>5.6843418860808015E-14</v>
      </c>
      <c r="M63" s="10">
        <f>AFC!M63-FC_NE!M63-FC_E!M63</f>
        <v>8.5984522797843965E-5</v>
      </c>
      <c r="N63" s="10">
        <f>AFC!N63-FC_NE!N63-FC_E!N63</f>
        <v>-5.6843418860808015E-14</v>
      </c>
      <c r="O63" s="10">
        <f>AFC!O63-FC_NE!O63-FC_E!O63</f>
        <v>5.6843418860808015E-14</v>
      </c>
      <c r="P63" s="10">
        <f>AFC!P63-FC_NE!P63-FC_E!P63</f>
        <v>6.0189165947122092E-4</v>
      </c>
      <c r="Q63" s="10">
        <f>AFC!Q63-FC_NE!Q63-FC_E!Q63</f>
        <v>5.6843418860808015E-14</v>
      </c>
      <c r="R63" s="10">
        <f>AFC!R63-FC_NE!R63-FC_E!R63</f>
        <v>6.8787618221222147E-4</v>
      </c>
      <c r="S63" s="10">
        <f>AFC!S63-FC_NE!S63-FC_E!S63</f>
        <v>-5.6843418860808015E-14</v>
      </c>
      <c r="T63" s="10">
        <f>AFC!T63-FC_NE!T63-FC_E!T63</f>
        <v>0</v>
      </c>
      <c r="U63" s="10">
        <f>AFC!U63-FC_NE!U63-FC_E!U63</f>
        <v>-8.5984522684157128E-5</v>
      </c>
      <c r="V63" s="10">
        <f>AFC!V63-FC_NE!V63-FC_E!V63</f>
        <v>7.7386070495322201E-4</v>
      </c>
      <c r="W63" s="10">
        <f>AFC!W63-FC_NE!W63-FC_E!W63</f>
        <v>0</v>
      </c>
      <c r="X63" s="10">
        <f>AFC!X63-FC_NE!X63-FC_E!X63</f>
        <v>-6.0189165958490776E-4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3.2244196044712226</v>
      </c>
      <c r="Q64" s="10">
        <f>AFC!Q64-FC_NE!Q64-FC_E!Q64</f>
        <v>-1.3017196904557409</v>
      </c>
      <c r="R64" s="10">
        <f>AFC!R64-FC_NE!R64-FC_E!R64</f>
        <v>2.6261392949269293</v>
      </c>
      <c r="S64" s="10">
        <f>AFC!S64-FC_NE!S64-FC_E!S64</f>
        <v>-4.0878761822871752</v>
      </c>
      <c r="T64" s="10">
        <f>AFC!T64-FC_NE!T64-FC_E!T64</f>
        <v>0</v>
      </c>
      <c r="U64" s="10">
        <f>AFC!U64-FC_NE!U64-FC_E!U64</f>
        <v>-1.3683576956148045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1.9734307824591042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-5.6843418860808015E-14</v>
      </c>
      <c r="D65" s="10">
        <f>AFC!D65-FC_NE!D65-FC_E!D65</f>
        <v>5.6843418860808015E-14</v>
      </c>
      <c r="E65" s="10">
        <f>AFC!E65-FC_NE!E65-FC_E!E65</f>
        <v>-1.1368683772161603E-13</v>
      </c>
      <c r="F65" s="10">
        <f>AFC!F65-FC_NE!F65-FC_E!F65</f>
        <v>-5.6843418860808015E-14</v>
      </c>
      <c r="G65" s="10">
        <f>AFC!G65-FC_NE!G65-FC_E!G65</f>
        <v>-5.6843418860808015E-14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4.5474735088646412E-13</v>
      </c>
      <c r="K65" s="10">
        <f>AFC!K65-FC_NE!K65-FC_E!K65</f>
        <v>8.5984522911530803E-5</v>
      </c>
      <c r="L65" s="10">
        <f>AFC!L65-FC_NE!L65-FC_E!L65</f>
        <v>0</v>
      </c>
      <c r="M65" s="10">
        <f>AFC!M65-FC_NE!M65-FC_E!M65</f>
        <v>7.1367153914252413E-3</v>
      </c>
      <c r="N65" s="10">
        <f>AFC!N65-FC_NE!N65-FC_E!N65</f>
        <v>6.8212102632969618E-13</v>
      </c>
      <c r="O65" s="10">
        <f>AFC!O65-FC_NE!O65-FC_E!O65</f>
        <v>-4.5474735088646412E-13</v>
      </c>
      <c r="P65" s="10">
        <f>AFC!P65-FC_NE!P65-FC_E!P65</f>
        <v>8.5984522775106598E-4</v>
      </c>
      <c r="Q65" s="10">
        <f>AFC!Q65-FC_NE!Q65-FC_E!Q65</f>
        <v>0</v>
      </c>
      <c r="R65" s="10">
        <f>AFC!R65-FC_NE!R65-FC_E!R65</f>
        <v>-4.5474735088646412E-13</v>
      </c>
      <c r="S65" s="10">
        <f>AFC!S65-FC_NE!S65-FC_E!S65</f>
        <v>8.5984522229409777E-5</v>
      </c>
      <c r="T65" s="10">
        <f>AFC!T65-FC_NE!T65-FC_E!T65</f>
        <v>0</v>
      </c>
      <c r="U65" s="10">
        <f>AFC!U65-FC_NE!U65-FC_E!U65</f>
        <v>0</v>
      </c>
      <c r="V65" s="10">
        <f>AFC!V65-FC_NE!V65-FC_E!V65</f>
        <v>-4.5474735088646412E-13</v>
      </c>
      <c r="W65" s="10">
        <f>AFC!W65-FC_NE!W65-FC_E!W65</f>
        <v>0</v>
      </c>
      <c r="X65" s="10">
        <f>AFC!X65-FC_NE!X65-FC_E!X65</f>
        <v>-4.5474735088646412E-13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7.0563198624247434</v>
      </c>
      <c r="O66" s="10">
        <f>AFC!O66-FC_NE!O66-FC_E!O66</f>
        <v>-1.9691315563195531</v>
      </c>
      <c r="P66" s="10">
        <f>AFC!P66-FC_NE!P66-FC_E!P66</f>
        <v>-9.5272570937227101</v>
      </c>
      <c r="Q66" s="10">
        <f>AFC!Q66-FC_NE!Q66-FC_E!Q66</f>
        <v>-47.744453998280278</v>
      </c>
      <c r="R66" s="10">
        <f>AFC!R66-FC_NE!R66-FC_E!R66</f>
        <v>-34.552966466035286</v>
      </c>
      <c r="S66" s="10">
        <f>AFC!S66-FC_NE!S66-FC_E!S66</f>
        <v>-23.72235597592362</v>
      </c>
      <c r="T66" s="10">
        <f>AFC!T66-FC_NE!T66-FC_E!T66</f>
        <v>-6.7363714531384176</v>
      </c>
      <c r="U66" s="10">
        <f>AFC!U66-FC_NE!U66-FC_E!U66</f>
        <v>18.335339638865207</v>
      </c>
      <c r="V66" s="10">
        <f>AFC!V66-FC_NE!V66-FC_E!V66</f>
        <v>-9.7167669819423281</v>
      </c>
      <c r="W66" s="10">
        <f>AFC!W66-FC_NE!W66-FC_E!W66</f>
        <v>-14.74144453998133</v>
      </c>
      <c r="X66" s="10">
        <f>AFC!X66-FC_NE!X66-FC_E!X66</f>
        <v>12.851418744626699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8.598452278612001E-4</v>
      </c>
      <c r="R69" s="10">
        <f>AFC!R69-FC_NE!R69-FC_E!R69</f>
        <v>1.7196904557259529E-4</v>
      </c>
      <c r="S69" s="10">
        <f>AFC!S69-FC_NE!S69-FC_E!S69</f>
        <v>8.5984522781856754E-5</v>
      </c>
      <c r="T69" s="10">
        <f>AFC!T69-FC_NE!T69-FC_E!T69</f>
        <v>-8.5984522786741735E-5</v>
      </c>
      <c r="U69" s="10">
        <f>AFC!U69-FC_NE!U69-FC_E!U69</f>
        <v>0</v>
      </c>
      <c r="V69" s="10">
        <f>AFC!V69-FC_NE!V69-FC_E!V69</f>
        <v>9.4582975064838593E-4</v>
      </c>
      <c r="W69" s="10">
        <f>AFC!W69-FC_NE!W69-FC_E!W69</f>
        <v>0</v>
      </c>
      <c r="X69" s="10">
        <f>AFC!X69-FC_NE!X69-FC_E!X69</f>
        <v>8.5984522786297646E-5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-8.5984522797843965E-5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8.5984522229409777E-5</v>
      </c>
      <c r="P70" s="10">
        <f>AFC!P70-FC_NE!P70-FC_E!P70</f>
        <v>-8.5984523138904478E-5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8.5984522598891999E-5</v>
      </c>
      <c r="D71" s="37">
        <f t="shared" si="22"/>
        <v>0</v>
      </c>
      <c r="E71" s="37">
        <f t="shared" si="22"/>
        <v>-8.598452305363935E-5</v>
      </c>
      <c r="F71" s="37">
        <f t="shared" si="22"/>
        <v>2.3817712811620595E-2</v>
      </c>
      <c r="G71" s="37">
        <f t="shared" si="22"/>
        <v>-1.7196904590832673E-4</v>
      </c>
      <c r="H71" s="37">
        <f t="shared" si="22"/>
        <v>-2.3903697334120011E-2</v>
      </c>
      <c r="I71" s="37">
        <f t="shared" si="22"/>
        <v>-9.2370555648813024E-14</v>
      </c>
      <c r="J71" s="37">
        <f t="shared" si="22"/>
        <v>4.7339909770016675E-13</v>
      </c>
      <c r="K71" s="37">
        <f t="shared" si="22"/>
        <v>-8.5984522783633111E-5</v>
      </c>
      <c r="L71" s="37">
        <f t="shared" si="22"/>
        <v>0</v>
      </c>
      <c r="M71" s="37">
        <f t="shared" si="22"/>
        <v>8.5984522792514895E-5</v>
      </c>
      <c r="N71" s="37">
        <f t="shared" si="22"/>
        <v>-8.5984523025217641E-5</v>
      </c>
      <c r="O71" s="37">
        <f t="shared" si="22"/>
        <v>-4.2632564145606011E-14</v>
      </c>
      <c r="P71" s="37">
        <f t="shared" si="22"/>
        <v>-8.5984522414150888E-5</v>
      </c>
      <c r="Q71" s="37">
        <f t="shared" si="22"/>
        <v>-3.4393809183086432E-4</v>
      </c>
      <c r="R71" s="37">
        <f t="shared" si="22"/>
        <v>8.5984523003901359E-5</v>
      </c>
      <c r="S71" s="37">
        <f t="shared" si="22"/>
        <v>-2.5795356852853502E-4</v>
      </c>
      <c r="T71" s="37">
        <f t="shared" si="22"/>
        <v>-1.7196904558147708E-4</v>
      </c>
      <c r="U71" s="37">
        <f t="shared" si="22"/>
        <v>2.5795356827273963E-4</v>
      </c>
      <c r="V71" s="37">
        <f t="shared" si="22"/>
        <v>-8.5984523032323068E-5</v>
      </c>
      <c r="W71" s="37">
        <f t="shared" si="22"/>
        <v>-1.7196904524041656E-4</v>
      </c>
      <c r="X71" s="37">
        <f t="shared" ref="X71" si="23">SUM(X72:X73)</f>
        <v>-8.5984523252591316E-5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4.4408920985006262E-15</v>
      </c>
      <c r="K72" s="10">
        <f>AFC!K72-FC_NE!K72-FC_E!K72</f>
        <v>-8.5984522783633111E-5</v>
      </c>
      <c r="L72" s="10">
        <f>AFC!L72-FC_NE!L72-FC_E!L72</f>
        <v>0</v>
      </c>
      <c r="M72" s="10">
        <f>AFC!M72-FC_NE!M72-FC_E!M72</f>
        <v>8.5984522792514895E-5</v>
      </c>
      <c r="N72" s="10">
        <f>AFC!N72-FC_NE!N72-FC_E!N72</f>
        <v>0</v>
      </c>
      <c r="O72" s="10">
        <f>AFC!O72-FC_NE!O72-FC_E!O72</f>
        <v>8.5984522741000546E-5</v>
      </c>
      <c r="P72" s="10">
        <f>AFC!P72-FC_NE!P72-FC_E!P72</f>
        <v>0</v>
      </c>
      <c r="Q72" s="10">
        <f>AFC!Q72-FC_NE!Q72-FC_E!Q72</f>
        <v>-2.5795356845037531E-4</v>
      </c>
      <c r="R72" s="10">
        <f>AFC!R72-FC_NE!R72-FC_E!R72</f>
        <v>0</v>
      </c>
      <c r="S72" s="10">
        <f>AFC!S72-FC_NE!S72-FC_E!S72</f>
        <v>-8.5984522741000546E-5</v>
      </c>
      <c r="T72" s="10">
        <f>AFC!T72-FC_NE!T72-FC_E!T72</f>
        <v>-8.5984522854687384E-5</v>
      </c>
      <c r="U72" s="10">
        <f>AFC!U72-FC_NE!U72-FC_E!U72</f>
        <v>2.5795356845037531E-4</v>
      </c>
      <c r="V72" s="10">
        <f>AFC!V72-FC_NE!V72-FC_E!V72</f>
        <v>-2.5795356845037531E-4</v>
      </c>
      <c r="W72" s="10">
        <f>AFC!W72-FC_NE!W72-FC_E!W72</f>
        <v>-1.7196904570937477E-4</v>
      </c>
      <c r="X72" s="10">
        <f>AFC!X72-FC_NE!X72-FC_E!X72</f>
        <v>-8.5984522797843965E-5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8.5984522598891999E-5</v>
      </c>
      <c r="D73" s="10">
        <f>AFC!D73-FC_NE!D73-FC_E!D73</f>
        <v>0</v>
      </c>
      <c r="E73" s="10">
        <f>AFC!E73-FC_NE!E73-FC_E!E73</f>
        <v>-8.598452305363935E-5</v>
      </c>
      <c r="F73" s="10">
        <f>AFC!F73-FC_NE!F73-FC_E!F73</f>
        <v>2.3817712811620595E-2</v>
      </c>
      <c r="G73" s="10">
        <f>AFC!G73-FC_NE!G73-FC_E!G73</f>
        <v>-1.7196904590832673E-4</v>
      </c>
      <c r="H73" s="10">
        <f>AFC!H73-FC_NE!H73-FC_E!H73</f>
        <v>-2.3903697334120011E-2</v>
      </c>
      <c r="I73" s="10">
        <f>AFC!I73-FC_NE!I73-FC_E!I73</f>
        <v>-9.2370555648813024E-14</v>
      </c>
      <c r="J73" s="10">
        <f>AFC!J73-FC_NE!J73-FC_E!J73</f>
        <v>4.6895820560166612E-13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-8.5984523025217641E-5</v>
      </c>
      <c r="O73" s="10">
        <f>AFC!O73-FC_NE!O73-FC_E!O73</f>
        <v>-8.5984522783633111E-5</v>
      </c>
      <c r="P73" s="10">
        <f>AFC!P73-FC_NE!P73-FC_E!P73</f>
        <v>-8.5984522414150888E-5</v>
      </c>
      <c r="Q73" s="10">
        <f>AFC!Q73-FC_NE!Q73-FC_E!Q73</f>
        <v>-8.5984523380489009E-5</v>
      </c>
      <c r="R73" s="10">
        <f>AFC!R73-FC_NE!R73-FC_E!R73</f>
        <v>8.5984523003901359E-5</v>
      </c>
      <c r="S73" s="10">
        <f>AFC!S73-FC_NE!S73-FC_E!S73</f>
        <v>-1.7196904578753447E-4</v>
      </c>
      <c r="T73" s="10">
        <f>AFC!T73-FC_NE!T73-FC_E!T73</f>
        <v>-8.5984522726789692E-5</v>
      </c>
      <c r="U73" s="10">
        <f>AFC!U73-FC_NE!U73-FC_E!U73</f>
        <v>-1.7763568394002505E-13</v>
      </c>
      <c r="V73" s="10">
        <f>AFC!V73-FC_NE!V73-FC_E!V73</f>
        <v>1.7196904541805225E-4</v>
      </c>
      <c r="W73" s="10">
        <f>AFC!W73-FC_NE!W73-FC_E!W73</f>
        <v>4.6895820560166612E-13</v>
      </c>
      <c r="X73" s="10">
        <f>AFC!X73-FC_NE!X73-FC_E!X73</f>
        <v>-4.5474735088646412E-13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-8.5984521774662426E-5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94.965090283747486</v>
      </c>
      <c r="I75" s="37">
        <f>AFC!I75-FC_NE!I75-FC_E!I75</f>
        <v>45.189681857265896</v>
      </c>
      <c r="J75" s="37">
        <f>AFC!J75-FC_NE!J75-FC_E!J75</f>
        <v>-1.7196904536831426E-4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8.5984521774662426E-5</v>
      </c>
      <c r="N75" s="37">
        <f>AFC!N75-FC_NE!N75-FC_E!N75</f>
        <v>-1.7196904582306161E-4</v>
      </c>
      <c r="O75" s="37">
        <f>AFC!O75-FC_NE!O75-FC_E!O75</f>
        <v>8.5984523138904478E-5</v>
      </c>
      <c r="P75" s="37">
        <f>AFC!P75-FC_NE!P75-FC_E!P75</f>
        <v>8.5984523138904478E-5</v>
      </c>
      <c r="Q75" s="37">
        <f>AFC!Q75-FC_NE!Q75-FC_E!Q75</f>
        <v>8.5984522684157128E-5</v>
      </c>
      <c r="R75" s="37">
        <f>AFC!R75-FC_NE!R75-FC_E!R75</f>
        <v>-8.5984522684157128E-5</v>
      </c>
      <c r="S75" s="37">
        <f>AFC!S75-FC_NE!S75-FC_E!S75</f>
        <v>0</v>
      </c>
      <c r="T75" s="37">
        <f>AFC!T75-FC_NE!T75-FC_E!T75</f>
        <v>8.5984523138904478E-5</v>
      </c>
      <c r="U75" s="37">
        <f>AFC!U75-FC_NE!U75-FC_E!U75</f>
        <v>-8.5984523593651829E-5</v>
      </c>
      <c r="V75" s="37">
        <f>AFC!V75-FC_NE!V75-FC_E!V75</f>
        <v>5.1590713669611432E-3</v>
      </c>
      <c r="W75" s="37">
        <f>AFC!W75-FC_NE!W75-FC_E!W75</f>
        <v>-1.7196904582306161E-4</v>
      </c>
      <c r="X75" s="37">
        <f>AFC!X75-FC_NE!X75-FC_E!X75</f>
        <v>-1.7196904627780896E-4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-257.22080825453304</v>
      </c>
      <c r="D76" s="40">
        <f>AFC!D76-FC_NE!D76-FC_E!D76</f>
        <v>-225.66689595872595</v>
      </c>
      <c r="E76" s="40">
        <f>AFC!E76-FC_NE!E76-FC_E!E76</f>
        <v>-185.72381771280197</v>
      </c>
      <c r="F76" s="40">
        <f>AFC!F76-FC_NE!F76-FC_E!F76</f>
        <v>-212.84987102320883</v>
      </c>
      <c r="G76" s="40">
        <f>AFC!G76-FC_NE!G76-FC_E!G76</f>
        <v>-213.19243336198269</v>
      </c>
      <c r="H76" s="40">
        <f>AFC!H76-FC_NE!H76-FC_E!H76</f>
        <v>-184.78761822872912</v>
      </c>
      <c r="I76" s="40">
        <f>AFC!I76-FC_NE!I76-FC_E!I76</f>
        <v>-161.43069647462835</v>
      </c>
      <c r="J76" s="40">
        <f>AFC!J76-FC_NE!J76-FC_E!J76</f>
        <v>-213.25838349095284</v>
      </c>
      <c r="K76" s="40">
        <f>AFC!K76-FC_NE!K76-FC_E!K76</f>
        <v>-215.93774720552028</v>
      </c>
      <c r="L76" s="40">
        <f>AFC!L76-FC_NE!L76-FC_E!L76</f>
        <v>-437.03680137576157</v>
      </c>
      <c r="M76" s="40">
        <f>AFC!M76-FC_NE!M76-FC_E!M76</f>
        <v>-200.29595872743084</v>
      </c>
      <c r="N76" s="40">
        <f>AFC!N76-FC_NE!N76-FC_E!N76</f>
        <v>640.32493551161315</v>
      </c>
      <c r="O76" s="40">
        <f>AFC!O76-FC_NE!O76-FC_E!O76</f>
        <v>417.59251934651547</v>
      </c>
      <c r="P76" s="40">
        <f>AFC!P76-FC_NE!P76-FC_E!P76</f>
        <v>400.27884780740715</v>
      </c>
      <c r="Q76" s="40">
        <f>AFC!Q76-FC_NE!Q76-FC_E!Q76</f>
        <v>473.40481513326813</v>
      </c>
      <c r="R76" s="40">
        <f>AFC!R76-FC_NE!R76-FC_E!R76</f>
        <v>431.27463456577971</v>
      </c>
      <c r="S76" s="40">
        <f>AFC!S76-FC_NE!S76-FC_E!S76</f>
        <v>290.44325021494296</v>
      </c>
      <c r="T76" s="40">
        <f>AFC!T76-FC_NE!T76-FC_E!T76</f>
        <v>385.14170249353629</v>
      </c>
      <c r="U76" s="40">
        <f>AFC!U76-FC_NE!U76-FC_E!U76</f>
        <v>246.94539982805145</v>
      </c>
      <c r="V76" s="40">
        <f>AFC!V76-FC_NE!V76-FC_E!V76</f>
        <v>361.76930352535419</v>
      </c>
      <c r="W76" s="40">
        <f>AFC!W76-FC_NE!W76-FC_E!W76</f>
        <v>184.4563198624237</v>
      </c>
      <c r="X76" s="40">
        <f>AFC!X76-FC_NE!X76-FC_E!X76</f>
        <v>-11.078417884760711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E296D2-5E71-4384-91A6-4682F78CA227}"/>
</file>

<file path=customXml/itemProps2.xml><?xml version="1.0" encoding="utf-8"?>
<ds:datastoreItem xmlns:ds="http://schemas.openxmlformats.org/officeDocument/2006/customXml" ds:itemID="{607BD9DA-9DA2-4B8B-B1CE-5031D4AC2188}"/>
</file>

<file path=customXml/itemProps3.xml><?xml version="1.0" encoding="utf-8"?>
<ds:datastoreItem xmlns:ds="http://schemas.openxmlformats.org/officeDocument/2006/customXml" ds:itemID="{89A0C14C-38C7-4E14-96F2-CA1212667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2024-05-20T16:50:41Z</dcterms:created>
  <dcterms:modified xsi:type="dcterms:W3CDTF">2024-05-20T16:50:42Z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