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U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6" i="149"/>
  <c r="B19" i="149"/>
  <c r="B66" i="149"/>
  <c r="B44" i="149"/>
  <c r="B16" i="149"/>
  <c r="B42" i="149"/>
  <c r="B65" i="149"/>
  <c r="B38" i="149"/>
  <c r="B63" i="149"/>
  <c r="B41" i="149"/>
  <c r="B40" i="149"/>
  <c r="B53" i="149"/>
  <c r="B22" i="149"/>
  <c r="B26" i="149"/>
  <c r="B27" i="149"/>
  <c r="B51" i="149"/>
  <c r="B36" i="149"/>
  <c r="B67" i="149"/>
  <c r="B32" i="149"/>
  <c r="B7" i="149"/>
  <c r="B68" i="149"/>
  <c r="B94" i="149"/>
  <c r="B70" i="149"/>
  <c r="B76" i="149"/>
  <c r="B35" i="149"/>
  <c r="B13" i="149"/>
  <c r="B54" i="149"/>
  <c r="B81" i="149"/>
  <c r="B33" i="149"/>
  <c r="B10" i="149"/>
  <c r="B29" i="149"/>
  <c r="B14" i="149"/>
  <c r="B73" i="149"/>
  <c r="B9" i="149"/>
  <c r="B12" i="149"/>
  <c r="B90" i="149"/>
  <c r="B78" i="149"/>
  <c r="B17" i="149"/>
  <c r="B80" i="149"/>
  <c r="B56" i="149"/>
  <c r="B89" i="149"/>
  <c r="B28" i="149"/>
  <c r="B62" i="149"/>
  <c r="B60" i="149"/>
  <c r="B77" i="149"/>
  <c r="B8" i="149"/>
  <c r="B52" i="149"/>
  <c r="B75" i="149"/>
  <c r="B83" i="149"/>
  <c r="B30" i="149"/>
  <c r="B91" i="149"/>
  <c r="B59" i="149"/>
  <c r="B39" i="149"/>
  <c r="B46" i="149"/>
  <c r="B79" i="149"/>
  <c r="B31" i="149"/>
  <c r="B45" i="149"/>
  <c r="B25" i="149"/>
  <c r="B95" i="149"/>
  <c r="B74" i="149"/>
  <c r="B4" i="149"/>
  <c r="B34" i="149"/>
  <c r="B20" i="149"/>
  <c r="B87" i="149"/>
  <c r="B55" i="149"/>
  <c r="B84" i="149"/>
  <c r="B93" i="149"/>
  <c r="B69" i="149"/>
  <c r="B24" i="149"/>
  <c r="B37" i="149"/>
  <c r="B71" i="149"/>
  <c r="B57" i="149"/>
  <c r="B43" i="149"/>
  <c r="B64" i="149"/>
  <c r="B82" i="149"/>
  <c r="B5" i="149"/>
  <c r="B47" i="149"/>
  <c r="B21" i="149"/>
  <c r="B11" i="149"/>
  <c r="B48" i="149"/>
  <c r="B72" i="149"/>
  <c r="B50" i="149"/>
  <c r="B23" i="149"/>
  <c r="B15" i="149"/>
  <c r="B58" i="149"/>
  <c r="B18" i="149"/>
  <c r="B85" i="149"/>
  <c r="B92" i="149"/>
  <c r="B86" i="149"/>
  <c r="B88" i="149"/>
  <c r="B49" i="149"/>
  <c r="B61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S3" i="161" l="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N3" i="118" l="1"/>
  <c r="K3" i="118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U52" i="120" s="1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U68" i="102" s="1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N26" i="81" s="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P30" i="123" s="1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E35" i="124"/>
  <c r="M35" i="124"/>
  <c r="M35" i="123" s="1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G44" i="123" s="1"/>
  <c r="O44" i="124"/>
  <c r="W44" i="124"/>
  <c r="I45" i="124"/>
  <c r="Q45" i="124"/>
  <c r="C46" i="124"/>
  <c r="K46" i="124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N51" i="123" s="1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O36" i="102" s="1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H20" i="102" s="1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N30" i="102" s="1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F39" i="102" s="1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L62" i="106"/>
  <c r="L62" i="102" s="1"/>
  <c r="T62" i="106"/>
  <c r="T62" i="102" s="1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F67" i="102" s="1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H43" i="116" s="1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C50" i="116" s="1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K17" i="105" s="1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D32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N72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U26" i="171" s="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6" i="194" s="1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S3" i="115" s="1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Q36" i="116"/>
  <c r="M42" i="116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V44" i="123"/>
  <c r="H45" i="123"/>
  <c r="R46" i="123"/>
  <c r="T47" i="123"/>
  <c r="F48" i="123"/>
  <c r="H49" i="123"/>
  <c r="P49" i="123"/>
  <c r="R50" i="123"/>
  <c r="F62" i="123"/>
  <c r="N62" i="123"/>
  <c r="P63" i="123"/>
  <c r="L65" i="123"/>
  <c r="J68" i="123"/>
  <c r="H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6" i="185" s="1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X41" i="102"/>
  <c r="D43" i="102"/>
  <c r="L43" i="102"/>
  <c r="T43" i="102"/>
  <c r="X45" i="102"/>
  <c r="J46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L26" i="188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P43" i="116"/>
  <c r="D45" i="116"/>
  <c r="L45" i="116"/>
  <c r="T45" i="116"/>
  <c r="F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I26" i="89" s="1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Q37" i="102"/>
  <c r="K38" i="102"/>
  <c r="G44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U45" i="116"/>
  <c r="K48" i="116"/>
  <c r="G50" i="116"/>
  <c r="I51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V39" i="102"/>
  <c r="T42" i="102"/>
  <c r="F43" i="102"/>
  <c r="H44" i="102"/>
  <c r="P44" i="102"/>
  <c r="R45" i="102"/>
  <c r="D46" i="102"/>
  <c r="F47" i="102"/>
  <c r="N47" i="102"/>
  <c r="P48" i="102"/>
  <c r="D50" i="102"/>
  <c r="L50" i="102"/>
  <c r="N51" i="102"/>
  <c r="H61" i="185"/>
  <c r="P61" i="185"/>
  <c r="X61" i="185"/>
  <c r="D62" i="102"/>
  <c r="P64" i="102"/>
  <c r="D66" i="102"/>
  <c r="T66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N26" i="187" l="1"/>
  <c r="C11" i="111"/>
  <c r="X3" i="81"/>
  <c r="O15" i="102"/>
  <c r="R26" i="107"/>
  <c r="X26" i="77"/>
  <c r="I52" i="111"/>
  <c r="G26" i="110"/>
  <c r="K26" i="85"/>
  <c r="V51" i="123"/>
  <c r="X48" i="123"/>
  <c r="K37" i="116"/>
  <c r="O3" i="80"/>
  <c r="T26" i="86"/>
  <c r="P48" i="123"/>
  <c r="K3" i="203"/>
  <c r="F26" i="81"/>
  <c r="N7" i="123"/>
  <c r="S3" i="85"/>
  <c r="P26" i="77"/>
  <c r="F26" i="197"/>
  <c r="V26" i="81"/>
  <c r="H4" i="104"/>
  <c r="O4" i="16"/>
  <c r="V17" i="104"/>
  <c r="K27" i="111"/>
  <c r="K26" i="188"/>
  <c r="N17" i="104"/>
  <c r="C27" i="111"/>
  <c r="L3" i="163"/>
  <c r="E3" i="109"/>
  <c r="F66" i="116"/>
  <c r="W26" i="112"/>
  <c r="H3" i="201"/>
  <c r="M3" i="17"/>
  <c r="K26" i="191"/>
  <c r="O26" i="17"/>
  <c r="I26" i="163"/>
  <c r="X51" i="123"/>
  <c r="F46" i="123"/>
  <c r="F46" i="93" s="1"/>
  <c r="F46" i="11" s="1"/>
  <c r="F46" i="9" s="1"/>
  <c r="F46" i="7" s="1"/>
  <c r="H43" i="123"/>
  <c r="L32" i="123"/>
  <c r="N29" i="123"/>
  <c r="L16" i="123"/>
  <c r="D50" i="123"/>
  <c r="D50" i="93" s="1"/>
  <c r="D50" i="11" s="1"/>
  <c r="D50" i="9" s="1"/>
  <c r="D50" i="7" s="1"/>
  <c r="F26" i="187"/>
  <c r="P51" i="123"/>
  <c r="T45" i="123"/>
  <c r="V42" i="123"/>
  <c r="F29" i="123"/>
  <c r="D16" i="123"/>
  <c r="F13" i="123"/>
  <c r="R49" i="123"/>
  <c r="R49" i="93" s="1"/>
  <c r="R49" i="11" s="1"/>
  <c r="R49" i="9" s="1"/>
  <c r="R49" i="7" s="1"/>
  <c r="T26" i="78"/>
  <c r="T26" i="194"/>
  <c r="Q26" i="82"/>
  <c r="L26" i="78"/>
  <c r="K71" i="102"/>
  <c r="C36" i="116"/>
  <c r="K20" i="102"/>
  <c r="M26" i="187"/>
  <c r="L17" i="106"/>
  <c r="I3" i="121"/>
  <c r="H3" i="112"/>
  <c r="U3" i="88"/>
  <c r="T3" i="115"/>
  <c r="T2" i="115" s="1"/>
  <c r="K26" i="197"/>
  <c r="D71" i="123"/>
  <c r="D71" i="93" s="1"/>
  <c r="D71" i="11" s="1"/>
  <c r="D71" i="9" s="1"/>
  <c r="D71" i="7" s="1"/>
  <c r="M26" i="108"/>
  <c r="R70" i="123"/>
  <c r="J40" i="123"/>
  <c r="L6" i="123"/>
  <c r="E26" i="108"/>
  <c r="J70" i="123"/>
  <c r="X39" i="123"/>
  <c r="D6" i="123"/>
  <c r="I41" i="123"/>
  <c r="I41" i="93" s="1"/>
  <c r="I41" i="11" s="1"/>
  <c r="I41" i="9" s="1"/>
  <c r="I41" i="7" s="1"/>
  <c r="G10" i="123"/>
  <c r="X3" i="107"/>
  <c r="X69" i="123"/>
  <c r="K3" i="190"/>
  <c r="R3" i="18"/>
  <c r="E36" i="102"/>
  <c r="P69" i="123"/>
  <c r="J26" i="86"/>
  <c r="M26" i="191"/>
  <c r="H69" i="123"/>
  <c r="D49" i="123"/>
  <c r="D49" i="93" s="1"/>
  <c r="D49" i="11" s="1"/>
  <c r="D49" i="9" s="1"/>
  <c r="D49" i="7" s="1"/>
  <c r="L21" i="123"/>
  <c r="U14" i="102"/>
  <c r="R48" i="123"/>
  <c r="D21" i="123"/>
  <c r="C50" i="123"/>
  <c r="C50" i="93" s="1"/>
  <c r="C50" i="11" s="1"/>
  <c r="C50" i="9" s="1"/>
  <c r="C50" i="7" s="1"/>
  <c r="J3" i="107"/>
  <c r="R26" i="91"/>
  <c r="S26" i="186"/>
  <c r="N68" i="123"/>
  <c r="T3" i="83"/>
  <c r="X26" i="193"/>
  <c r="K26" i="186"/>
  <c r="U44" i="102"/>
  <c r="U44" i="93" s="1"/>
  <c r="U44" i="11" s="1"/>
  <c r="U44" i="9" s="1"/>
  <c r="U44" i="7" s="1"/>
  <c r="F68" i="123"/>
  <c r="U3" i="91"/>
  <c r="P26" i="193"/>
  <c r="L37" i="123"/>
  <c r="T3" i="186"/>
  <c r="D3" i="83"/>
  <c r="O66" i="116"/>
  <c r="D26" i="187"/>
  <c r="O26" i="115"/>
  <c r="O2" i="115" s="1"/>
  <c r="H26" i="193"/>
  <c r="D37" i="123"/>
  <c r="K38" i="123"/>
  <c r="I26" i="201"/>
  <c r="C26" i="17"/>
  <c r="D67" i="123"/>
  <c r="D67" i="93" s="1"/>
  <c r="D67" i="11" s="1"/>
  <c r="D67" i="9" s="1"/>
  <c r="D67" i="7" s="1"/>
  <c r="P11" i="16"/>
  <c r="S26" i="191"/>
  <c r="S26" i="187"/>
  <c r="F26" i="173"/>
  <c r="V4" i="16"/>
  <c r="P17" i="105"/>
  <c r="W26" i="171"/>
  <c r="F26" i="196"/>
  <c r="G26" i="186"/>
  <c r="P17" i="16"/>
  <c r="I26" i="193"/>
  <c r="C51" i="102"/>
  <c r="E48" i="102"/>
  <c r="K39" i="102"/>
  <c r="U31" i="102"/>
  <c r="N4" i="105"/>
  <c r="P22" i="105"/>
  <c r="L3" i="113"/>
  <c r="S26" i="17"/>
  <c r="X4" i="16"/>
  <c r="K70" i="116"/>
  <c r="K70" i="93" s="1"/>
  <c r="K70" i="11" s="1"/>
  <c r="K70" i="9" s="1"/>
  <c r="K70" i="7" s="1"/>
  <c r="R26" i="191"/>
  <c r="W26" i="201"/>
  <c r="V26" i="115"/>
  <c r="Q68" i="116"/>
  <c r="Q68" i="93" s="1"/>
  <c r="Q68" i="11" s="1"/>
  <c r="Q68" i="9" s="1"/>
  <c r="Q68" i="7" s="1"/>
  <c r="M67" i="116"/>
  <c r="T26" i="107"/>
  <c r="G3" i="84"/>
  <c r="O52" i="106"/>
  <c r="R26" i="195"/>
  <c r="J26" i="189"/>
  <c r="J26" i="109"/>
  <c r="V3" i="88"/>
  <c r="N37" i="102"/>
  <c r="P27" i="105"/>
  <c r="J26" i="171"/>
  <c r="S8" i="111"/>
  <c r="Q22" i="104"/>
  <c r="L26" i="114"/>
  <c r="C3" i="193"/>
  <c r="W26" i="189"/>
  <c r="E26" i="173"/>
  <c r="L26" i="187"/>
  <c r="D26" i="114"/>
  <c r="N26" i="108"/>
  <c r="P26" i="163"/>
  <c r="M26" i="17"/>
  <c r="F26" i="108"/>
  <c r="C26" i="187"/>
  <c r="I26" i="19"/>
  <c r="L4" i="106"/>
  <c r="N17" i="105"/>
  <c r="I49" i="123"/>
  <c r="K46" i="123"/>
  <c r="M43" i="123"/>
  <c r="O40" i="123"/>
  <c r="O40" i="93" s="1"/>
  <c r="O40" i="11" s="1"/>
  <c r="O40" i="9" s="1"/>
  <c r="O40" i="7" s="1"/>
  <c r="Q32" i="123"/>
  <c r="Q32" i="93" s="1"/>
  <c r="Q32" i="11" s="1"/>
  <c r="Q32" i="9" s="1"/>
  <c r="Q32" i="7" s="1"/>
  <c r="E24" i="123"/>
  <c r="E19" i="123"/>
  <c r="F3" i="174"/>
  <c r="W26" i="173"/>
  <c r="T26" i="113"/>
  <c r="V26" i="107"/>
  <c r="C2" i="204"/>
  <c r="U26" i="185"/>
  <c r="G3" i="198"/>
  <c r="P46" i="102"/>
  <c r="R43" i="102"/>
  <c r="R43" i="93" s="1"/>
  <c r="R43" i="11" s="1"/>
  <c r="R43" i="9" s="1"/>
  <c r="R43" i="7" s="1"/>
  <c r="X29" i="102"/>
  <c r="J49" i="123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U67" i="93" s="1"/>
  <c r="U67" i="11" s="1"/>
  <c r="U67" i="9" s="1"/>
  <c r="U67" i="7" s="1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T3" i="16" s="1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P47" i="93" s="1"/>
  <c r="P47" i="11" s="1"/>
  <c r="P47" i="9" s="1"/>
  <c r="P47" i="7" s="1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U25" i="93" s="1"/>
  <c r="U25" i="11" s="1"/>
  <c r="U25" i="9" s="1"/>
  <c r="U25" i="7" s="1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D2" i="18" s="1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W3" i="104" s="1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V2" i="87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P2" i="113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J2" i="189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M3" i="11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V2" i="191" s="1"/>
  <c r="W26" i="114"/>
  <c r="K3" i="81"/>
  <c r="I49" i="116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S61" i="104"/>
  <c r="W17" i="104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K3" i="104" s="1"/>
  <c r="U33" i="105"/>
  <c r="S11" i="105"/>
  <c r="S3" i="105" s="1"/>
  <c r="C26" i="110"/>
  <c r="S26" i="90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O14" i="93" s="1"/>
  <c r="O14" i="11" s="1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26" i="104" s="1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V2" i="193" s="1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D89" i="149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I64" i="11"/>
  <c r="I64" i="9" s="1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37" i="93" s="1"/>
  <c r="U37" i="11" s="1"/>
  <c r="U37" i="9" s="1"/>
  <c r="U37" i="7" s="1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E63" i="93"/>
  <c r="E63" i="11" s="1"/>
  <c r="E63" i="9" s="1"/>
  <c r="E63" i="7" s="1"/>
  <c r="M47" i="93"/>
  <c r="M47" i="11" s="1"/>
  <c r="M47" i="9" s="1"/>
  <c r="M47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I2" i="186" s="1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C40" i="93"/>
  <c r="C40" i="11" s="1"/>
  <c r="C40" i="9" s="1"/>
  <c r="C40" i="7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Q61" i="111"/>
  <c r="E33" i="111"/>
  <c r="G27" i="106"/>
  <c r="O17" i="125"/>
  <c r="I26" i="110"/>
  <c r="D33" i="118"/>
  <c r="D26" i="118" s="1"/>
  <c r="D2" i="118" s="1"/>
  <c r="O61" i="111"/>
  <c r="C33" i="111"/>
  <c r="S33" i="104"/>
  <c r="S26" i="104" s="1"/>
  <c r="I11" i="104"/>
  <c r="X76" i="149"/>
  <c r="U26" i="165"/>
  <c r="W26" i="199"/>
  <c r="M3" i="165"/>
  <c r="T3" i="196"/>
  <c r="O3" i="195"/>
  <c r="J3" i="192"/>
  <c r="J2" i="192" s="1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X26" i="75" s="1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M3" i="106" s="1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W3" i="185"/>
  <c r="E82" i="149"/>
  <c r="Q76" i="149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48" i="93"/>
  <c r="G48" i="11" s="1"/>
  <c r="G48" i="9" s="1"/>
  <c r="G48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W16" i="93"/>
  <c r="W16" i="11" s="1"/>
  <c r="W16" i="9" s="1"/>
  <c r="W16" i="7" s="1"/>
  <c r="D66" i="116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Q56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11" i="123" s="1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V26" i="185"/>
  <c r="R31" i="93"/>
  <c r="R31" i="11" s="1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J2" i="105" s="1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S68" i="93"/>
  <c r="S68" i="11" s="1"/>
  <c r="S68" i="9" s="1"/>
  <c r="S68" i="7" s="1"/>
  <c r="K61" i="103"/>
  <c r="G50" i="93"/>
  <c r="G50" i="11" s="1"/>
  <c r="G50" i="9" s="1"/>
  <c r="G50" i="7" s="1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D16" i="93"/>
  <c r="D16" i="11" s="1"/>
  <c r="D16" i="9" s="1"/>
  <c r="D16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D66" i="93"/>
  <c r="D66" i="11" s="1"/>
  <c r="D66" i="9" s="1"/>
  <c r="D66" i="7" s="1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M35" i="93"/>
  <c r="M35" i="11" s="1"/>
  <c r="M35" i="9" s="1"/>
  <c r="M35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T31" i="93"/>
  <c r="T31" i="11" s="1"/>
  <c r="T31" i="9" s="1"/>
  <c r="T31" i="7" s="1"/>
  <c r="V27" i="103"/>
  <c r="V28" i="102"/>
  <c r="T10" i="93"/>
  <c r="T10" i="11" s="1"/>
  <c r="T10" i="9" s="1"/>
  <c r="T10" i="7" s="1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U26" i="111"/>
  <c r="I3" i="191"/>
  <c r="I3" i="187"/>
  <c r="U49" i="93"/>
  <c r="U49" i="11" s="1"/>
  <c r="U49" i="9" s="1"/>
  <c r="U49" i="7" s="1"/>
  <c r="I35" i="93"/>
  <c r="I35" i="11" s="1"/>
  <c r="I35" i="9" s="1"/>
  <c r="I35" i="7" s="1"/>
  <c r="O29" i="93"/>
  <c r="O29" i="11" s="1"/>
  <c r="O29" i="9" s="1"/>
  <c r="O29" i="7" s="1"/>
  <c r="G17" i="103"/>
  <c r="G18" i="102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E6" i="149"/>
  <c r="S33" i="124"/>
  <c r="S34" i="123"/>
  <c r="Q27" i="124"/>
  <c r="Q28" i="123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D2" i="194" s="1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G2" i="81" s="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O17" i="123" s="1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O3" i="16"/>
  <c r="G12" i="149"/>
  <c r="G33" i="10"/>
  <c r="G26" i="10" s="1"/>
  <c r="M33" i="124"/>
  <c r="M34" i="123"/>
  <c r="S27" i="124"/>
  <c r="S26" i="124" s="1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H33" i="116" s="1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P63" i="149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2" i="201" s="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M55" i="149"/>
  <c r="E3" i="194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6" i="124" s="1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H53" i="102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26" i="103" s="1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K2" i="89" l="1"/>
  <c r="P62" i="93"/>
  <c r="P62" i="11" s="1"/>
  <c r="P62" i="9" s="1"/>
  <c r="P62" i="7" s="1"/>
  <c r="R33" i="116"/>
  <c r="C26" i="117"/>
  <c r="S3" i="111"/>
  <c r="N2" i="188"/>
  <c r="K40" i="93"/>
  <c r="K40" i="11" s="1"/>
  <c r="K40" i="9" s="1"/>
  <c r="K40" i="7" s="1"/>
  <c r="O2" i="80"/>
  <c r="N2" i="108"/>
  <c r="K32" i="149"/>
  <c r="I49" i="93"/>
  <c r="I49" i="11" s="1"/>
  <c r="I49" i="9" s="1"/>
  <c r="I49" i="7" s="1"/>
  <c r="K26" i="117"/>
  <c r="N2" i="112"/>
  <c r="R26" i="105"/>
  <c r="L2" i="78"/>
  <c r="T11" i="123"/>
  <c r="O69" i="93"/>
  <c r="O69" i="11" s="1"/>
  <c r="O69" i="9" s="1"/>
  <c r="O69" i="7" s="1"/>
  <c r="H2" i="113"/>
  <c r="U26" i="105"/>
  <c r="V2" i="115"/>
  <c r="Q2" i="82"/>
  <c r="N3" i="16"/>
  <c r="I81" i="149"/>
  <c r="R66" i="93"/>
  <c r="R66" i="11" s="1"/>
  <c r="R66" i="9" s="1"/>
  <c r="R66" i="7" s="1"/>
  <c r="Q26" i="16"/>
  <c r="V2" i="19"/>
  <c r="V18" i="149" s="1"/>
  <c r="G2" i="186"/>
  <c r="M2" i="17"/>
  <c r="O27" i="123"/>
  <c r="C26" i="111"/>
  <c r="C2" i="111" s="1"/>
  <c r="S26" i="105"/>
  <c r="K2" i="104"/>
  <c r="Q27" i="123"/>
  <c r="Q26" i="123" s="1"/>
  <c r="P39" i="149"/>
  <c r="I27" i="123"/>
  <c r="H64" i="93"/>
  <c r="H64" i="11" s="1"/>
  <c r="E7" i="149"/>
  <c r="H2" i="203"/>
  <c r="P3" i="16"/>
  <c r="Q2" i="91"/>
  <c r="H2" i="183"/>
  <c r="H95" i="149" s="1"/>
  <c r="D2" i="91"/>
  <c r="X2" i="19"/>
  <c r="T26" i="125"/>
  <c r="N89" i="149"/>
  <c r="C2" i="165"/>
  <c r="I2" i="110"/>
  <c r="R2" i="195"/>
  <c r="S4" i="123"/>
  <c r="E24" i="93"/>
  <c r="E24" i="11" s="1"/>
  <c r="E24" i="9" s="1"/>
  <c r="E24" i="7" s="1"/>
  <c r="M2" i="187"/>
  <c r="O26" i="104"/>
  <c r="W2" i="171"/>
  <c r="S2" i="90"/>
  <c r="O61" i="102"/>
  <c r="H2" i="121"/>
  <c r="O2" i="114"/>
  <c r="L6" i="149"/>
  <c r="W25" i="93"/>
  <c r="W25" i="11" s="1"/>
  <c r="W25" i="9" s="1"/>
  <c r="W25" i="7" s="1"/>
  <c r="K2" i="189"/>
  <c r="K43" i="149" s="1"/>
  <c r="D2" i="108"/>
  <c r="N77" i="149"/>
  <c r="E62" i="149"/>
  <c r="I2" i="79"/>
  <c r="E26" i="16"/>
  <c r="P81" i="149"/>
  <c r="J2" i="196"/>
  <c r="W2" i="115"/>
  <c r="U10" i="149"/>
  <c r="U33" i="116"/>
  <c r="E51" i="93"/>
  <c r="E51" i="11" s="1"/>
  <c r="E51" i="9" s="1"/>
  <c r="E51" i="7" s="1"/>
  <c r="F2" i="111"/>
  <c r="Q16" i="93"/>
  <c r="Q16" i="11" s="1"/>
  <c r="Q16" i="9" s="1"/>
  <c r="Q16" i="7" s="1"/>
  <c r="V58" i="149"/>
  <c r="M72" i="93"/>
  <c r="M72" i="11" s="1"/>
  <c r="M72" i="9" s="1"/>
  <c r="M72" i="7" s="1"/>
  <c r="P51" i="93"/>
  <c r="P51" i="11" s="1"/>
  <c r="P51" i="9" s="1"/>
  <c r="P51" i="7" s="1"/>
  <c r="R3" i="125"/>
  <c r="Q2" i="19"/>
  <c r="Q18" i="149" s="1"/>
  <c r="W2" i="108"/>
  <c r="E26" i="106"/>
  <c r="S2" i="113"/>
  <c r="I2" i="112"/>
  <c r="G2" i="84"/>
  <c r="I3" i="16"/>
  <c r="K2" i="109"/>
  <c r="J3" i="125"/>
  <c r="I2" i="19"/>
  <c r="K63" i="93"/>
  <c r="K63" i="11" s="1"/>
  <c r="K63" i="9" s="1"/>
  <c r="K63" i="7" s="1"/>
  <c r="I3" i="125"/>
  <c r="I2" i="125" s="1"/>
  <c r="F26" i="106"/>
  <c r="F2" i="106" s="1"/>
  <c r="X2" i="201"/>
  <c r="O26" i="103"/>
  <c r="M26" i="16"/>
  <c r="M2" i="16" s="1"/>
  <c r="I6" i="93"/>
  <c r="I6" i="11" s="1"/>
  <c r="I6" i="9" s="1"/>
  <c r="I6" i="7" s="1"/>
  <c r="X2" i="121"/>
  <c r="T2" i="163"/>
  <c r="N26" i="16"/>
  <c r="G2" i="203"/>
  <c r="W15" i="93"/>
  <c r="W15" i="11" s="1"/>
  <c r="W15" i="9" s="1"/>
  <c r="W15" i="7" s="1"/>
  <c r="W3" i="16"/>
  <c r="R2" i="109"/>
  <c r="F2" i="17"/>
  <c r="O3" i="125"/>
  <c r="M2" i="191"/>
  <c r="X3" i="16"/>
  <c r="X2" i="16" s="1"/>
  <c r="G26" i="117"/>
  <c r="H2" i="108"/>
  <c r="X66" i="93"/>
  <c r="X66" i="11" s="1"/>
  <c r="X66" i="9" s="1"/>
  <c r="X66" i="7" s="1"/>
  <c r="K50" i="93"/>
  <c r="K50" i="11" s="1"/>
  <c r="K50" i="9" s="1"/>
  <c r="K50" i="7" s="1"/>
  <c r="Q4" i="123"/>
  <c r="K26" i="125"/>
  <c r="K2" i="125" s="1"/>
  <c r="C2" i="86"/>
  <c r="M51" i="93"/>
  <c r="M51" i="11" s="1"/>
  <c r="M51" i="9" s="1"/>
  <c r="M51" i="7" s="1"/>
  <c r="G2" i="19"/>
  <c r="S7" i="93"/>
  <c r="S7" i="11" s="1"/>
  <c r="S7" i="9" s="1"/>
  <c r="S7" i="7" s="1"/>
  <c r="L2" i="191"/>
  <c r="N61" i="102"/>
  <c r="I25" i="149"/>
  <c r="G3" i="104"/>
  <c r="O48" i="93"/>
  <c r="O48" i="11" s="1"/>
  <c r="O48" i="9" s="1"/>
  <c r="O48" i="7" s="1"/>
  <c r="O87" i="149"/>
  <c r="H3" i="16"/>
  <c r="O2" i="186"/>
  <c r="O39" i="149" s="1"/>
  <c r="M26" i="103"/>
  <c r="U41" i="93"/>
  <c r="U41" i="11" s="1"/>
  <c r="U41" i="9" s="1"/>
  <c r="U41" i="7" s="1"/>
  <c r="J3" i="16"/>
  <c r="F26" i="124"/>
  <c r="K2" i="165"/>
  <c r="X2" i="87"/>
  <c r="X30" i="149" s="1"/>
  <c r="T2" i="186"/>
  <c r="Q2" i="197"/>
  <c r="J2" i="195"/>
  <c r="J26" i="125"/>
  <c r="Q26" i="106"/>
  <c r="W87" i="149"/>
  <c r="C87" i="149"/>
  <c r="V42" i="149"/>
  <c r="V87" i="149"/>
  <c r="P87" i="149"/>
  <c r="H74" i="149"/>
  <c r="K95" i="149"/>
  <c r="V26" i="106"/>
  <c r="W44" i="149"/>
  <c r="D87" i="149"/>
  <c r="L87" i="149"/>
  <c r="U87" i="149"/>
  <c r="N41" i="149"/>
  <c r="E3" i="105"/>
  <c r="R64" i="149"/>
  <c r="I2" i="87"/>
  <c r="N87" i="149"/>
  <c r="X87" i="149"/>
  <c r="K89" i="149"/>
  <c r="V46" i="149"/>
  <c r="Q89" i="149"/>
  <c r="R87" i="149"/>
  <c r="M76" i="149"/>
  <c r="T56" i="149"/>
  <c r="L89" i="149"/>
  <c r="F17" i="149"/>
  <c r="P74" i="149"/>
  <c r="J87" i="149"/>
  <c r="S87" i="149"/>
  <c r="L82" i="149"/>
  <c r="T82" i="149"/>
  <c r="J89" i="149"/>
  <c r="G2" i="183"/>
  <c r="D2" i="81"/>
  <c r="Q87" i="149"/>
  <c r="O44" i="149"/>
  <c r="F2" i="109"/>
  <c r="T2" i="113"/>
  <c r="C2" i="192"/>
  <c r="I89" i="149"/>
  <c r="M87" i="149"/>
  <c r="K87" i="149"/>
  <c r="L56" i="149"/>
  <c r="V63" i="149"/>
  <c r="D57" i="149"/>
  <c r="J2" i="193"/>
  <c r="U3" i="111"/>
  <c r="H93" i="149"/>
  <c r="N57" i="149"/>
  <c r="V57" i="149"/>
  <c r="X64" i="149"/>
  <c r="R89" i="149"/>
  <c r="F87" i="149"/>
  <c r="I87" i="149"/>
  <c r="T87" i="149"/>
  <c r="D82" i="149"/>
  <c r="D56" i="149"/>
  <c r="V26" i="105"/>
  <c r="I2" i="109"/>
  <c r="L2" i="19"/>
  <c r="T61" i="149"/>
  <c r="I66" i="93"/>
  <c r="I66" i="11" s="1"/>
  <c r="I66" i="9" s="1"/>
  <c r="I66" i="7" s="1"/>
  <c r="E72" i="93"/>
  <c r="E72" i="11" s="1"/>
  <c r="E72" i="9" s="1"/>
  <c r="E72" i="7" s="1"/>
  <c r="J26" i="104"/>
  <c r="J2" i="104" s="1"/>
  <c r="V3" i="16"/>
  <c r="D26" i="105"/>
  <c r="D2" i="105" s="1"/>
  <c r="J2" i="17"/>
  <c r="O10" i="93"/>
  <c r="O10" i="11" s="1"/>
  <c r="O10" i="9" s="1"/>
  <c r="O10" i="7" s="1"/>
  <c r="Q82" i="149"/>
  <c r="G26" i="125"/>
  <c r="G2" i="125" s="1"/>
  <c r="F2" i="91"/>
  <c r="X2" i="183"/>
  <c r="H29" i="149"/>
  <c r="X2" i="104"/>
  <c r="X3" i="75"/>
  <c r="X2" i="75" s="1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C2" i="104" s="1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V2" i="75" s="1"/>
  <c r="P2" i="19"/>
  <c r="T2" i="165"/>
  <c r="S2" i="10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T26" i="16"/>
  <c r="T2" i="16" s="1"/>
  <c r="R26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U2" i="117" s="1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O2" i="111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P2" i="16"/>
  <c r="H2" i="163"/>
  <c r="K2" i="16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W2" i="16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106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F2" i="104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X95" i="149"/>
  <c r="P33" i="149"/>
  <c r="G95" i="149"/>
  <c r="U77" i="149"/>
  <c r="P77" i="149"/>
  <c r="F77" i="149"/>
  <c r="N94" i="149"/>
  <c r="I22" i="149"/>
  <c r="K42" i="149"/>
  <c r="Q29" i="149"/>
  <c r="X28" i="149"/>
  <c r="O80" i="149"/>
  <c r="D30" i="149"/>
  <c r="W86" i="149"/>
  <c r="D59" i="149"/>
  <c r="R26" i="106"/>
  <c r="T57" i="149"/>
  <c r="I39" i="149"/>
  <c r="T3" i="125"/>
  <c r="T2" i="125" s="1"/>
  <c r="T21" i="149"/>
  <c r="P56" i="149"/>
  <c r="L63" i="149"/>
  <c r="I57" i="149"/>
  <c r="P21" i="149"/>
  <c r="H59" i="149"/>
  <c r="T60" i="149"/>
  <c r="L57" i="149"/>
  <c r="P83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L88" i="149"/>
  <c r="Q81" i="149"/>
  <c r="S28" i="149"/>
  <c r="H39" i="149"/>
  <c r="I82" i="149"/>
  <c r="P61" i="123"/>
  <c r="T26" i="117"/>
  <c r="D88" i="149"/>
  <c r="L17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W3" i="123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G26" i="123" s="1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I26" i="116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H30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X88" i="149"/>
  <c r="H64" i="149"/>
  <c r="T47" i="149"/>
  <c r="O17" i="149"/>
  <c r="I71" i="149"/>
  <c r="W17" i="149"/>
  <c r="S83" i="149"/>
  <c r="G64" i="149"/>
  <c r="P93" i="149"/>
  <c r="I17" i="149"/>
  <c r="R17" i="149"/>
  <c r="J27" i="149"/>
  <c r="K70" i="149"/>
  <c r="O76" i="149"/>
  <c r="H28" i="149"/>
  <c r="I75" i="149"/>
  <c r="L22" i="149"/>
  <c r="H34" i="149"/>
  <c r="L70" i="149"/>
  <c r="C48" i="149"/>
  <c r="P70" i="149"/>
  <c r="J47" i="149"/>
  <c r="H75" i="149"/>
  <c r="F25" i="149"/>
  <c r="V39" i="149"/>
  <c r="I56" i="149"/>
  <c r="F89" i="149"/>
  <c r="J28" i="149"/>
  <c r="X33" i="149"/>
  <c r="N75" i="149"/>
  <c r="L94" i="149"/>
  <c r="R48" i="149"/>
  <c r="O70" i="149"/>
  <c r="Q52" i="149"/>
  <c r="X83" i="149"/>
  <c r="P75" i="149"/>
  <c r="N31" i="149"/>
  <c r="J44" i="149"/>
  <c r="T94" i="149"/>
  <c r="L26" i="149"/>
  <c r="I83" i="149"/>
  <c r="T32" i="149"/>
  <c r="V48" i="149"/>
  <c r="X47" i="149"/>
  <c r="K56" i="149"/>
  <c r="V44" i="149"/>
  <c r="T74" i="149"/>
  <c r="F21" i="149"/>
  <c r="L32" i="149"/>
  <c r="T70" i="149"/>
  <c r="K83" i="149"/>
  <c r="V33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M70" i="149"/>
  <c r="G76" i="149"/>
  <c r="R51" i="149"/>
  <c r="X39" i="149"/>
  <c r="H24" i="149"/>
  <c r="V29" i="149"/>
  <c r="R62" i="149"/>
  <c r="D51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E61" i="116"/>
  <c r="H32" i="149"/>
  <c r="V89" i="149"/>
  <c r="J48" i="149"/>
  <c r="V25" i="149"/>
  <c r="J43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G4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X55" i="149"/>
  <c r="F55" i="149"/>
  <c r="G61" i="123"/>
  <c r="N3" i="123"/>
  <c r="Q74" i="149"/>
  <c r="F82" i="149"/>
  <c r="J82" i="149"/>
  <c r="S76" i="149"/>
  <c r="W63" i="149"/>
  <c r="P3" i="123"/>
  <c r="P2" i="123" s="1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M22" i="149"/>
  <c r="F5" i="149"/>
  <c r="K16" i="9"/>
  <c r="K16" i="7" s="1"/>
  <c r="P90" i="149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D54" i="149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Q26" i="149"/>
  <c r="G3" i="103"/>
  <c r="H16" i="149"/>
  <c r="R28" i="93"/>
  <c r="R27" i="102"/>
  <c r="L18" i="93"/>
  <c r="L17" i="102"/>
  <c r="S72" i="149"/>
  <c r="R46" i="149"/>
  <c r="R3" i="116"/>
  <c r="R2" i="116" s="1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U22" i="149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J5" i="149"/>
  <c r="F6" i="9"/>
  <c r="F6" i="7" s="1"/>
  <c r="V3" i="124"/>
  <c r="J18" i="93"/>
  <c r="J17" i="102"/>
  <c r="M12" i="93"/>
  <c r="M11" i="116"/>
  <c r="M3" i="116" s="1"/>
  <c r="M34" i="93"/>
  <c r="M33" i="102"/>
  <c r="S78" i="149"/>
  <c r="T72" i="149"/>
  <c r="E81" i="149"/>
  <c r="R9" i="93"/>
  <c r="R8" i="102"/>
  <c r="E91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M86" i="14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O91" i="149"/>
  <c r="K23" i="93"/>
  <c r="K22" i="102"/>
  <c r="C3" i="116"/>
  <c r="X41" i="149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T54" i="149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C16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V45" i="149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S45" i="149"/>
  <c r="E24" i="149"/>
  <c r="C61" i="102"/>
  <c r="R59" i="149"/>
  <c r="G34" i="93"/>
  <c r="G33" i="102"/>
  <c r="Q54" i="149"/>
  <c r="T5" i="93"/>
  <c r="T4" i="102"/>
  <c r="S12" i="93"/>
  <c r="S11" i="102"/>
  <c r="U68" i="149"/>
  <c r="K77" i="149"/>
  <c r="C38" i="149"/>
  <c r="V72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X9" i="149"/>
  <c r="W34" i="93"/>
  <c r="W33" i="102"/>
  <c r="R60" i="149"/>
  <c r="G3" i="123"/>
  <c r="O12" i="93"/>
  <c r="O11" i="102"/>
  <c r="X28" i="93"/>
  <c r="X27" i="102"/>
  <c r="X71" i="149"/>
  <c r="N54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C54" i="149"/>
  <c r="R61" i="102"/>
  <c r="J53" i="93"/>
  <c r="J52" i="102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8" i="149"/>
  <c r="J64" i="149"/>
  <c r="S6" i="9"/>
  <c r="S6" i="7" s="1"/>
  <c r="X53" i="149"/>
  <c r="L81" i="149"/>
  <c r="K91" i="149"/>
  <c r="V49" i="149"/>
  <c r="H28" i="93"/>
  <c r="H27" i="102"/>
  <c r="T41" i="149"/>
  <c r="H9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G60" i="149"/>
  <c r="O54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M3" i="124"/>
  <c r="L16" i="149"/>
  <c r="H3" i="103"/>
  <c r="J3" i="103"/>
  <c r="D28" i="93"/>
  <c r="D27" i="102"/>
  <c r="C26" i="75"/>
  <c r="O57" i="149"/>
  <c r="C3" i="124"/>
  <c r="Q9" i="149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I50" i="149"/>
  <c r="M61" i="102"/>
  <c r="G8" i="102"/>
  <c r="G9" i="93"/>
  <c r="E53" i="93"/>
  <c r="E52" i="102"/>
  <c r="X8" i="102"/>
  <c r="X9" i="93"/>
  <c r="L50" i="149"/>
  <c r="Q33" i="149"/>
  <c r="M80" i="149"/>
  <c r="V28" i="93"/>
  <c r="V27" i="102"/>
  <c r="J54" i="9"/>
  <c r="J54" i="7" s="1"/>
  <c r="P3" i="116"/>
  <c r="I3" i="116"/>
  <c r="W3" i="103"/>
  <c r="K68" i="149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P53" i="93"/>
  <c r="P52" i="102"/>
  <c r="L53" i="93"/>
  <c r="L52" i="102"/>
  <c r="I5" i="93"/>
  <c r="I4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L54" i="149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J45" i="149" l="1"/>
  <c r="L2" i="105"/>
  <c r="T2" i="105"/>
  <c r="U2" i="105"/>
  <c r="D90" i="149"/>
  <c r="J46" i="149"/>
  <c r="O9" i="93"/>
  <c r="L68" i="149"/>
  <c r="W32" i="149"/>
  <c r="R30" i="149"/>
  <c r="J51" i="149"/>
  <c r="U18" i="149"/>
  <c r="I61" i="149"/>
  <c r="O56" i="149"/>
  <c r="N2" i="16"/>
  <c r="M16" i="149"/>
  <c r="K33" i="149"/>
  <c r="I2" i="124"/>
  <c r="K26" i="149"/>
  <c r="J61" i="149"/>
  <c r="J33" i="149"/>
  <c r="T59" i="149"/>
  <c r="H53" i="149"/>
  <c r="P50" i="149"/>
  <c r="E47" i="149"/>
  <c r="J22" i="149"/>
  <c r="J30" i="149"/>
  <c r="O2" i="125"/>
  <c r="T2" i="75"/>
  <c r="F43" i="149"/>
  <c r="G18" i="149"/>
  <c r="F86" i="149"/>
  <c r="U21" i="149"/>
  <c r="X18" i="149"/>
  <c r="L59" i="149"/>
  <c r="Q41" i="149"/>
  <c r="C41" i="149"/>
  <c r="F62" i="149"/>
  <c r="O26" i="123"/>
  <c r="O2" i="123" s="1"/>
  <c r="Q27" i="149"/>
  <c r="G27" i="149"/>
  <c r="T17" i="149"/>
  <c r="P2" i="75"/>
  <c r="D48" i="149"/>
  <c r="S70" i="149"/>
  <c r="L62" i="149"/>
  <c r="G88" i="149"/>
  <c r="X86" i="149"/>
  <c r="R50" i="149"/>
  <c r="Q28" i="149"/>
  <c r="H2" i="16"/>
  <c r="J2" i="75"/>
  <c r="M41" i="149"/>
  <c r="U61" i="93"/>
  <c r="U32" i="149"/>
  <c r="Q22" i="149"/>
  <c r="J52" i="149"/>
  <c r="H88" i="149"/>
  <c r="M15" i="149"/>
  <c r="N83" i="149"/>
  <c r="J24" i="149"/>
  <c r="M18" i="149"/>
  <c r="W64" i="149"/>
  <c r="D2" i="104"/>
  <c r="U46" i="149"/>
  <c r="X46" i="149"/>
  <c r="H42" i="149"/>
  <c r="S46" i="149"/>
  <c r="J2" i="125"/>
  <c r="J90" i="149" s="1"/>
  <c r="P95" i="149"/>
  <c r="R25" i="149"/>
  <c r="H68" i="149"/>
  <c r="U26" i="123"/>
  <c r="U2" i="123" s="1"/>
  <c r="G2" i="104"/>
  <c r="Q45" i="149"/>
  <c r="V2" i="16"/>
  <c r="I2" i="75"/>
  <c r="M26" i="149"/>
  <c r="K17" i="149"/>
  <c r="O2" i="103"/>
  <c r="E2" i="16"/>
  <c r="G40" i="149"/>
  <c r="J25" i="149"/>
  <c r="G50" i="149"/>
  <c r="E57" i="149"/>
  <c r="D23" i="149"/>
  <c r="D28" i="149"/>
  <c r="K2" i="124"/>
  <c r="J2" i="16"/>
  <c r="N53" i="149"/>
  <c r="W68" i="149"/>
  <c r="G5" i="149"/>
  <c r="C32" i="149"/>
  <c r="F16" i="149"/>
  <c r="C31" i="149"/>
  <c r="I62" i="149"/>
  <c r="F2" i="75"/>
  <c r="E46" i="149"/>
  <c r="U29" i="149"/>
  <c r="J61" i="93"/>
  <c r="M30" i="149"/>
  <c r="T39" i="149"/>
  <c r="W28" i="149"/>
  <c r="T50" i="149"/>
  <c r="R2" i="103"/>
  <c r="P2" i="117"/>
  <c r="V54" i="149"/>
  <c r="C86" i="149"/>
  <c r="O30" i="149"/>
  <c r="I9" i="149"/>
  <c r="O21" i="149"/>
  <c r="O68" i="149"/>
  <c r="G21" i="149"/>
  <c r="U44" i="149"/>
  <c r="D39" i="149"/>
  <c r="R2" i="125"/>
  <c r="Q59" i="149"/>
  <c r="P61" i="149"/>
  <c r="U5" i="149"/>
  <c r="R2" i="106"/>
  <c r="S63" i="149"/>
  <c r="M29" i="149"/>
  <c r="J83" i="149"/>
  <c r="F42" i="149"/>
  <c r="M62" i="149"/>
  <c r="X43" i="149"/>
  <c r="L47" i="149"/>
  <c r="N2" i="75"/>
  <c r="F32" i="149"/>
  <c r="D83" i="149"/>
  <c r="N48" i="149"/>
  <c r="Q88" i="149"/>
  <c r="I2" i="16"/>
  <c r="X19" i="149"/>
  <c r="F40" i="149"/>
  <c r="P9" i="149"/>
  <c r="O2" i="106"/>
  <c r="C33" i="149"/>
  <c r="J3" i="123"/>
  <c r="J2" i="123" s="1"/>
  <c r="O95" i="149"/>
  <c r="I30" i="149"/>
  <c r="O41" i="149"/>
  <c r="W22" i="149"/>
  <c r="L24" i="149"/>
  <c r="G32" i="149"/>
  <c r="K15" i="149"/>
  <c r="E44" i="149"/>
  <c r="V59" i="149"/>
  <c r="M61" i="149"/>
  <c r="V16" i="149"/>
  <c r="I64" i="149"/>
  <c r="C30" i="149"/>
  <c r="U91" i="149"/>
  <c r="N56" i="149"/>
  <c r="I2" i="106"/>
  <c r="J38" i="149"/>
  <c r="I38" i="149"/>
  <c r="W42" i="149"/>
  <c r="O93" i="149"/>
  <c r="O59" i="149"/>
  <c r="S26" i="149"/>
  <c r="E33" i="149"/>
  <c r="R70" i="149"/>
  <c r="I21" i="149"/>
  <c r="L43" i="149"/>
  <c r="M94" i="149"/>
  <c r="S42" i="149"/>
  <c r="I2" i="104"/>
  <c r="W2" i="111"/>
  <c r="P25" i="149"/>
  <c r="P20" i="149"/>
  <c r="W41" i="149"/>
  <c r="K9" i="149"/>
  <c r="N55" i="149"/>
  <c r="D64" i="149"/>
  <c r="C80" i="149"/>
  <c r="R18" i="149"/>
  <c r="N32" i="149"/>
  <c r="K49" i="149"/>
  <c r="P19" i="149"/>
  <c r="O29" i="149"/>
  <c r="G30" i="149"/>
  <c r="J93" i="149"/>
  <c r="K24" i="149"/>
  <c r="V32" i="149"/>
  <c r="X48" i="149"/>
  <c r="V61" i="149"/>
  <c r="R34" i="149"/>
  <c r="J95" i="149"/>
  <c r="I42" i="149"/>
  <c r="P2" i="104"/>
  <c r="W30" i="149"/>
  <c r="P91" i="149"/>
  <c r="Q2" i="106"/>
  <c r="N3" i="102"/>
  <c r="R26" i="149"/>
  <c r="Q47" i="149"/>
  <c r="U93" i="149"/>
  <c r="F61" i="149"/>
  <c r="U47" i="149"/>
  <c r="O52" i="149"/>
  <c r="R56" i="149"/>
  <c r="J20" i="149"/>
  <c r="C63" i="149"/>
  <c r="V27" i="149"/>
  <c r="Q57" i="149"/>
  <c r="U64" i="149"/>
  <c r="W93" i="149"/>
  <c r="O22" i="149"/>
  <c r="X57" i="149"/>
  <c r="L60" i="149"/>
  <c r="E55" i="149"/>
  <c r="M91" i="149"/>
  <c r="K25" i="149"/>
  <c r="N24" i="149"/>
  <c r="V60" i="149"/>
  <c r="P38" i="149"/>
  <c r="P31" i="149"/>
  <c r="S93" i="149"/>
  <c r="R22" i="149"/>
  <c r="C43" i="149"/>
  <c r="L83" i="149"/>
  <c r="G70" i="149"/>
  <c r="G51" i="149"/>
  <c r="T88" i="149"/>
  <c r="P42" i="149"/>
  <c r="G42" i="149"/>
  <c r="J17" i="149"/>
  <c r="Q64" i="149"/>
  <c r="F60" i="149"/>
  <c r="X59" i="149"/>
  <c r="K31" i="149"/>
  <c r="X34" i="149"/>
  <c r="P86" i="149"/>
  <c r="M31" i="149"/>
  <c r="S2" i="16"/>
  <c r="D15" i="149"/>
  <c r="F2" i="16"/>
  <c r="X42" i="149"/>
  <c r="G93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N2" i="124"/>
  <c r="T83" i="149"/>
  <c r="J88" i="149"/>
  <c r="F24" i="149"/>
  <c r="P52" i="149"/>
  <c r="P30" i="149"/>
  <c r="J32" i="149"/>
  <c r="T18" i="149"/>
  <c r="N45" i="149"/>
  <c r="W18" i="149"/>
  <c r="U23" i="149"/>
  <c r="V22" i="149"/>
  <c r="F18" i="149"/>
  <c r="E63" i="149"/>
  <c r="R57" i="149"/>
  <c r="D45" i="149"/>
  <c r="R38" i="149"/>
  <c r="P58" i="149"/>
  <c r="W48" i="149"/>
  <c r="R29" i="149"/>
  <c r="X21" i="149"/>
  <c r="P23" i="149"/>
  <c r="L64" i="149"/>
  <c r="D95" i="149"/>
  <c r="H46" i="149"/>
  <c r="J18" i="149"/>
  <c r="D25" i="149"/>
  <c r="J34" i="149"/>
  <c r="X27" i="149"/>
  <c r="L25" i="149"/>
  <c r="E27" i="149"/>
  <c r="W58" i="149"/>
  <c r="U94" i="149"/>
  <c r="S43" i="149"/>
  <c r="X31" i="149"/>
  <c r="E23" i="149"/>
  <c r="K93" i="149"/>
  <c r="P16" i="149"/>
  <c r="F93" i="149"/>
  <c r="S2" i="116"/>
  <c r="D26" i="102"/>
  <c r="T2" i="104"/>
  <c r="X2" i="105"/>
  <c r="W2" i="75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U66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P45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S15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45" i="149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U40" i="149" l="1"/>
  <c r="I85" i="149"/>
  <c r="I15" i="149"/>
  <c r="O37" i="149"/>
  <c r="T19" i="149"/>
  <c r="J19" i="149"/>
  <c r="Q49" i="149"/>
  <c r="N19" i="149"/>
  <c r="E15" i="149"/>
  <c r="R37" i="149"/>
  <c r="N49" i="149"/>
  <c r="I19" i="149"/>
  <c r="J15" i="149"/>
  <c r="G45" i="149"/>
  <c r="L19" i="149"/>
  <c r="P49" i="149"/>
  <c r="H19" i="149"/>
  <c r="G85" i="149"/>
  <c r="R49" i="149"/>
  <c r="F19" i="149"/>
  <c r="E19" i="149"/>
  <c r="W53" i="149"/>
  <c r="O49" i="149"/>
  <c r="I37" i="149"/>
  <c r="S49" i="149"/>
  <c r="X84" i="149"/>
  <c r="D19" i="149"/>
  <c r="C84" i="149"/>
  <c r="N66" i="149"/>
  <c r="W90" i="149"/>
  <c r="W85" i="149"/>
  <c r="W19" i="149"/>
  <c r="X37" i="149"/>
  <c r="I49" i="149"/>
  <c r="G84" i="149"/>
  <c r="G19" i="149"/>
  <c r="S37" i="149"/>
  <c r="K84" i="149"/>
  <c r="U2" i="102"/>
  <c r="D85" i="149"/>
  <c r="F37" i="149"/>
  <c r="E45" i="149"/>
  <c r="X49" i="149"/>
  <c r="F15" i="149"/>
  <c r="X40" i="149"/>
  <c r="M66" i="149"/>
  <c r="J66" i="149"/>
  <c r="C19" i="149"/>
  <c r="H49" i="149"/>
  <c r="C37" i="149"/>
  <c r="H84" i="149"/>
  <c r="F66" i="149"/>
  <c r="T45" i="149"/>
  <c r="L85" i="149"/>
  <c r="R19" i="149"/>
  <c r="T37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36" i="149" l="1"/>
  <c r="I36" i="149"/>
  <c r="K2" i="93"/>
  <c r="R2" i="93"/>
  <c r="W36" i="149"/>
  <c r="V26" i="11"/>
  <c r="G36" i="149"/>
  <c r="H36" i="149"/>
  <c r="K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N35" i="149"/>
  <c r="M35" i="149"/>
  <c r="I35" i="149"/>
  <c r="D35" i="149"/>
  <c r="V35" i="149"/>
  <c r="J26" i="9"/>
  <c r="W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L14" i="14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<sst xmlns="http://schemas.openxmlformats.org/spreadsheetml/2006/main" count="12477" uniqueCount="330">
  <si>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</si>
  <si>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</si>
  <si>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</si>
  <si>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</si>
  <si>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</si>
  <si>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</si>
  <si>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</si>
  <si>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</si>
  <si>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</si>
  <si>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</si>
  <si>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</si>
  <si>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</si>
  <si>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</si>
  <si>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</si>
  <si>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</si>
  <si>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</si>
  <si>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</si>
  <si>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</si>
  <si>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</si>
  <si>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</si>
  <si>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</si>
  <si>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</si>
  <si>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</si>
  <si>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</si>
  <si>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</si>
  <si>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</si>
  <si>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</si>
  <si>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</si>
  <si>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</si>
  <si>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</si>
  <si>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</si>
  <si>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</si>
  <si>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</si>
  <si>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</si>
  <si>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</si>
  <si>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</si>
  <si>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</si>
  <si>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</si>
  <si>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</si>
  <si>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</si>
  <si>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</si>
  <si>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</si>
  <si>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</si>
  <si>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</si>
  <si>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</si>
  <si>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</si>
  <si>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</si>
  <si>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</si>
  <si>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</si>
  <si>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</si>
  <si>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</si>
  <si>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</si>
  <si>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</si>
  <si>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</si>
  <si>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</si>
  <si>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</si>
  <si>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</si>
  <si>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</si>
  <si>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</si>
  <si>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</si>
  <si>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</si>
  <si>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</si>
  <si>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</si>
  <si>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</si>
  <si>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</si>
  <si>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</si>
  <si>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</si>
  <si>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</si>
  <si>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</si>
  <si>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</si>
  <si>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</si>
  <si>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</si>
  <si>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</si>
  <si>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</si>
  <si>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</si>
  <si>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</si>
  <si>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</si>
  <si>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</si>
  <si>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</si>
  <si>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</si>
  <si>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</si>
  <si>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</si>
  <si>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</si>
  <si>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</si>
  <si>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</si>
  <si>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</si>
  <si>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</si>
  <si>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</si>
  <si>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</si>
  <si>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</si>
  <si>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</si>
  <si>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</si>
  <si>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</si>
  <si>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</si>
  <si>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</si>
  <si>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</si>
  <si>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</si>
  <si>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</si>
  <si>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</si>
  <si>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</si>
  <si>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</si>
  <si>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</si>
  <si>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</si>
  <si>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</si>
  <si>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</si>
  <si>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</si>
  <si>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</si>
  <si>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</si>
  <si>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</si>
  <si>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</si>
  <si>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</si>
  <si>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</si>
  <si>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</si>
  <si>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</si>
  <si>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</si>
  <si>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</si>
  <si>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</si>
  <si>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</si>
  <si>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</si>
  <si>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</si>
  <si>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</si>
  <si>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</si>
  <si>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</si>
  <si>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</si>
  <si>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</si>
  <si>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</si>
  <si>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</si>
  <si>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</si>
  <si>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</si>
  <si>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</si>
  <si>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</si>
  <si>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</si>
  <si>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</si>
  <si>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</si>
  <si>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</si>
  <si>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</si>
  <si>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</si>
  <si>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</si>
  <si>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</si>
  <si>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</si>
  <si>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</si>
  <si>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</si>
  <si>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</si>
  <si>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</si>
  <si>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</si>
  <si>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</si>
  <si>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</si>
  <si>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</si>
  <si>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</si>
  <si>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</si>
  <si>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</si>
  <si>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</si>
  <si>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</si>
  <si>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</si>
  <si>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</si>
  <si>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</si>
  <si>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</si>
  <si>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</si>
  <si>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</si>
  <si>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</si>
  <si>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</si>
  <si>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</si>
  <si>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</si>
  <si>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</si>
  <si>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</si>
  <si>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</si>
  <si>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</si>
  <si>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</si>
  <si>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</si>
  <si>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</si>
  <si>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</si>
  <si>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</si>
  <si>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</si>
  <si>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</si>
  <si>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</si>
  <si>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</si>
  <si>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</si>
  <si>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</si>
  <si>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</si>
  <si>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</si>
  <si>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</si>
  <si>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</si>
  <si>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</si>
  <si>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</si>
  <si>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</si>
  <si>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</si>
  <si>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</si>
  <si>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</si>
  <si>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</si>
  <si>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</si>
  <si>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</si>
  <si>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</si>
  <si>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</si>
  <si>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</si>
  <si>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</si>
  <si>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</si>
  <si>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</si>
  <si>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</si>
  <si>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</si>
  <si>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</si>
  <si>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</si>
  <si>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</si>
  <si>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</si>
  <si>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</si>
  <si>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</si>
  <si>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</si>
  <si>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</si>
  <si>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</si>
  <si>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</si>
  <si>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</si>
  <si>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</si>
  <si>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</si>
  <si>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</si>
  <si>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</si>
  <si>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</si>
  <si>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</si>
  <si>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</si>
  <si>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</si>
  <si>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</si>
  <si>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</si>
  <si>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</si>
  <si>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</si>
  <si>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</si>
  <si>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</si>
  <si>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</si>
  <si>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</si>
  <si>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</si>
  <si>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</si>
  <si>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</si>
  <si>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</si>
  <si>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</si>
  <si>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</si>
  <si>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</si>
  <si>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</si>
  <si>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</si>
  <si>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</si>
  <si>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</si>
  <si>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</si>
  <si>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</si>
  <si>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</si>
  <si>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</si>
  <si>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</si>
  <si>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</si>
  <si>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</si>
  <si>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</si>
  <si>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</si>
  <si>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</si>
  <si>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</si>
  <si>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</si>
  <si>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</si>
  <si>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</si>
  <si>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</si>
  <si>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</si>
  <si>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</si>
  <si>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</si>
  <si>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</si>
  <si>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</si>
  <si>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</si>
  <si>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</si>
  <si>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</si>
  <si>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</si>
  <si>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</si>
  <si>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</si>
  <si>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</si>
  <si>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</si>
  <si>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</si>
  <si>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</si>
  <si>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</si>
  <si>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</si>
  <si>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</si>
  <si>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</si>
  <si>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</si>
  <si>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</si>
  <si>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</si>
  <si>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</si>
  <si>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</si>
  <si>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</si>
  <si>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</si>
  <si>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</si>
  <si>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</si>
  <si>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</si>
  <si>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</si>
  <si>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</si>
  <si>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</si>
  <si>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</si>
  <si>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</si>
  <si>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</si>
  <si>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</si>
  <si>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</si>
  <si>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</si>
  <si>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</si>
  <si>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</si>
  <si>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</si>
  <si>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</si>
  <si>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</si>
  <si>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</si>
  <si>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</si>
  <si>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</si>
  <si>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</si>
  <si>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</si>
  <si>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</si>
  <si>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</si>
  <si>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</si>
  <si>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</si>
  <si>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</si>
  <si>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</si>
  <si>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</si>
  <si>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</si>
  <si>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</si>
  <si>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</si>
  <si>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</si>
  <si>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</si>
  <si>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</si>
  <si>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</si>
  <si>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</si>
  <si>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</si>
  <si>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</si>
  <si>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</si>
  <si>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</si>
  <si>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</si>
  <si>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</si>
  <si>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</si>
  <si>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</si>
  <si>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</si>
  <si>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</si>
  <si>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</si>
  <si>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</si>
  <si>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</si>
  <si>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Hungary</t>
  </si>
  <si>
    <t>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</si>
</sst>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45432.785844907405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54340.998496971893</v>
      </c>
      <c r="D4" s="8">
        <f>GAE!D$2</f>
        <v>55975.525100930194</v>
      </c>
      <c r="E4" s="8">
        <f>GAE!E$2</f>
        <v>55142.834161669096</v>
      </c>
      <c r="F4" s="8">
        <f>GAE!F$2</f>
        <v>57616.893407460186</v>
      </c>
      <c r="G4" s="8">
        <f>GAE!G$2</f>
        <v>55992.429235323689</v>
      </c>
      <c r="H4" s="8">
        <f>GAE!H$2</f>
        <v>55746.149661496878</v>
      </c>
      <c r="I4" s="8">
        <f>GAE!I$2</f>
        <v>55327.625221809685</v>
      </c>
      <c r="J4" s="8">
        <f>GAE!J$2</f>
        <v>53335.518723160727</v>
      </c>
      <c r="K4" s="8">
        <f>GAE!K$2</f>
        <v>52654.12252583888</v>
      </c>
      <c r="L4" s="8">
        <f>GAE!L$2</f>
        <v>47801.615944648292</v>
      </c>
      <c r="M4" s="8">
        <f>GAE!M$2</f>
        <v>48102.855077269487</v>
      </c>
      <c r="N4" s="8">
        <f>GAE!N$2</f>
        <v>47127.836116836028</v>
      </c>
      <c r="O4" s="8">
        <f>GAE!O$2</f>
        <v>43468.796451216986</v>
      </c>
      <c r="P4" s="8">
        <f>GAE!P$2</f>
        <v>41010.703361234577</v>
      </c>
      <c r="Q4" s="8">
        <f>GAE!Q$2</f>
        <v>40801.290012683778</v>
      </c>
      <c r="R4" s="8">
        <f>GAE!R$2</f>
        <v>43393.02790061089</v>
      </c>
      <c r="S4" s="8">
        <f>GAE!S$2</f>
        <v>44473.540556947533</v>
      </c>
      <c r="T4" s="8">
        <f>GAE!T$2</f>
        <v>46661.231130724067</v>
      </c>
      <c r="U4" s="8">
        <f>GAE!U$2</f>
        <v>46699.438031614685</v>
      </c>
      <c r="V4" s="8">
        <f>GAE!V$2</f>
        <v>46471.114881493777</v>
      </c>
      <c r="W4" s="8">
        <f>GAE!W$2</f>
        <v>44189.277145287699</v>
      </c>
      <c r="X4" s="8">
        <f>GAE!X$2</f>
        <v>45482.269998218922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0</v>
      </c>
      <c r="I5" s="10">
        <f>INTMARB!I$2</f>
        <v>0</v>
      </c>
      <c r="J5" s="10">
        <f>INTMARB!J$2</f>
        <v>0</v>
      </c>
      <c r="K5" s="10">
        <f>INTMARB!K$2</f>
        <v>0</v>
      </c>
      <c r="L5" s="10">
        <f>INTMARB!L$2</f>
        <v>0</v>
      </c>
      <c r="M5" s="10">
        <f>INTMARB!M$2</f>
        <v>0</v>
      </c>
      <c r="N5" s="10">
        <f>INTMARB!N$2</f>
        <v>0</v>
      </c>
      <c r="O5" s="10">
        <f>INTMARB!O$2</f>
        <v>0</v>
      </c>
      <c r="P5" s="10">
        <f>INTMARB!P$2</f>
        <v>0</v>
      </c>
      <c r="Q5" s="10">
        <f>INTMARB!Q$2</f>
        <v>0</v>
      </c>
      <c r="R5" s="10">
        <f>INTMARB!R$2</f>
        <v>0</v>
      </c>
      <c r="S5" s="10">
        <f>INTMARB!S$2</f>
        <v>0</v>
      </c>
      <c r="T5" s="10">
        <f>INTMARB!T$2</f>
        <v>0</v>
      </c>
      <c r="U5" s="10">
        <f>INTMARB!U$2</f>
        <v>0</v>
      </c>
      <c r="V5" s="10">
        <f>INTMARB!V$2</f>
        <v>0</v>
      </c>
      <c r="W5" s="10">
        <f>INTMARB!W$2</f>
        <v>0</v>
      </c>
      <c r="X5" s="10">
        <f>INTMARB!X$2</f>
        <v>0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0</v>
      </c>
      <c r="I6" s="12">
        <f>INTMARB_IN!I$2</f>
        <v>0</v>
      </c>
      <c r="J6" s="12">
        <f>INTMARB_IN!J$2</f>
        <v>0</v>
      </c>
      <c r="K6" s="12">
        <f>INTMARB_IN!K$2</f>
        <v>0</v>
      </c>
      <c r="L6" s="12">
        <f>INTMARB_IN!L$2</f>
        <v>0</v>
      </c>
      <c r="M6" s="12">
        <f>INTMARB_IN!M$2</f>
        <v>0</v>
      </c>
      <c r="N6" s="12">
        <f>INTMARB_IN!N$2</f>
        <v>0</v>
      </c>
      <c r="O6" s="12">
        <f>INTMARB_IN!O$2</f>
        <v>0</v>
      </c>
      <c r="P6" s="12">
        <f>INTMARB_IN!P$2</f>
        <v>0</v>
      </c>
      <c r="Q6" s="12">
        <f>INTMARB_IN!Q$2</f>
        <v>0</v>
      </c>
      <c r="R6" s="12">
        <f>INTMARB_IN!R$2</f>
        <v>0</v>
      </c>
      <c r="S6" s="12">
        <f>INTMARB_IN!S$2</f>
        <v>0</v>
      </c>
      <c r="T6" s="12">
        <f>INTMARB_IN!T$2</f>
        <v>0</v>
      </c>
      <c r="U6" s="12">
        <f>INTMARB_IN!U$2</f>
        <v>0</v>
      </c>
      <c r="V6" s="12">
        <f>INTMARB_IN!V$2</f>
        <v>0</v>
      </c>
      <c r="W6" s="12">
        <f>INTMARB_IN!W$2</f>
        <v>0</v>
      </c>
      <c r="X6" s="12">
        <f>INTMARB_IN!X$2</f>
        <v>0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0</v>
      </c>
      <c r="I7" s="12">
        <f>INTMARB_EX!I$2</f>
        <v>0</v>
      </c>
      <c r="J7" s="12">
        <f>INTMARB_EX!J$2</f>
        <v>0</v>
      </c>
      <c r="K7" s="12">
        <f>INTMARB_EX!K$2</f>
        <v>0</v>
      </c>
      <c r="L7" s="12">
        <f>INTMARB_EX!L$2</f>
        <v>0</v>
      </c>
      <c r="M7" s="12">
        <f>INTMARB_EX!M$2</f>
        <v>0</v>
      </c>
      <c r="N7" s="12">
        <f>INTMARB_EX!N$2</f>
        <v>0</v>
      </c>
      <c r="O7" s="12">
        <f>INTMARB_EX!O$2</f>
        <v>0</v>
      </c>
      <c r="P7" s="12">
        <f>INTMARB_EX!P$2</f>
        <v>0</v>
      </c>
      <c r="Q7" s="12">
        <f>INTMARB_EX!Q$2</f>
        <v>0</v>
      </c>
      <c r="R7" s="12">
        <f>INTMARB_EX!R$2</f>
        <v>0</v>
      </c>
      <c r="S7" s="12">
        <f>INTMARB_EX!S$2</f>
        <v>0</v>
      </c>
      <c r="T7" s="12">
        <f>INTMARB_EX!T$2</f>
        <v>0</v>
      </c>
      <c r="U7" s="12">
        <f>INTMARB_EX!U$2</f>
        <v>0</v>
      </c>
      <c r="V7" s="12">
        <f>INTMARB_EX!V$2</f>
        <v>0</v>
      </c>
      <c r="W7" s="12">
        <f>INTMARB_EX!W$2</f>
        <v>0</v>
      </c>
      <c r="X7" s="12">
        <f>INTMARB_EX!X$2</f>
        <v>0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54340.998496971893</v>
      </c>
      <c r="D8" s="8">
        <f>GIC!D$2</f>
        <v>55975.525100930194</v>
      </c>
      <c r="E8" s="8">
        <f>GIC!E$2</f>
        <v>55142.834161669096</v>
      </c>
      <c r="F8" s="8">
        <f>GIC!F$2</f>
        <v>57616.893407460186</v>
      </c>
      <c r="G8" s="8">
        <f>GIC!G$2</f>
        <v>55992.429235323689</v>
      </c>
      <c r="H8" s="8">
        <f>GIC!H$2</f>
        <v>55746.149661496878</v>
      </c>
      <c r="I8" s="8">
        <f>GIC!I$2</f>
        <v>55327.625221809685</v>
      </c>
      <c r="J8" s="8">
        <f>GIC!J$2</f>
        <v>53335.518723160727</v>
      </c>
      <c r="K8" s="8">
        <f>GIC!K$2</f>
        <v>52654.12252583888</v>
      </c>
      <c r="L8" s="8">
        <f>GIC!L$2</f>
        <v>47801.615944648292</v>
      </c>
      <c r="M8" s="8">
        <f>GIC!M$2</f>
        <v>48102.855077269487</v>
      </c>
      <c r="N8" s="8">
        <f>GIC!N$2</f>
        <v>47127.836116836028</v>
      </c>
      <c r="O8" s="8">
        <f>GIC!O$2</f>
        <v>43468.796451216986</v>
      </c>
      <c r="P8" s="8">
        <f>GIC!P$2</f>
        <v>41010.703361234577</v>
      </c>
      <c r="Q8" s="8">
        <f>GIC!Q$2</f>
        <v>40801.290012683778</v>
      </c>
      <c r="R8" s="8">
        <f>GIC!R$2</f>
        <v>43393.02790061089</v>
      </c>
      <c r="S8" s="8">
        <f>GIC!S$2</f>
        <v>44473.540556947533</v>
      </c>
      <c r="T8" s="8">
        <f>GIC!T$2</f>
        <v>46661.231130724067</v>
      </c>
      <c r="U8" s="8">
        <f>GIC!U$2</f>
        <v>46699.438031614685</v>
      </c>
      <c r="V8" s="8">
        <f>GIC!V$2</f>
        <v>46471.114881493777</v>
      </c>
      <c r="W8" s="8">
        <f>GIC!W$2</f>
        <v>44189.277145287699</v>
      </c>
      <c r="X8" s="8">
        <f>GIC!X$2</f>
        <v>45482.269998218922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722.66090399999996</v>
      </c>
      <c r="D9" s="10">
        <f>INTAVI!D$2</f>
        <v>678.40945200000021</v>
      </c>
      <c r="E9" s="10">
        <f>INTAVI!E$2</f>
        <v>640.35997200000008</v>
      </c>
      <c r="F9" s="10">
        <f>INTAVI!F$2</f>
        <v>627.67681199999993</v>
      </c>
      <c r="G9" s="10">
        <f>INTAVI!G$2</f>
        <v>679.159584</v>
      </c>
      <c r="H9" s="10">
        <f>INTAVI!H$2</f>
        <v>784.41462000000035</v>
      </c>
      <c r="I9" s="10">
        <f>INTAVI!I$2</f>
        <v>797.22720000000015</v>
      </c>
      <c r="J9" s="10">
        <f>INTAVI!J$2</f>
        <v>730.79151372000024</v>
      </c>
      <c r="K9" s="10">
        <f>INTAVI!K$2</f>
        <v>812.32611371999985</v>
      </c>
      <c r="L9" s="10">
        <f>INTAVI!L$2</f>
        <v>694.55391371999985</v>
      </c>
      <c r="M9" s="10">
        <f>INTAVI!M$2</f>
        <v>691.53428627999995</v>
      </c>
      <c r="N9" s="10">
        <f>INTAVI!N$2</f>
        <v>700.56469620000007</v>
      </c>
      <c r="O9" s="10">
        <f>INTAVI!O$2</f>
        <v>501.28688627999998</v>
      </c>
      <c r="P9" s="10">
        <f>INTAVI!P$2</f>
        <v>489.20759999999984</v>
      </c>
      <c r="Q9" s="10">
        <f>INTAVI!Q$2</f>
        <v>513.92681999999991</v>
      </c>
      <c r="R9" s="10">
        <f>INTAVI!R$2</f>
        <v>525.94838496000011</v>
      </c>
      <c r="S9" s="10">
        <f>INTAVI!S$2</f>
        <v>578.80066571999987</v>
      </c>
      <c r="T9" s="10">
        <f>INTAVI!T$2</f>
        <v>672.8079888000002</v>
      </c>
      <c r="U9" s="10">
        <f>INTAVI!U$2</f>
        <v>831.66534432000014</v>
      </c>
      <c r="V9" s="10">
        <f>INTAVI!V$2</f>
        <v>841.00998600000003</v>
      </c>
      <c r="W9" s="10">
        <f>INTAVI!W$2</f>
        <v>305.25544763999989</v>
      </c>
      <c r="X9" s="10">
        <f>INTAVI!X$2</f>
        <v>370.66742171999994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442.31748382101114</v>
      </c>
      <c r="D10" s="12">
        <f>INTAVI_PA_IN!D$2</f>
        <v>414.13154787519886</v>
      </c>
      <c r="E10" s="12">
        <f>INTAVI_PA_IN!E$2</f>
        <v>395.48628043686682</v>
      </c>
      <c r="F10" s="12">
        <f>INTAVI_PA_IN!F$2</f>
        <v>372.67610005676727</v>
      </c>
      <c r="G10" s="12">
        <f>INTAVI_PA_IN!G$2</f>
        <v>434.2752976691811</v>
      </c>
      <c r="H10" s="12">
        <f>INTAVI_PA_IN!H$2</f>
        <v>514.82867794111166</v>
      </c>
      <c r="I10" s="12">
        <f>INTAVI_PA_IN!I$2</f>
        <v>519.91855260275918</v>
      </c>
      <c r="J10" s="12">
        <f>INTAVI_PA_IN!J$2</f>
        <v>478.35519394320403</v>
      </c>
      <c r="K10" s="12">
        <f>INTAVI_PA_IN!K$2</f>
        <v>535.64343600269819</v>
      </c>
      <c r="L10" s="12">
        <f>INTAVI_PA_IN!L$2</f>
        <v>445.87067152981587</v>
      </c>
      <c r="M10" s="12">
        <f>INTAVI_PA_IN!M$2</f>
        <v>440.4135868232932</v>
      </c>
      <c r="N10" s="12">
        <f>INTAVI_PA_IN!N$2</f>
        <v>445.70883165505575</v>
      </c>
      <c r="O10" s="12">
        <f>INTAVI_PA_IN!O$2</f>
        <v>318.9431319586235</v>
      </c>
      <c r="P10" s="12">
        <f>INTAVI_PA_IN!P$2</f>
        <v>311.13420803392205</v>
      </c>
      <c r="Q10" s="12">
        <f>INTAVI_PA_IN!Q$2</f>
        <v>331.56889553625871</v>
      </c>
      <c r="R10" s="12">
        <f>INTAVI_PA_IN!R$2</f>
        <v>342.73437886434709</v>
      </c>
      <c r="S10" s="12">
        <f>INTAVI_PA_IN!S$2</f>
        <v>388.60571122066489</v>
      </c>
      <c r="T10" s="12">
        <f>INTAVI_PA_IN!T$2</f>
        <v>457.02905908405171</v>
      </c>
      <c r="U10" s="12">
        <f>INTAVI_PA_IN!U$2</f>
        <v>566.07144165650743</v>
      </c>
      <c r="V10" s="12">
        <f>INTAVI_PA_IN!V$2</f>
        <v>574.2316146943142</v>
      </c>
      <c r="W10" s="12">
        <f>INTAVI_PA_IN!W$2</f>
        <v>178.60251200110272</v>
      </c>
      <c r="X10" s="12">
        <f>INTAVI_PA_IN!X$2</f>
        <v>222.4674965206473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266.51612423409847</v>
      </c>
      <c r="D11" s="12">
        <f>INTAVI_PA_EX!D$2</f>
        <v>249.53914976469807</v>
      </c>
      <c r="E11" s="12">
        <f>INTAVI_PA_EX!E$2</f>
        <v>227.96564636871355</v>
      </c>
      <c r="F11" s="12">
        <f>INTAVI_PA_EX!F$2</f>
        <v>241.34997477504413</v>
      </c>
      <c r="G11" s="12">
        <f>INTAVI_PA_EX!G$2</f>
        <v>233.28623365062589</v>
      </c>
      <c r="H11" s="12">
        <f>INTAVI_PA_EX!H$2</f>
        <v>255.16675095494423</v>
      </c>
      <c r="I11" s="12">
        <f>INTAVI_PA_EX!I$2</f>
        <v>259.86131275041356</v>
      </c>
      <c r="J11" s="12">
        <f>INTAVI_PA_EX!J$2</f>
        <v>239.29258080843451</v>
      </c>
      <c r="K11" s="12">
        <f>INTAVI_PA_EX!K$2</f>
        <v>263.9658536078374</v>
      </c>
      <c r="L11" s="12">
        <f>INTAVI_PA_EX!L$2</f>
        <v>237.64489466614259</v>
      </c>
      <c r="M11" s="12">
        <f>INTAVI_PA_EX!M$2</f>
        <v>238.62321162131607</v>
      </c>
      <c r="N11" s="12">
        <f>INTAVI_PA_EX!N$2</f>
        <v>242.0115825984424</v>
      </c>
      <c r="O11" s="12">
        <f>INTAVI_PA_EX!O$2</f>
        <v>171.92373896112628</v>
      </c>
      <c r="P11" s="12">
        <f>INTAVI_PA_EX!P$2</f>
        <v>166.96265567173293</v>
      </c>
      <c r="Q11" s="12">
        <f>INTAVI_PA_EX!Q$2</f>
        <v>172.59103392338287</v>
      </c>
      <c r="R11" s="12">
        <f>INTAVI_PA_EX!R$2</f>
        <v>173.26528813143378</v>
      </c>
      <c r="S11" s="12">
        <f>INTAVI_PA_EX!S$2</f>
        <v>180.01810945298556</v>
      </c>
      <c r="T11" s="12">
        <f>INTAVI_PA_EX!T$2</f>
        <v>203.80266915855702</v>
      </c>
      <c r="U11" s="12">
        <f>INTAVI_PA_EX!U$2</f>
        <v>251.53229213318747</v>
      </c>
      <c r="V11" s="12">
        <f>INTAVI_PA_EX!V$2</f>
        <v>254.32348363232416</v>
      </c>
      <c r="W11" s="12">
        <f>INTAVI_PA_EX!W$2</f>
        <v>110.77448492233984</v>
      </c>
      <c r="X11" s="12">
        <f>INTAVI_PA_EX!X$2</f>
        <v>125.56452948101756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9.9885780243807805</v>
      </c>
      <c r="D12" s="12">
        <f>INTAVI_FR_IN!D$2</f>
        <v>11.184268191919733</v>
      </c>
      <c r="E12" s="12">
        <f>INTAVI_FR_IN!E$2</f>
        <v>15.133666590137938</v>
      </c>
      <c r="F12" s="12">
        <f>INTAVI_FR_IN!F$2</f>
        <v>11.885761178002671</v>
      </c>
      <c r="G12" s="12">
        <f>INTAVI_FR_IN!G$2</f>
        <v>10.436292617776182</v>
      </c>
      <c r="H12" s="12">
        <f>INTAVI_FR_IN!H$2</f>
        <v>12.884722253819128</v>
      </c>
      <c r="I12" s="12">
        <f>INTAVI_FR_IN!I$2</f>
        <v>9.6839495788125429</v>
      </c>
      <c r="J12" s="12">
        <f>INTAVI_FR_IN!J$2</f>
        <v>10.486611105461693</v>
      </c>
      <c r="K12" s="12">
        <f>INTAVI_FR_IN!K$2</f>
        <v>9.1089803599641197</v>
      </c>
      <c r="L12" s="12">
        <f>INTAVI_FR_IN!L$2</f>
        <v>7.8293254617992538</v>
      </c>
      <c r="M12" s="12">
        <f>INTAVI_FR_IN!M$2</f>
        <v>8.4342360911835428</v>
      </c>
      <c r="N12" s="12">
        <f>INTAVI_FR_IN!N$2</f>
        <v>10.899540098502808</v>
      </c>
      <c r="O12" s="12">
        <f>INTAVI_FR_IN!O$2</f>
        <v>8.5475848278493824</v>
      </c>
      <c r="P12" s="12">
        <f>INTAVI_FR_IN!P$2</f>
        <v>9.0723254391814372</v>
      </c>
      <c r="Q12" s="12">
        <f>INTAVI_FR_IN!Q$2</f>
        <v>8.6856456684037227</v>
      </c>
      <c r="R12" s="12">
        <f>INTAVI_FR_IN!R$2</f>
        <v>8.8742966328246649</v>
      </c>
      <c r="S12" s="12">
        <f>INTAVI_FR_IN!S$2</f>
        <v>8.5156010987519029</v>
      </c>
      <c r="T12" s="12">
        <f>INTAVI_FR_IN!T$2</f>
        <v>10.127899639311925</v>
      </c>
      <c r="U12" s="12">
        <f>INTAVI_FR_IN!U$2</f>
        <v>12.049977162652569</v>
      </c>
      <c r="V12" s="12">
        <f>INTAVI_FR_IN!V$2</f>
        <v>9.6480065376728206</v>
      </c>
      <c r="W12" s="12">
        <f>INTAVI_FR_IN!W$2</f>
        <v>11.417278847104448</v>
      </c>
      <c r="X12" s="12">
        <f>INTAVI_FR_IN!X$2</f>
        <v>16.690516804426011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3.8387179205095969</v>
      </c>
      <c r="D13" s="12">
        <f>INTAVI_FR_EX!D$2</f>
        <v>3.5544861681835691</v>
      </c>
      <c r="E13" s="12">
        <f>INTAVI_FR_EX!E$2</f>
        <v>1.7743786042818319</v>
      </c>
      <c r="F13" s="12">
        <f>INTAVI_FR_EX!F$2</f>
        <v>1.7649759901859026</v>
      </c>
      <c r="G13" s="12">
        <f>INTAVI_FR_EX!G$2</f>
        <v>1.1617600624168052</v>
      </c>
      <c r="H13" s="12">
        <f>INTAVI_FR_EX!H$2</f>
        <v>1.5344688501251762</v>
      </c>
      <c r="I13" s="12">
        <f>INTAVI_FR_EX!I$2</f>
        <v>7.763385068014931</v>
      </c>
      <c r="J13" s="12">
        <f>INTAVI_FR_EX!J$2</f>
        <v>2.6571278628999266</v>
      </c>
      <c r="K13" s="12">
        <f>INTAVI_FR_EX!K$2</f>
        <v>3.6078437495001499</v>
      </c>
      <c r="L13" s="12">
        <f>INTAVI_FR_EX!L$2</f>
        <v>3.2090220622421972</v>
      </c>
      <c r="M13" s="12">
        <f>INTAVI_FR_EX!M$2</f>
        <v>4.063251744207121</v>
      </c>
      <c r="N13" s="12">
        <f>INTAVI_FR_EX!N$2</f>
        <v>1.9447418479991767</v>
      </c>
      <c r="O13" s="12">
        <f>INTAVI_FR_EX!O$2</f>
        <v>1.8724305324008266</v>
      </c>
      <c r="P13" s="12">
        <f>INTAVI_FR_EX!P$2</f>
        <v>2.0384108551634434</v>
      </c>
      <c r="Q13" s="12">
        <f>INTAVI_FR_EX!Q$2</f>
        <v>1.081244871954639</v>
      </c>
      <c r="R13" s="12">
        <f>INTAVI_FR_EX!R$2</f>
        <v>1.0744213313945654</v>
      </c>
      <c r="S13" s="12">
        <f>INTAVI_FR_EX!S$2</f>
        <v>1.6612439475975327</v>
      </c>
      <c r="T13" s="12">
        <f>INTAVI_FR_EX!T$2</f>
        <v>1.8483609180795273</v>
      </c>
      <c r="U13" s="12">
        <f>INTAVI_FR_EX!U$2</f>
        <v>2.0116333676527605</v>
      </c>
      <c r="V13" s="12">
        <f>INTAVI_FR_EX!V$2</f>
        <v>2.806881135688855</v>
      </c>
      <c r="W13" s="12">
        <f>INTAVI_FR_EX!W$2</f>
        <v>4.4611718694528477</v>
      </c>
      <c r="X13" s="12">
        <f>INTAVI_FR_EX!X$2</f>
        <v>5.9448789139090614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53618.33759297189</v>
      </c>
      <c r="D14" s="8">
        <f>NRGSUP!D$2</f>
        <v>55297.115648930194</v>
      </c>
      <c r="E14" s="8">
        <f>NRGSUP!E$2</f>
        <v>54502.474189669098</v>
      </c>
      <c r="F14" s="8">
        <f>NRGSUP!F$2</f>
        <v>56989.216595460195</v>
      </c>
      <c r="G14" s="8">
        <f>NRGSUP!G$2</f>
        <v>55313.269651323681</v>
      </c>
      <c r="H14" s="8">
        <f>NRGSUP!H$2</f>
        <v>54961.735041496875</v>
      </c>
      <c r="I14" s="8">
        <f>NRGSUP!I$2</f>
        <v>54530.398021809684</v>
      </c>
      <c r="J14" s="8">
        <f>NRGSUP!J$2</f>
        <v>52604.727209440738</v>
      </c>
      <c r="K14" s="8">
        <f>NRGSUP!K$2</f>
        <v>51841.796412118885</v>
      </c>
      <c r="L14" s="8">
        <f>NRGSUP!L$2</f>
        <v>47107.062030928289</v>
      </c>
      <c r="M14" s="8">
        <f>NRGSUP!M$2</f>
        <v>47411.320790989485</v>
      </c>
      <c r="N14" s="8">
        <f>NRGSUP!N$2</f>
        <v>46427.271420636025</v>
      </c>
      <c r="O14" s="8">
        <f>NRGSUP!O$2</f>
        <v>42967.509564936991</v>
      </c>
      <c r="P14" s="8">
        <f>NRGSUP!P$2</f>
        <v>40521.495761234582</v>
      </c>
      <c r="Q14" s="8">
        <f>NRGSUP!Q$2</f>
        <v>40287.363192683784</v>
      </c>
      <c r="R14" s="8">
        <f>NRGSUP!R$2</f>
        <v>42867.07951565089</v>
      </c>
      <c r="S14" s="8">
        <f>NRGSUP!S$2</f>
        <v>43894.739891227531</v>
      </c>
      <c r="T14" s="8">
        <f>NRGSUP!T$2</f>
        <v>45988.423141924068</v>
      </c>
      <c r="U14" s="8">
        <f>NRGSUP!U$2</f>
        <v>45867.772687294681</v>
      </c>
      <c r="V14" s="8">
        <f>NRGSUP!V$2</f>
        <v>45630.104895493787</v>
      </c>
      <c r="W14" s="8">
        <f>NRGSUP!W$2</f>
        <v>43884.021697647695</v>
      </c>
      <c r="X14" s="8">
        <f>NRGSUP!X$2</f>
        <v>45111.602576498917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22372.09449199235</v>
      </c>
      <c r="D15" s="10">
        <f>TI_EHG_E!D$2</f>
        <v>22748.188826632715</v>
      </c>
      <c r="E15" s="10">
        <f>TI_EHG_E!E$2</f>
        <v>21423.159033818887</v>
      </c>
      <c r="F15" s="10">
        <f>TI_EHG_E!F$2</f>
        <v>22472.533225153664</v>
      </c>
      <c r="G15" s="10">
        <f>TI_EHG_E!G$2</f>
        <v>20623.52855882615</v>
      </c>
      <c r="H15" s="10">
        <f>TI_EHG_E!H$2</f>
        <v>18733.592967932931</v>
      </c>
      <c r="I15" s="10">
        <f>TI_EHG_E!I$2</f>
        <v>18710.447087610348</v>
      </c>
      <c r="J15" s="10">
        <f>TI_EHG_E!J$2</f>
        <v>19871.664136467727</v>
      </c>
      <c r="K15" s="10">
        <f>TI_EHG_E!K$2</f>
        <v>18970.244427366877</v>
      </c>
      <c r="L15" s="10">
        <f>TI_EHG_E!L$2</f>
        <v>15896.582418356553</v>
      </c>
      <c r="M15" s="10">
        <f>TI_EHG_E!M$2</f>
        <v>16571.049826168211</v>
      </c>
      <c r="N15" s="10">
        <f>TI_EHG_E!N$2</f>
        <v>15837.367293506355</v>
      </c>
      <c r="O15" s="10">
        <f>TI_EHG_E!O$2</f>
        <v>15174.688442062512</v>
      </c>
      <c r="P15" s="10">
        <f>TI_EHG_E!P$2</f>
        <v>12571.010943074461</v>
      </c>
      <c r="Q15" s="10">
        <f>TI_EHG_E!Q$2</f>
        <v>11740.200914147754</v>
      </c>
      <c r="R15" s="10">
        <f>TI_EHG_E!R$2</f>
        <v>12255.784456308087</v>
      </c>
      <c r="S15" s="10">
        <f>TI_EHG_E!S$2</f>
        <v>12322.084012611786</v>
      </c>
      <c r="T15" s="10">
        <f>TI_EHG_E!T$2</f>
        <v>12351.584736312745</v>
      </c>
      <c r="U15" s="10">
        <f>TI_EHG_E!U$2</f>
        <v>11554.483051160745</v>
      </c>
      <c r="V15" s="10">
        <f>TI_EHG_E!V$2</f>
        <v>11088.080013505974</v>
      </c>
      <c r="W15" s="10">
        <f>TI_EHG_E!W$2</f>
        <v>10914.81063562835</v>
      </c>
      <c r="X15" s="10">
        <f>TI_EHG_E!X$2</f>
        <v>10155.843550139682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14282.221943575336</v>
      </c>
      <c r="D16" s="12">
        <f>TI_EHG_E_E!D$2</f>
        <v>14681.067954734141</v>
      </c>
      <c r="E16" s="12">
        <f>TI_EHG_E_E!E$2</f>
        <v>13638.217666272474</v>
      </c>
      <c r="F16" s="12">
        <f>TI_EHG_E_E!F$2</f>
        <v>14051.080986695202</v>
      </c>
      <c r="G16" s="12">
        <f>TI_EHG_E_E!G$2</f>
        <v>12760.280739516995</v>
      </c>
      <c r="H16" s="12">
        <f>TI_EHG_E_E!H$2</f>
        <v>10676.121778636058</v>
      </c>
      <c r="I16" s="12">
        <f>TI_EHG_E_E!I$2</f>
        <v>10755.688798039375</v>
      </c>
      <c r="J16" s="12">
        <f>TI_EHG_E_E!J$2</f>
        <v>11997.897386613362</v>
      </c>
      <c r="K16" s="12">
        <f>TI_EHG_E_E!K$2</f>
        <v>11660.648654759651</v>
      </c>
      <c r="L16" s="12">
        <f>TI_EHG_E_E!L$2</f>
        <v>9456.1416101503473</v>
      </c>
      <c r="M16" s="12">
        <f>TI_EHG_E_E!M$2</f>
        <v>9974.8169180841069</v>
      </c>
      <c r="N16" s="12">
        <f>TI_EHG_E_E!N$2</f>
        <v>9208.0973055375289</v>
      </c>
      <c r="O16" s="12">
        <f>TI_EHG_E_E!O$2</f>
        <v>9283.033903777321</v>
      </c>
      <c r="P16" s="12">
        <f>TI_EHG_E_E!P$2</f>
        <v>7680.3404089183459</v>
      </c>
      <c r="Q16" s="12">
        <f>TI_EHG_E_E!Q$2</f>
        <v>7275.3114711079943</v>
      </c>
      <c r="R16" s="12">
        <f>TI_EHG_E_E!R$2</f>
        <v>7320.1537418683583</v>
      </c>
      <c r="S16" s="12">
        <f>TI_EHG_E_E!S$2</f>
        <v>7593.707537161632</v>
      </c>
      <c r="T16" s="12">
        <f>TI_EHG_E_E!T$2</f>
        <v>7392.2494437478708</v>
      </c>
      <c r="U16" s="12">
        <f>TI_EHG_E_E!U$2</f>
        <v>6672.6475275897747</v>
      </c>
      <c r="V16" s="12">
        <f>TI_EHG_E_E!V$2</f>
        <v>6179.9740497036255</v>
      </c>
      <c r="W16" s="12">
        <f>TI_EHG_E_E!W$2</f>
        <v>5939.3153002688105</v>
      </c>
      <c r="X16" s="12">
        <f>TI_EHG_E_E!X$2</f>
        <v>5010.0845842652488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6984.6305691386178</v>
      </c>
      <c r="D17" s="12">
        <f>TI_EHG_CHP_E!D$2</f>
        <v>6673.5099335221585</v>
      </c>
      <c r="E17" s="12">
        <f>TI_EHG_CHP_E!E$2</f>
        <v>6390.818108281469</v>
      </c>
      <c r="F17" s="12">
        <f>TI_EHG_CHP_E!F$2</f>
        <v>6697.0250647989669</v>
      </c>
      <c r="G17" s="12">
        <f>TI_EHG_CHP_E!G$2</f>
        <v>6057.3381693548645</v>
      </c>
      <c r="H17" s="12">
        <f>TI_EHG_CHP_E!H$2</f>
        <v>6126.7009763348142</v>
      </c>
      <c r="I17" s="12">
        <f>TI_EHG_CHP_E!I$2</f>
        <v>6105.023384211474</v>
      </c>
      <c r="J17" s="12">
        <f>TI_EHG_CHP_E!J$2</f>
        <v>6087.8219784631374</v>
      </c>
      <c r="K17" s="12">
        <f>TI_EHG_CHP_E!K$2</f>
        <v>5730.8441703672279</v>
      </c>
      <c r="L17" s="12">
        <f>TI_EHG_CHP_E!L$2</f>
        <v>5075.3867064462047</v>
      </c>
      <c r="M17" s="12">
        <f>TI_EHG_CHP_E!M$2</f>
        <v>5035.755521924103</v>
      </c>
      <c r="N17" s="12">
        <f>TI_EHG_CHP_E!N$2</f>
        <v>4938.9505001288271</v>
      </c>
      <c r="O17" s="12">
        <f>TI_EHG_CHP_E!O$2</f>
        <v>4039.1676419909891</v>
      </c>
      <c r="P17" s="12">
        <f>TI_EHG_CHP_E!P$2</f>
        <v>3176.6973876393913</v>
      </c>
      <c r="Q17" s="12">
        <f>TI_EHG_CHP_E!Q$2</f>
        <v>2848.7188263453909</v>
      </c>
      <c r="R17" s="12">
        <f>TI_EHG_CHP_E!R$2</f>
        <v>2900.0705749855024</v>
      </c>
      <c r="S17" s="12">
        <f>TI_EHG_CHP_E!S$2</f>
        <v>3051.1558105626</v>
      </c>
      <c r="T17" s="12">
        <f>TI_EHG_CHP_E!T$2</f>
        <v>2968.2492565671182</v>
      </c>
      <c r="U17" s="12">
        <f>TI_EHG_CHP_E!U$2</f>
        <v>3011.4204492839731</v>
      </c>
      <c r="V17" s="12">
        <f>TI_EHG_CHP_E!V$2</f>
        <v>3212.4117631019644</v>
      </c>
      <c r="W17" s="12">
        <f>TI_EHG_CHP_E!W$2</f>
        <v>3196.6360417360447</v>
      </c>
      <c r="X17" s="12">
        <f>TI_EHG_CHP_E!X$2</f>
        <v>3523.096575074434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1105.2419792783937</v>
      </c>
      <c r="D18" s="12">
        <f>TI_EHG_H_E!D$2</f>
        <v>1393.6109383764137</v>
      </c>
      <c r="E18" s="12">
        <f>TI_EHG_H_E!E$2</f>
        <v>1394.1232592649428</v>
      </c>
      <c r="F18" s="12">
        <f>TI_EHG_H_E!F$2</f>
        <v>1724.4271736594956</v>
      </c>
      <c r="G18" s="12">
        <f>TI_EHG_H_E!G$2</f>
        <v>1805.9096499542907</v>
      </c>
      <c r="H18" s="12">
        <f>TI_EHG_H_E!H$2</f>
        <v>1930.7702129620623</v>
      </c>
      <c r="I18" s="12">
        <f>TI_EHG_H_E!I$2</f>
        <v>1849.734905359498</v>
      </c>
      <c r="J18" s="12">
        <f>TI_EHG_H_E!J$2</f>
        <v>1785.9447713912309</v>
      </c>
      <c r="K18" s="12">
        <f>TI_EHG_H_E!K$2</f>
        <v>1578.75160224</v>
      </c>
      <c r="L18" s="12">
        <f>TI_EHG_H_E!L$2</f>
        <v>1365.0541017600003</v>
      </c>
      <c r="M18" s="12">
        <f>TI_EHG_H_E!M$2</f>
        <v>1560.4773861600002</v>
      </c>
      <c r="N18" s="12">
        <f>TI_EHG_H_E!N$2</f>
        <v>1690.3194878400002</v>
      </c>
      <c r="O18" s="12">
        <f>TI_EHG_H_E!O$2</f>
        <v>1852.4868962942039</v>
      </c>
      <c r="P18" s="12">
        <f>TI_EHG_H_E!P$2</f>
        <v>1713.9731465167229</v>
      </c>
      <c r="Q18" s="12">
        <f>TI_EHG_H_E!Q$2</f>
        <v>1616.1706166943682</v>
      </c>
      <c r="R18" s="12">
        <f>TI_EHG_H_E!R$2</f>
        <v>2035.5601394542261</v>
      </c>
      <c r="S18" s="12">
        <f>TI_EHG_H_E!S$2</f>
        <v>1677.2206648875542</v>
      </c>
      <c r="T18" s="12">
        <f>TI_EHG_H_E!T$2</f>
        <v>1991.0860359977548</v>
      </c>
      <c r="U18" s="12">
        <f>TI_EHG_H_E!U$2</f>
        <v>1870.4150742869965</v>
      </c>
      <c r="V18" s="12">
        <f>TI_EHG_H_E!V$2</f>
        <v>1695.6942007003872</v>
      </c>
      <c r="W18" s="12">
        <f>TI_EHG_H_E!W$2</f>
        <v>1778.8592936234948</v>
      </c>
      <c r="X18" s="12">
        <f>TI_EHG_H_E!X$2</f>
        <v>1622.6623908000001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1757.9197674000002</v>
      </c>
      <c r="D19" s="8">
        <f>NRG_E!D$2</f>
        <v>1596.36734604</v>
      </c>
      <c r="E19" s="8">
        <f>NRG_E!E$2</f>
        <v>1462.9696908000001</v>
      </c>
      <c r="F19" s="8">
        <f>NRG_E!F$2</f>
        <v>1279.2391246393549</v>
      </c>
      <c r="G19" s="8">
        <f>NRG_E!G$2</f>
        <v>1229.6727965708351</v>
      </c>
      <c r="H19" s="8">
        <f>NRG_E!H$2</f>
        <v>1214.725173803736</v>
      </c>
      <c r="I19" s="8">
        <f>NRG_E!I$2</f>
        <v>1671.2316493120477</v>
      </c>
      <c r="J19" s="8">
        <f>NRG_E!J$2</f>
        <v>1331.6066763600002</v>
      </c>
      <c r="K19" s="8">
        <f>NRG_E!K$2</f>
        <v>1435.3312550400003</v>
      </c>
      <c r="L19" s="8">
        <f>NRG_E!L$2</f>
        <v>1468.8575186400003</v>
      </c>
      <c r="M19" s="8">
        <f>NRG_E!M$2</f>
        <v>1183.6670583599998</v>
      </c>
      <c r="N19" s="8">
        <f>NRG_E!N$2</f>
        <v>1221.9035496000001</v>
      </c>
      <c r="O19" s="8">
        <f>NRG_E!O$2</f>
        <v>1157.4518371199999</v>
      </c>
      <c r="P19" s="8">
        <f>NRG_E!P$2</f>
        <v>1366.970724</v>
      </c>
      <c r="Q19" s="8">
        <f>NRG_E!Q$2</f>
        <v>1952.93631456</v>
      </c>
      <c r="R19" s="8">
        <f>NRG_E!R$2</f>
        <v>1874.6421602089117</v>
      </c>
      <c r="S19" s="8">
        <f>NRG_E!S$2</f>
        <v>1999.5947784000002</v>
      </c>
      <c r="T19" s="8">
        <f>NRG_E!T$2</f>
        <v>2331.0531108</v>
      </c>
      <c r="U19" s="8">
        <f>NRG_E!U$2</f>
        <v>2380.8973899322432</v>
      </c>
      <c r="V19" s="8">
        <f>NRG_E!V$2</f>
        <v>2292.6958538400004</v>
      </c>
      <c r="W19" s="8">
        <f>NRG_E!W$2</f>
        <v>2221.1080001999999</v>
      </c>
      <c r="X19" s="8">
        <f>NRG_E!X$2</f>
        <v>1931.8020782400001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2.592360679355123</v>
      </c>
      <c r="G20" s="12">
        <f>NRG_CM_E!G$2</f>
        <v>8.8582364108348397</v>
      </c>
      <c r="H20" s="12">
        <f>NRG_CM_E!H$2</f>
        <v>6.3582886437362536</v>
      </c>
      <c r="I20" s="12">
        <f>NRG_CM_E!I$2</f>
        <v>6.4308398320475595</v>
      </c>
      <c r="J20" s="12">
        <f>NRG_CM_E!J$2</f>
        <v>6.4364282400000015</v>
      </c>
      <c r="K20" s="12">
        <f>NRG_CM_E!K$2</f>
        <v>5.1502492799999997</v>
      </c>
      <c r="L20" s="12">
        <f>NRG_CM_E!L$2</f>
        <v>5.0174467199999997</v>
      </c>
      <c r="M20" s="12">
        <f>NRG_CM_E!M$2</f>
        <v>4.9655707199999988</v>
      </c>
      <c r="N20" s="12">
        <f>NRG_CM_E!N$2</f>
        <v>5.1329572799999994</v>
      </c>
      <c r="O20" s="12">
        <f>NRG_CM_E!O$2</f>
        <v>6.9532135199999994</v>
      </c>
      <c r="P20" s="12">
        <f>NRG_CM_E!P$2</f>
        <v>6.34293</v>
      </c>
      <c r="Q20" s="12">
        <f>NRG_CM_E!Q$2</f>
        <v>4.5675907200000001</v>
      </c>
      <c r="R20" s="12">
        <f>NRG_CM_E!R$2</f>
        <v>5.3343338089117873</v>
      </c>
      <c r="S20" s="12">
        <f>NRG_CM_E!S$2</f>
        <v>3.49021728</v>
      </c>
      <c r="T20" s="12">
        <f>NRG_CM_E!T$2</f>
        <v>0</v>
      </c>
      <c r="U20" s="12">
        <f>NRG_CM_E!U$2</f>
        <v>1.392825212243409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165.37350455999999</v>
      </c>
      <c r="D21" s="12">
        <f>NRG_OIL_NG_E!D$2</f>
        <v>174.64449203999999</v>
      </c>
      <c r="E21" s="12">
        <f>NRG_OIL_NG_E!E$2</f>
        <v>0</v>
      </c>
      <c r="F21" s="12">
        <f>NRG_OIL_NG_E!F$2</f>
        <v>0</v>
      </c>
      <c r="G21" s="12">
        <f>NRG_OIL_NG_E!G$2</f>
        <v>9.4439289599999992</v>
      </c>
      <c r="H21" s="12">
        <f>NRG_OIL_NG_E!H$2</f>
        <v>3.1861814399999999</v>
      </c>
      <c r="I21" s="12">
        <f>NRG_OIL_NG_E!I$2</f>
        <v>6.1278213600000013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35.588475720000012</v>
      </c>
      <c r="N21" s="12">
        <f>NRG_OIL_NG_E!N$2</f>
        <v>32.622674759999995</v>
      </c>
      <c r="O21" s="12">
        <f>NRG_OIL_NG_E!O$2</f>
        <v>35.588475720000012</v>
      </c>
      <c r="P21" s="12">
        <f>NRG_OIL_NG_E!P$2</f>
        <v>135.31319999999999</v>
      </c>
      <c r="Q21" s="12">
        <f>NRG_OIL_NG_E!Q$2</f>
        <v>112.08780000000002</v>
      </c>
      <c r="R21" s="12">
        <f>NRG_OIL_NG_E!R$2</f>
        <v>105.30404892</v>
      </c>
      <c r="S21" s="12">
        <f>NRG_OIL_NG_E!S$2</f>
        <v>116.02602000000002</v>
      </c>
      <c r="T21" s="12">
        <f>NRG_OIL_NG_E!T$2</f>
        <v>124.76079</v>
      </c>
      <c r="U21" s="12">
        <f>NRG_OIL_NG_E!U$2</f>
        <v>106.12998</v>
      </c>
      <c r="V21" s="12">
        <f>NRG_OIL_NG_E!V$2</f>
        <v>111.58290000000001</v>
      </c>
      <c r="W21" s="12">
        <f>NRG_OIL_NG_E!W$2</f>
        <v>91.285920000000019</v>
      </c>
      <c r="X21" s="12">
        <f>NRG_OIL_NG_E!X$2</f>
        <v>89.266320000000007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3.9929366400000004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2.14569432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151.32852</v>
      </c>
      <c r="D23" s="12">
        <f>NRG_CO_E!D$2</f>
        <v>109.25064</v>
      </c>
      <c r="E23" s="12">
        <f>NRG_CO_E!E$2</f>
        <v>77.802119999999988</v>
      </c>
      <c r="F23" s="12">
        <f>NRG_CO_E!F$2</f>
        <v>88.151759999999996</v>
      </c>
      <c r="G23" s="12">
        <f>NRG_CO_E!G$2</f>
        <v>71.528399999999991</v>
      </c>
      <c r="H23" s="12">
        <f>NRG_CO_E!H$2</f>
        <v>73.086839999999981</v>
      </c>
      <c r="I23" s="12">
        <f>NRG_CO_E!I$2</f>
        <v>149.29056</v>
      </c>
      <c r="J23" s="12">
        <f>NRG_CO_E!J$2</f>
        <v>164.19564</v>
      </c>
      <c r="K23" s="12">
        <f>NRG_CO_E!K$2</f>
        <v>161.45379</v>
      </c>
      <c r="L23" s="12">
        <f>NRG_CO_E!L$2</f>
        <v>128.45735999999999</v>
      </c>
      <c r="M23" s="12">
        <f>NRG_CO_E!M$2</f>
        <v>164.96189999999996</v>
      </c>
      <c r="N23" s="12">
        <f>NRG_CO_E!N$2</f>
        <v>134.86580999999998</v>
      </c>
      <c r="O23" s="12">
        <f>NRG_CO_E!O$2</f>
        <v>134.37143999999998</v>
      </c>
      <c r="P23" s="12">
        <f>NRG_CO_E!P$2</f>
        <v>128.39634000000001</v>
      </c>
      <c r="Q23" s="12">
        <f>NRG_CO_E!Q$2</f>
        <v>128.4255</v>
      </c>
      <c r="R23" s="12">
        <f>NRG_CO_E!R$2</f>
        <v>150.88706999999999</v>
      </c>
      <c r="S23" s="12">
        <f>NRG_CO_E!S$2</f>
        <v>128.89854</v>
      </c>
      <c r="T23" s="12">
        <f>NRG_CO_E!T$2</f>
        <v>135.55484999999999</v>
      </c>
      <c r="U23" s="12">
        <f>NRG_CO_E!U$2</f>
        <v>128.87099999999998</v>
      </c>
      <c r="V23" s="12">
        <f>NRG_CO_E!V$2</f>
        <v>114.56531999999999</v>
      </c>
      <c r="W23" s="12">
        <f>NRG_CO_E!W$2</f>
        <v>111.84804</v>
      </c>
      <c r="X23" s="12">
        <f>NRG_CO_E!X$2</f>
        <v>112.44744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477.53044199999999</v>
      </c>
      <c r="R26" s="12">
        <f>NRG_BF_E!R$2</f>
        <v>637.54205399999989</v>
      </c>
      <c r="S26" s="12">
        <f>NRG_BF_E!S$2</f>
        <v>453.93326999999994</v>
      </c>
      <c r="T26" s="12">
        <f>NRG_BF_E!T$2</f>
        <v>708.55885799999999</v>
      </c>
      <c r="U26" s="12">
        <f>NRG_BF_E!U$2</f>
        <v>710.90573399999994</v>
      </c>
      <c r="V26" s="12">
        <f>NRG_BF_E!V$2</f>
        <v>642.670974</v>
      </c>
      <c r="W26" s="12">
        <f>NRG_BF_E!W$2</f>
        <v>573.6425939999998</v>
      </c>
      <c r="X26" s="12">
        <f>NRG_BF_E!X$2</f>
        <v>360.45903599999991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1441.21774284</v>
      </c>
      <c r="D27" s="12">
        <f>NRG_PR_E!D$2</f>
        <v>1312.4722139999999</v>
      </c>
      <c r="E27" s="12">
        <f>NRG_PR_E!E$2</f>
        <v>1381.1746341600001</v>
      </c>
      <c r="F27" s="12">
        <f>NRG_PR_E!F$2</f>
        <v>1188.4950039599998</v>
      </c>
      <c r="G27" s="12">
        <f>NRG_PR_E!G$2</f>
        <v>1139.8422312000002</v>
      </c>
      <c r="H27" s="12">
        <f>NRG_PR_E!H$2</f>
        <v>1132.0938637199999</v>
      </c>
      <c r="I27" s="12">
        <f>NRG_PR_E!I$2</f>
        <v>1509.38242812</v>
      </c>
      <c r="J27" s="12">
        <f>NRG_PR_E!J$2</f>
        <v>1160.9746081200001</v>
      </c>
      <c r="K27" s="12">
        <f>NRG_PR_E!K$2</f>
        <v>1268.72721576</v>
      </c>
      <c r="L27" s="12">
        <f>NRG_PR_E!L$2</f>
        <v>1335.38271192</v>
      </c>
      <c r="M27" s="12">
        <f>NRG_PR_E!M$2</f>
        <v>978.15111191999983</v>
      </c>
      <c r="N27" s="12">
        <f>NRG_PR_E!N$2</f>
        <v>1047.1364132400001</v>
      </c>
      <c r="O27" s="12">
        <f>NRG_PR_E!O$2</f>
        <v>980.53870787999995</v>
      </c>
      <c r="P27" s="12">
        <f>NRG_PR_E!P$2</f>
        <v>1096.9182540000002</v>
      </c>
      <c r="Q27" s="12">
        <f>NRG_PR_E!Q$2</f>
        <v>1230.32498184</v>
      </c>
      <c r="R27" s="12">
        <f>NRG_PR_E!R$2</f>
        <v>975.57465347999994</v>
      </c>
      <c r="S27" s="12">
        <f>NRG_PR_E!S$2</f>
        <v>1297.24673112</v>
      </c>
      <c r="T27" s="12">
        <f>NRG_PR_E!T$2</f>
        <v>1362.1786127999999</v>
      </c>
      <c r="U27" s="12">
        <f>NRG_PR_E!U$2</f>
        <v>1433.59785072</v>
      </c>
      <c r="V27" s="12">
        <f>NRG_PR_E!V$2</f>
        <v>1423.8766598400002</v>
      </c>
      <c r="W27" s="12">
        <f>NRG_PR_E!W$2</f>
        <v>1444.3314462000001</v>
      </c>
      <c r="X27" s="12">
        <f>NRG_PR_E!X$2</f>
        <v>1369.6292822400001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29488.323333579545</v>
      </c>
      <c r="D35" s="8">
        <f>FC_E!D$2</f>
        <v>30952.559476257476</v>
      </c>
      <c r="E35" s="8">
        <f>FC_E!E$2</f>
        <v>31616.345465050214</v>
      </c>
      <c r="F35" s="8">
        <f>FC_E!F$2</f>
        <v>33237.444245667168</v>
      </c>
      <c r="G35" s="8">
        <f>FC_E!G$2</f>
        <v>33460.0682959267</v>
      </c>
      <c r="H35" s="8">
        <f>FC_E!H$2</f>
        <v>35013.41689976021</v>
      </c>
      <c r="I35" s="8">
        <f>FC_E!I$2</f>
        <v>34148.719284887287</v>
      </c>
      <c r="J35" s="8">
        <f>FC_E!J$2</f>
        <v>31401.456396613008</v>
      </c>
      <c r="K35" s="8">
        <f>FC_E!K$2</f>
        <v>31436.220729712004</v>
      </c>
      <c r="L35" s="8">
        <f>FC_E!L$2</f>
        <v>29741.622093931743</v>
      </c>
      <c r="M35" s="8">
        <f>FC_E!M$2</f>
        <v>29656.603906461278</v>
      </c>
      <c r="N35" s="8">
        <f>FC_E!N$2</f>
        <v>29368.000577529674</v>
      </c>
      <c r="O35" s="8">
        <f>FC_E!O$2</f>
        <v>26635.369285754474</v>
      </c>
      <c r="P35" s="8">
        <f>FC_E!P$2</f>
        <v>26583.51409416012</v>
      </c>
      <c r="Q35" s="8">
        <f>FC_E!Q$2</f>
        <v>26594.22596397603</v>
      </c>
      <c r="R35" s="8">
        <f>FC_E!R$2</f>
        <v>28736.652899133893</v>
      </c>
      <c r="S35" s="8">
        <f>FC_E!S$2</f>
        <v>29573.061100215742</v>
      </c>
      <c r="T35" s="8">
        <f>FC_E!T$2</f>
        <v>31305.785294811325</v>
      </c>
      <c r="U35" s="8">
        <f>FC_E!U$2</f>
        <v>31932.392246201696</v>
      </c>
      <c r="V35" s="8">
        <f>FC_E!V$2</f>
        <v>32249.3290281478</v>
      </c>
      <c r="W35" s="8">
        <f>FC_E!W$2</f>
        <v>30748.103061819347</v>
      </c>
      <c r="X35" s="8">
        <f>FC_E!X$2</f>
        <v>33023.956948119237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5650.0074186854754</v>
      </c>
      <c r="D36" s="12">
        <f>FC_IND_E!D$2</f>
        <v>5897.9992908497061</v>
      </c>
      <c r="E36" s="12">
        <f>FC_IND_E!E$2</f>
        <v>5952.8707029268535</v>
      </c>
      <c r="F36" s="12">
        <f>FC_IND_E!F$2</f>
        <v>5807.8115564052532</v>
      </c>
      <c r="G36" s="12">
        <f>FC_IND_E!G$2</f>
        <v>5606.9161992460104</v>
      </c>
      <c r="H36" s="12">
        <f>FC_IND_E!H$2</f>
        <v>5697.8534177643505</v>
      </c>
      <c r="I36" s="12">
        <f>FC_IND_E!I$2</f>
        <v>5542.0513055084693</v>
      </c>
      <c r="J36" s="12">
        <f>FC_IND_E!J$2</f>
        <v>5429.6424896576009</v>
      </c>
      <c r="K36" s="12">
        <f>FC_IND_E!K$2</f>
        <v>5320.2272466147706</v>
      </c>
      <c r="L36" s="12">
        <f>FC_IND_E!L$2</f>
        <v>3939.0705203589469</v>
      </c>
      <c r="M36" s="12">
        <f>FC_IND_E!M$2</f>
        <v>4254.6304044480485</v>
      </c>
      <c r="N36" s="12">
        <f>FC_IND_E!N$2</f>
        <v>5446.6690186780597</v>
      </c>
      <c r="O36" s="12">
        <f>FC_IND_E!O$2</f>
        <v>4778.7609812002274</v>
      </c>
      <c r="P36" s="12">
        <f>FC_IND_E!P$2</f>
        <v>5515.5935792022001</v>
      </c>
      <c r="Q36" s="12">
        <f>FC_IND_E!Q$2</f>
        <v>5284.4190762431708</v>
      </c>
      <c r="R36" s="12">
        <f>FC_IND_E!R$2</f>
        <v>5644.0871557264263</v>
      </c>
      <c r="S36" s="12">
        <f>FC_IND_E!S$2</f>
        <v>5703.7129139580748</v>
      </c>
      <c r="T36" s="12">
        <f>FC_IND_E!T$2</f>
        <v>6393.338691105575</v>
      </c>
      <c r="U36" s="12">
        <f>FC_IND_E!U$2</f>
        <v>6786.9874679878949</v>
      </c>
      <c r="V36" s="12">
        <f>FC_IND_E!V$2</f>
        <v>6551.4544994746011</v>
      </c>
      <c r="W36" s="12">
        <f>FC_IND_E!W$2</f>
        <v>6511.5829907797315</v>
      </c>
      <c r="X36" s="12">
        <f>FC_IND_E!X$2</f>
        <v>6763.3962660665602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1682.9101072799997</v>
      </c>
      <c r="D37" s="14">
        <f>FC_IND_IS_E!D$2</f>
        <v>1483.2021965050999</v>
      </c>
      <c r="E37" s="14">
        <f>FC_IND_IS_E!E$2</f>
        <v>1521.8449183199998</v>
      </c>
      <c r="F37" s="14">
        <f>FC_IND_IS_E!F$2</f>
        <v>1493.5207049101812</v>
      </c>
      <c r="G37" s="14">
        <f>FC_IND_IS_E!G$2</f>
        <v>1464.9732095999998</v>
      </c>
      <c r="H37" s="14">
        <f>FC_IND_IS_E!H$2</f>
        <v>1397.6785792799997</v>
      </c>
      <c r="I37" s="14">
        <f>FC_IND_IS_E!I$2</f>
        <v>1409.39914752</v>
      </c>
      <c r="J37" s="14">
        <f>FC_IND_IS_E!J$2</f>
        <v>1367.65628892</v>
      </c>
      <c r="K37" s="14">
        <f>FC_IND_IS_E!K$2</f>
        <v>1306.9107524400001</v>
      </c>
      <c r="L37" s="14">
        <f>FC_IND_IS_E!L$2</f>
        <v>975.22630475999995</v>
      </c>
      <c r="M37" s="14">
        <f>FC_IND_IS_E!M$2</f>
        <v>1164.9894867600001</v>
      </c>
      <c r="N37" s="14">
        <f>FC_IND_IS_E!N$2</f>
        <v>1112.5126047600002</v>
      </c>
      <c r="O37" s="14">
        <f>FC_IND_IS_E!O$2</f>
        <v>1093.4566314000001</v>
      </c>
      <c r="P37" s="14">
        <f>FC_IND_IS_E!P$2</f>
        <v>695.37393083999996</v>
      </c>
      <c r="Q37" s="14">
        <f>FC_IND_IS_E!Q$2</f>
        <v>302.96626044039982</v>
      </c>
      <c r="R37" s="14">
        <f>FC_IND_IS_E!R$2</f>
        <v>393.50285724028527</v>
      </c>
      <c r="S37" s="14">
        <f>FC_IND_IS_E!S$2</f>
        <v>301.21940292062118</v>
      </c>
      <c r="T37" s="14">
        <f>FC_IND_IS_E!T$2</f>
        <v>381.35892348051959</v>
      </c>
      <c r="U37" s="14">
        <f>FC_IND_IS_E!U$2</f>
        <v>395.28928092043509</v>
      </c>
      <c r="V37" s="14">
        <f>FC_IND_IS_E!V$2</f>
        <v>358.44159036060381</v>
      </c>
      <c r="W37" s="14">
        <f>FC_IND_IS_E!W$2</f>
        <v>324.94335540051054</v>
      </c>
      <c r="X37" s="14">
        <f>FC_IND_IS_E!X$2</f>
        <v>270.81390948027945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1628.1957953198391</v>
      </c>
      <c r="D38" s="16">
        <f>FC_IND_IS_BF_E!D$2</f>
        <v>1383.6973471893514</v>
      </c>
      <c r="E38" s="16">
        <f>FC_IND_IS_BF_E!E$2</f>
        <v>1440.7126976873549</v>
      </c>
      <c r="F38" s="16">
        <f>FC_IND_IS_BF_E!F$2</f>
        <v>1422.5957225387174</v>
      </c>
      <c r="G38" s="16">
        <f>FC_IND_IS_BF_E!G$2</f>
        <v>1405.8213770957036</v>
      </c>
      <c r="H38" s="16">
        <f>FC_IND_IS_BF_E!H$2</f>
        <v>1339.0714697049029</v>
      </c>
      <c r="I38" s="16">
        <f>FC_IND_IS_BF_E!I$2</f>
        <v>1328.4274191824297</v>
      </c>
      <c r="J38" s="16">
        <f>FC_IND_IS_BF_E!J$2</f>
        <v>1277.2990183286786</v>
      </c>
      <c r="K38" s="16">
        <f>FC_IND_IS_BF_E!K$2</f>
        <v>1210.7466499975303</v>
      </c>
      <c r="L38" s="16">
        <f>FC_IND_IS_BF_E!L$2</f>
        <v>952.11157436870974</v>
      </c>
      <c r="M38" s="16">
        <f>FC_IND_IS_BF_E!M$2</f>
        <v>1149.047313836192</v>
      </c>
      <c r="N38" s="16">
        <f>FC_IND_IS_BF_E!N$2</f>
        <v>1082.7060122362332</v>
      </c>
      <c r="O38" s="16">
        <f>FC_IND_IS_BF_E!O$2</f>
        <v>1084.5044953959948</v>
      </c>
      <c r="P38" s="16">
        <f>FC_IND_IS_BF_E!P$2</f>
        <v>670.67997429523825</v>
      </c>
      <c r="Q38" s="16">
        <f>FC_IND_IS_BF_E!Q$2</f>
        <v>290.24450017153066</v>
      </c>
      <c r="R38" s="16">
        <f>FC_IND_IS_BF_E!R$2</f>
        <v>383.61662357261218</v>
      </c>
      <c r="S38" s="16">
        <f>FC_IND_IS_BF_E!S$2</f>
        <v>286.02731658882021</v>
      </c>
      <c r="T38" s="16">
        <f>FC_IND_IS_BF_E!T$2</f>
        <v>364.75670751403908</v>
      </c>
      <c r="U38" s="16">
        <f>FC_IND_IS_BF_E!U$2</f>
        <v>376.40768377026194</v>
      </c>
      <c r="V38" s="16">
        <f>FC_IND_IS_BF_E!V$2</f>
        <v>337.78643439369228</v>
      </c>
      <c r="W38" s="16">
        <f>FC_IND_IS_BF_E!W$2</f>
        <v>304.31200374722732</v>
      </c>
      <c r="X38" s="16">
        <f>FC_IND_IS_BF_E!X$2</f>
        <v>254.96231219271016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54.7143119601607</v>
      </c>
      <c r="D39" s="16">
        <f>FC_IND_IS_EA_E!D$2</f>
        <v>99.504849315748643</v>
      </c>
      <c r="E39" s="16">
        <f>FC_IND_IS_EA_E!E$2</f>
        <v>81.132220632645129</v>
      </c>
      <c r="F39" s="16">
        <f>FC_IND_IS_EA_E!F$2</f>
        <v>70.9249823714635</v>
      </c>
      <c r="G39" s="16">
        <f>FC_IND_IS_EA_E!G$2</f>
        <v>59.151832504296287</v>
      </c>
      <c r="H39" s="16">
        <f>FC_IND_IS_EA_E!H$2</f>
        <v>58.607109575097056</v>
      </c>
      <c r="I39" s="16">
        <f>FC_IND_IS_EA_E!I$2</f>
        <v>80.971728337570227</v>
      </c>
      <c r="J39" s="16">
        <f>FC_IND_IS_EA_E!J$2</f>
        <v>90.357270591321139</v>
      </c>
      <c r="K39" s="16">
        <f>FC_IND_IS_EA_E!K$2</f>
        <v>96.164102442469613</v>
      </c>
      <c r="L39" s="16">
        <f>FC_IND_IS_EA_E!L$2</f>
        <v>23.114730391290209</v>
      </c>
      <c r="M39" s="16">
        <f>FC_IND_IS_EA_E!M$2</f>
        <v>15.942172923807956</v>
      </c>
      <c r="N39" s="16">
        <f>FC_IND_IS_EA_E!N$2</f>
        <v>29.806592523766984</v>
      </c>
      <c r="O39" s="16">
        <f>FC_IND_IS_EA_E!O$2</f>
        <v>8.9521360040051832</v>
      </c>
      <c r="P39" s="16">
        <f>FC_IND_IS_EA_E!P$2</f>
        <v>24.693956544761793</v>
      </c>
      <c r="Q39" s="16">
        <f>FC_IND_IS_EA_E!Q$2</f>
        <v>12.721760268869147</v>
      </c>
      <c r="R39" s="16">
        <f>FC_IND_IS_EA_E!R$2</f>
        <v>9.8862336676730926</v>
      </c>
      <c r="S39" s="16">
        <f>FC_IND_IS_EA_E!S$2</f>
        <v>15.192086331800953</v>
      </c>
      <c r="T39" s="16">
        <f>FC_IND_IS_EA_E!T$2</f>
        <v>16.602215966480543</v>
      </c>
      <c r="U39" s="16">
        <f>FC_IND_IS_EA_E!U$2</f>
        <v>18.881597150173196</v>
      </c>
      <c r="V39" s="16">
        <f>FC_IND_IS_EA_E!V$2</f>
        <v>20.655155966911593</v>
      </c>
      <c r="W39" s="16">
        <f>FC_IND_IS_EA_E!W$2</f>
        <v>20.631351653283197</v>
      </c>
      <c r="X39" s="16">
        <f>FC_IND_IS_EA_E!X$2</f>
        <v>15.851597287569302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251.71895055405076</v>
      </c>
      <c r="D40" s="14">
        <f>FC_IND_NFM_E!D$2</f>
        <v>279.56495952</v>
      </c>
      <c r="E40" s="14">
        <f>FC_IND_NFM_E!E$2</f>
        <v>284.63412703160611</v>
      </c>
      <c r="F40" s="14">
        <f>FC_IND_NFM_E!F$2</f>
        <v>276.82085604000008</v>
      </c>
      <c r="G40" s="14">
        <f>FC_IND_NFM_E!G$2</f>
        <v>273.06631984590103</v>
      </c>
      <c r="H40" s="14">
        <f>FC_IND_NFM_E!H$2</f>
        <v>234.07164</v>
      </c>
      <c r="I40" s="14">
        <f>FC_IND_NFM_E!I$2</f>
        <v>244.73591963999985</v>
      </c>
      <c r="J40" s="14">
        <f>FC_IND_NFM_E!J$2</f>
        <v>222.44084892000006</v>
      </c>
      <c r="K40" s="14">
        <f>FC_IND_NFM_E!K$2</f>
        <v>223.34966892</v>
      </c>
      <c r="L40" s="14">
        <f>FC_IND_NFM_E!L$2</f>
        <v>152.78273999999999</v>
      </c>
      <c r="M40" s="14">
        <f>FC_IND_NFM_E!M$2</f>
        <v>189.33749999999998</v>
      </c>
      <c r="N40" s="14">
        <f>FC_IND_NFM_E!N$2</f>
        <v>193.61105892</v>
      </c>
      <c r="O40" s="14">
        <f>FC_IND_NFM_E!O$2</f>
        <v>163.16558892</v>
      </c>
      <c r="P40" s="14">
        <f>FC_IND_NFM_E!P$2</f>
        <v>172.17089999999999</v>
      </c>
      <c r="Q40" s="14">
        <f>FC_IND_NFM_E!Q$2</f>
        <v>170.38565892</v>
      </c>
      <c r="R40" s="14">
        <f>FC_IND_NFM_E!R$2</f>
        <v>168.56801892000001</v>
      </c>
      <c r="S40" s="14">
        <f>FC_IND_NFM_E!S$2</f>
        <v>178.17731892</v>
      </c>
      <c r="T40" s="14">
        <f>FC_IND_NFM_E!T$2</f>
        <v>197.90199863999999</v>
      </c>
      <c r="U40" s="14">
        <f>FC_IND_NFM_E!U$2</f>
        <v>192.61745891999999</v>
      </c>
      <c r="V40" s="14">
        <f>FC_IND_NFM_E!V$2</f>
        <v>184.48856892000001</v>
      </c>
      <c r="W40" s="14">
        <f>FC_IND_NFM_E!W$2</f>
        <v>156.36563892000001</v>
      </c>
      <c r="X40" s="14">
        <f>FC_IND_NFM_E!X$2</f>
        <v>164.49452892000002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202.26017936725074</v>
      </c>
      <c r="D41" s="16">
        <f>FC_IND_NFM_AM_E!D$2</f>
        <v>189.96433443874673</v>
      </c>
      <c r="E41" s="16">
        <f>FC_IND_NFM_AM_E!E$2</f>
        <v>211.82999111721884</v>
      </c>
      <c r="F41" s="16">
        <f>FC_IND_NFM_AM_E!F$2</f>
        <v>217.9659163163019</v>
      </c>
      <c r="G41" s="16">
        <f>FC_IND_NFM_AM_E!G$2</f>
        <v>214.12562333401146</v>
      </c>
      <c r="H41" s="16">
        <f>FC_IND_NFM_AM_E!H$2</f>
        <v>183.04897033953614</v>
      </c>
      <c r="I41" s="16">
        <f>FC_IND_NFM_AM_E!I$2</f>
        <v>175.29653541657373</v>
      </c>
      <c r="J41" s="16">
        <f>FC_IND_NFM_AM_E!J$2</f>
        <v>167.92832253598436</v>
      </c>
      <c r="K41" s="16">
        <f>FC_IND_NFM_AM_E!K$2</f>
        <v>171.62697762847182</v>
      </c>
      <c r="L41" s="16">
        <f>FC_IND_NFM_AM_E!L$2</f>
        <v>104.08685926529739</v>
      </c>
      <c r="M41" s="16">
        <f>FC_IND_NFM_AM_E!M$2</f>
        <v>129.45044500901164</v>
      </c>
      <c r="N41" s="16">
        <f>FC_IND_NFM_AM_E!N$2</f>
        <v>143.7996695357831</v>
      </c>
      <c r="O41" s="16">
        <f>FC_IND_NFM_AM_E!O$2</f>
        <v>108.47192899409046</v>
      </c>
      <c r="P41" s="16">
        <f>FC_IND_NFM_AM_E!P$2</f>
        <v>157.54220467292868</v>
      </c>
      <c r="Q41" s="16">
        <f>FC_IND_NFM_AM_E!Q$2</f>
        <v>160.97248791188107</v>
      </c>
      <c r="R41" s="16">
        <f>FC_IND_NFM_AM_E!R$2</f>
        <v>160.67444095040753</v>
      </c>
      <c r="S41" s="16">
        <f>FC_IND_NFM_AM_E!S$2</f>
        <v>169.018830355929</v>
      </c>
      <c r="T41" s="16">
        <f>FC_IND_NFM_AM_E!T$2</f>
        <v>187.0726811928194</v>
      </c>
      <c r="U41" s="16">
        <f>FC_IND_NFM_AM_E!U$2</f>
        <v>181.62681294588501</v>
      </c>
      <c r="V41" s="16">
        <f>FC_IND_NFM_AM_E!V$2</f>
        <v>174.11788268319228</v>
      </c>
      <c r="W41" s="16">
        <f>FC_IND_NFM_AM_E!W$2</f>
        <v>147.95023635659373</v>
      </c>
      <c r="X41" s="16">
        <f>FC_IND_NFM_AM_E!X$2</f>
        <v>155.28676847682311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9.0492807129542889</v>
      </c>
      <c r="D42" s="16">
        <f>FC_IND_NFM_PA_E!D$2</f>
        <v>22.852669355514116</v>
      </c>
      <c r="E42" s="16">
        <f>FC_IND_NFM_PA_E!E$2</f>
        <v>12.779630401050762</v>
      </c>
      <c r="F42" s="16">
        <f>FC_IND_NFM_PA_E!F$2</f>
        <v>12.370720845410421</v>
      </c>
      <c r="G42" s="16">
        <f>FC_IND_NFM_PA_E!G$2</f>
        <v>12.612041947778529</v>
      </c>
      <c r="H42" s="16">
        <f>FC_IND_NFM_PA_E!H$2</f>
        <v>10.113209116083638</v>
      </c>
      <c r="I42" s="16">
        <f>FC_IND_NFM_PA_E!I$2</f>
        <v>21.211022401142348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23.542694178291409</v>
      </c>
      <c r="D43" s="16">
        <f>FC_IND_NFM_SA_E!D$2</f>
        <v>45.888251843225589</v>
      </c>
      <c r="E43" s="16">
        <f>FC_IND_NFM_SA_E!E$2</f>
        <v>41.565776761738036</v>
      </c>
      <c r="F43" s="16">
        <f>FC_IND_NFM_SA_E!F$2</f>
        <v>27.715547624076933</v>
      </c>
      <c r="G43" s="16">
        <f>FC_IND_NFM_SA_E!G$2</f>
        <v>27.699698259497932</v>
      </c>
      <c r="H43" s="16">
        <f>FC_IND_NFM_SA_E!H$2</f>
        <v>24.569500341644595</v>
      </c>
      <c r="I43" s="16">
        <f>FC_IND_NFM_SA_E!I$2</f>
        <v>28.457099051989776</v>
      </c>
      <c r="J43" s="16">
        <f>FC_IND_NFM_SA_E!J$2</f>
        <v>39.258950125325896</v>
      </c>
      <c r="K43" s="16">
        <f>FC_IND_NFM_SA_E!K$2</f>
        <v>51.722691291528179</v>
      </c>
      <c r="L43" s="16">
        <f>FC_IND_NFM_SA_E!L$2</f>
        <v>48.695880734702612</v>
      </c>
      <c r="M43" s="16">
        <f>FC_IND_NFM_SA_E!M$2</f>
        <v>59.887054990988325</v>
      </c>
      <c r="N43" s="16">
        <f>FC_IND_NFM_SA_E!N$2</f>
        <v>49.811389384216916</v>
      </c>
      <c r="O43" s="16">
        <f>FC_IND_NFM_SA_E!O$2</f>
        <v>54.693659925909557</v>
      </c>
      <c r="P43" s="16">
        <f>FC_IND_NFM_SA_E!P$2</f>
        <v>14.628695327071318</v>
      </c>
      <c r="Q43" s="16">
        <f>FC_IND_NFM_SA_E!Q$2</f>
        <v>9.4131710081189333</v>
      </c>
      <c r="R43" s="16">
        <f>FC_IND_NFM_SA_E!R$2</f>
        <v>7.8935779695924992</v>
      </c>
      <c r="S43" s="16">
        <f>FC_IND_NFM_SA_E!S$2</f>
        <v>9.1584885640710283</v>
      </c>
      <c r="T43" s="16">
        <f>FC_IND_NFM_SA_E!T$2</f>
        <v>10.829317447180602</v>
      </c>
      <c r="U43" s="16">
        <f>FC_IND_NFM_SA_E!U$2</f>
        <v>10.990645974114969</v>
      </c>
      <c r="V43" s="16">
        <f>FC_IND_NFM_SA_E!V$2</f>
        <v>10.370686236807735</v>
      </c>
      <c r="W43" s="16">
        <f>FC_IND_NFM_SA_E!W$2</f>
        <v>8.4154025634062677</v>
      </c>
      <c r="X43" s="16">
        <f>FC_IND_NFM_SA_E!X$2</f>
        <v>9.2077604431769196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16.866796295554316</v>
      </c>
      <c r="D44" s="16">
        <f>FC_IND_NFM_OM_E!D$2</f>
        <v>20.859703882513557</v>
      </c>
      <c r="E44" s="16">
        <f>FC_IND_NFM_OM_E!E$2</f>
        <v>18.458728751598478</v>
      </c>
      <c r="F44" s="16">
        <f>FC_IND_NFM_OM_E!F$2</f>
        <v>18.768671254210808</v>
      </c>
      <c r="G44" s="16">
        <f>FC_IND_NFM_OM_E!G$2</f>
        <v>18.628956304613087</v>
      </c>
      <c r="H44" s="16">
        <f>FC_IND_NFM_OM_E!H$2</f>
        <v>16.339960202735639</v>
      </c>
      <c r="I44" s="16">
        <f>FC_IND_NFM_OM_E!I$2</f>
        <v>19.771262770293998</v>
      </c>
      <c r="J44" s="16">
        <f>FC_IND_NFM_OM_E!J$2</f>
        <v>15.253576258689817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707.2716571200001</v>
      </c>
      <c r="D45" s="14">
        <f>FC_IND_CPC_E!D$2</f>
        <v>695.5168996925504</v>
      </c>
      <c r="E45" s="14">
        <f>FC_IND_CPC_E!E$2</f>
        <v>593.56711863580313</v>
      </c>
      <c r="F45" s="14">
        <f>FC_IND_CPC_E!F$2</f>
        <v>529.30547712000009</v>
      </c>
      <c r="G45" s="14">
        <f>FC_IND_CPC_E!G$2</f>
        <v>388.48628807999995</v>
      </c>
      <c r="H45" s="14">
        <f>FC_IND_CPC_E!H$2</f>
        <v>544.49628192000023</v>
      </c>
      <c r="I45" s="14">
        <f>FC_IND_CPC_E!I$2</f>
        <v>536.30878968000002</v>
      </c>
      <c r="J45" s="14">
        <f>FC_IND_CPC_E!J$2</f>
        <v>592.15373832000012</v>
      </c>
      <c r="K45" s="14">
        <f>FC_IND_CPC_E!K$2</f>
        <v>493.32142560000005</v>
      </c>
      <c r="L45" s="14">
        <f>FC_IND_CPC_E!L$2</f>
        <v>304.00832880000013</v>
      </c>
      <c r="M45" s="14">
        <f>FC_IND_CPC_E!M$2</f>
        <v>374.65222367999991</v>
      </c>
      <c r="N45" s="14">
        <f>FC_IND_CPC_E!N$2</f>
        <v>1351.0883042400001</v>
      </c>
      <c r="O45" s="14">
        <f>FC_IND_CPC_E!O$2</f>
        <v>1111.5327273600001</v>
      </c>
      <c r="P45" s="14">
        <f>FC_IND_CPC_E!P$2</f>
        <v>1517.5184656800002</v>
      </c>
      <c r="Q45" s="14">
        <f>FC_IND_CPC_E!Q$2</f>
        <v>1481.6485252800001</v>
      </c>
      <c r="R45" s="14">
        <f>FC_IND_CPC_E!R$2</f>
        <v>1610.4734528399999</v>
      </c>
      <c r="S45" s="14">
        <f>FC_IND_CPC_E!S$2</f>
        <v>1519.5952854</v>
      </c>
      <c r="T45" s="14">
        <f>FC_IND_CPC_E!T$2</f>
        <v>1666.7662384800003</v>
      </c>
      <c r="U45" s="14">
        <f>FC_IND_CPC_E!U$2</f>
        <v>1672.8564995999998</v>
      </c>
      <c r="V45" s="14">
        <f>FC_IND_CPC_E!V$2</f>
        <v>1545.3084509999999</v>
      </c>
      <c r="W45" s="14">
        <f>FC_IND_CPC_E!W$2</f>
        <v>1635.61644432</v>
      </c>
      <c r="X45" s="14">
        <f>FC_IND_CPC_E!X$2</f>
        <v>1674.3285824399998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465.47204793268895</v>
      </c>
      <c r="D46" s="16">
        <f>FC_IND_CPC_BC_E!D$2</f>
        <v>392.56264139862867</v>
      </c>
      <c r="E46" s="16">
        <f>FC_IND_CPC_BC_E!E$2</f>
        <v>392.94628030151114</v>
      </c>
      <c r="F46" s="16">
        <f>FC_IND_CPC_BC_E!F$2</f>
        <v>349.08161710462355</v>
      </c>
      <c r="G46" s="16">
        <f>FC_IND_CPC_BC_E!G$2</f>
        <v>178.90183200408831</v>
      </c>
      <c r="H46" s="16">
        <f>FC_IND_CPC_BC_E!H$2</f>
        <v>211.66784212465916</v>
      </c>
      <c r="I46" s="16">
        <f>FC_IND_CPC_BC_E!I$2</f>
        <v>183.4243684317957</v>
      </c>
      <c r="J46" s="16">
        <f>FC_IND_CPC_BC_E!J$2</f>
        <v>183.84403156819013</v>
      </c>
      <c r="K46" s="16">
        <f>FC_IND_CPC_BC_E!K$2</f>
        <v>193.76484016483198</v>
      </c>
      <c r="L46" s="16">
        <f>FC_IND_CPC_BC_E!L$2</f>
        <v>65.651253289673832</v>
      </c>
      <c r="M46" s="16">
        <f>FC_IND_CPC_BC_E!M$2</f>
        <v>108.64969369789293</v>
      </c>
      <c r="N46" s="16">
        <f>FC_IND_CPC_BC_E!N$2</f>
        <v>915.08954302185271</v>
      </c>
      <c r="O46" s="16">
        <f>FC_IND_CPC_BC_E!O$2</f>
        <v>538.11838909769767</v>
      </c>
      <c r="P46" s="16">
        <f>FC_IND_CPC_BC_E!P$2</f>
        <v>726.02896494552476</v>
      </c>
      <c r="Q46" s="16">
        <f>FC_IND_CPC_BC_E!Q$2</f>
        <v>808.97671272408718</v>
      </c>
      <c r="R46" s="16">
        <f>FC_IND_CPC_BC_E!R$2</f>
        <v>1024.2007260616012</v>
      </c>
      <c r="S46" s="16">
        <f>FC_IND_CPC_BC_E!S$2</f>
        <v>1189.9111391007471</v>
      </c>
      <c r="T46" s="16">
        <f>FC_IND_CPC_BC_E!T$2</f>
        <v>1141.7988331446945</v>
      </c>
      <c r="U46" s="16">
        <f>FC_IND_CPC_BC_E!U$2</f>
        <v>1333.6008701912945</v>
      </c>
      <c r="V46" s="16">
        <f>FC_IND_CPC_BC_E!V$2</f>
        <v>1133.8741582522402</v>
      </c>
      <c r="W46" s="16">
        <f>FC_IND_CPC_BC_E!W$2</f>
        <v>1026.3486943743728</v>
      </c>
      <c r="X46" s="16">
        <f>FC_IND_CPC_BC_E!X$2</f>
        <v>1008.1582994575618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139.93610482503595</v>
      </c>
      <c r="D47" s="16">
        <f>FC_IND_CPC_OC_E!D$2</f>
        <v>186.41324418373392</v>
      </c>
      <c r="E47" s="16">
        <f>FC_IND_CPC_OC_E!E$2</f>
        <v>97.384787459255776</v>
      </c>
      <c r="F47" s="16">
        <f>FC_IND_CPC_OC_E!F$2</f>
        <v>54.590225266618702</v>
      </c>
      <c r="G47" s="16">
        <f>FC_IND_CPC_OC_E!G$2</f>
        <v>89.917787250636664</v>
      </c>
      <c r="H47" s="16">
        <f>FC_IND_CPC_OC_E!H$2</f>
        <v>178.16801109702499</v>
      </c>
      <c r="I47" s="16">
        <f>FC_IND_CPC_OC_E!I$2</f>
        <v>192.74904025592596</v>
      </c>
      <c r="J47" s="16">
        <f>FC_IND_CPC_OC_E!J$2</f>
        <v>256.04479313158197</v>
      </c>
      <c r="K47" s="16">
        <f>FC_IND_CPC_OC_E!K$2</f>
        <v>168.18602097386972</v>
      </c>
      <c r="L47" s="16">
        <f>FC_IND_CPC_OC_E!L$2</f>
        <v>129.42556141959031</v>
      </c>
      <c r="M47" s="16">
        <f>FC_IND_CPC_OC_E!M$2</f>
        <v>115.30930881873189</v>
      </c>
      <c r="N47" s="16">
        <f>FC_IND_CPC_OC_E!N$2</f>
        <v>127.26566349418408</v>
      </c>
      <c r="O47" s="16">
        <f>FC_IND_CPC_OC_E!O$2</f>
        <v>307.14546237034182</v>
      </c>
      <c r="P47" s="16">
        <f>FC_IND_CPC_OC_E!P$2</f>
        <v>541.77918974330146</v>
      </c>
      <c r="Q47" s="16">
        <f>FC_IND_CPC_OC_E!Q$2</f>
        <v>404.75568409280436</v>
      </c>
      <c r="R47" s="16">
        <f>FC_IND_CPC_OC_E!R$2</f>
        <v>317.27372693319296</v>
      </c>
      <c r="S47" s="16">
        <f>FC_IND_CPC_OC_E!S$2</f>
        <v>74.467647284796797</v>
      </c>
      <c r="T47" s="16">
        <f>FC_IND_CPC_OC_E!T$2</f>
        <v>243.3398284184982</v>
      </c>
      <c r="U47" s="16">
        <f>FC_IND_CPC_OC_E!U$2</f>
        <v>70.29079194839494</v>
      </c>
      <c r="V47" s="16">
        <f>FC_IND_CPC_OC_E!V$2</f>
        <v>165.20365171857631</v>
      </c>
      <c r="W47" s="16">
        <f>FC_IND_CPC_OC_E!W$2</f>
        <v>350.40433696953994</v>
      </c>
      <c r="X47" s="16">
        <f>FC_IND_CPC_OC_E!X$2</f>
        <v>428.36403404187018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101.86350436227511</v>
      </c>
      <c r="D48" s="16">
        <f>FC_IND_CPC_PH_E!D$2</f>
        <v>116.54101411018767</v>
      </c>
      <c r="E48" s="16">
        <f>FC_IND_CPC_PH_E!E$2</f>
        <v>103.23605087503623</v>
      </c>
      <c r="F48" s="16">
        <f>FC_IND_CPC_PH_E!F$2</f>
        <v>125.63363474875786</v>
      </c>
      <c r="G48" s="16">
        <f>FC_IND_CPC_PH_E!G$2</f>
        <v>119.66666882527497</v>
      </c>
      <c r="H48" s="16">
        <f>FC_IND_CPC_PH_E!H$2</f>
        <v>154.66042869831605</v>
      </c>
      <c r="I48" s="16">
        <f>FC_IND_CPC_PH_E!I$2</f>
        <v>160.13538099227844</v>
      </c>
      <c r="J48" s="16">
        <f>FC_IND_CPC_PH_E!J$2</f>
        <v>152.26491362022796</v>
      </c>
      <c r="K48" s="16">
        <f>FC_IND_CPC_PH_E!K$2</f>
        <v>131.37056446129836</v>
      </c>
      <c r="L48" s="16">
        <f>FC_IND_CPC_PH_E!L$2</f>
        <v>108.93151409073603</v>
      </c>
      <c r="M48" s="16">
        <f>FC_IND_CPC_PH_E!M$2</f>
        <v>150.69322116337511</v>
      </c>
      <c r="N48" s="16">
        <f>FC_IND_CPC_PH_E!N$2</f>
        <v>308.73309772396317</v>
      </c>
      <c r="O48" s="16">
        <f>FC_IND_CPC_PH_E!O$2</f>
        <v>266.26887589196059</v>
      </c>
      <c r="P48" s="16">
        <f>FC_IND_CPC_PH_E!P$2</f>
        <v>249.71031099117383</v>
      </c>
      <c r="Q48" s="16">
        <f>FC_IND_CPC_PH_E!Q$2</f>
        <v>267.91612846310863</v>
      </c>
      <c r="R48" s="16">
        <f>FC_IND_CPC_PH_E!R$2</f>
        <v>268.99899984520562</v>
      </c>
      <c r="S48" s="16">
        <f>FC_IND_CPC_PH_E!S$2</f>
        <v>255.21649901445602</v>
      </c>
      <c r="T48" s="16">
        <f>FC_IND_CPC_PH_E!T$2</f>
        <v>281.62757691680741</v>
      </c>
      <c r="U48" s="16">
        <f>FC_IND_CPC_PH_E!U$2</f>
        <v>268.96483746031072</v>
      </c>
      <c r="V48" s="16">
        <f>FC_IND_CPC_PH_E!V$2</f>
        <v>246.23064102918352</v>
      </c>
      <c r="W48" s="16">
        <f>FC_IND_CPC_PH_E!W$2</f>
        <v>258.86341297608743</v>
      </c>
      <c r="X48" s="16">
        <f>FC_IND_CPC_PH_E!X$2</f>
        <v>237.80624894056788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1352.863045132247</v>
      </c>
      <c r="D49" s="14">
        <f>FC_IND_NMM_E!D$2</f>
        <v>1463.0413759265557</v>
      </c>
      <c r="E49" s="14">
        <f>FC_IND_NMM_E!E$2</f>
        <v>1514.642239072035</v>
      </c>
      <c r="F49" s="14">
        <f>FC_IND_NMM_E!F$2</f>
        <v>1597.0448457383773</v>
      </c>
      <c r="G49" s="14">
        <f>FC_IND_NMM_E!G$2</f>
        <v>1642.4657708671757</v>
      </c>
      <c r="H49" s="14">
        <f>FC_IND_NMM_E!H$2</f>
        <v>1739.5440513600001</v>
      </c>
      <c r="I49" s="14">
        <f>FC_IND_NMM_E!I$2</f>
        <v>1587.88678572</v>
      </c>
      <c r="J49" s="14">
        <f>FC_IND_NMM_E!J$2</f>
        <v>1671.779531113335</v>
      </c>
      <c r="K49" s="14">
        <f>FC_IND_NMM_E!K$2</f>
        <v>1676.7493731747691</v>
      </c>
      <c r="L49" s="14">
        <f>FC_IND_NMM_E!L$2</f>
        <v>1148.987747958947</v>
      </c>
      <c r="M49" s="14">
        <f>FC_IND_NMM_E!M$2</f>
        <v>1096.5140438880494</v>
      </c>
      <c r="N49" s="14">
        <f>FC_IND_NMM_E!N$2</f>
        <v>1078.1391089980598</v>
      </c>
      <c r="O49" s="14">
        <f>FC_IND_NMM_E!O$2</f>
        <v>942.63871928022718</v>
      </c>
      <c r="P49" s="14">
        <f>FC_IND_NMM_E!P$2</f>
        <v>984.00796414109959</v>
      </c>
      <c r="Q49" s="14">
        <f>FC_IND_NMM_E!Q$2</f>
        <v>1108.1417425627699</v>
      </c>
      <c r="R49" s="14">
        <f>FC_IND_NMM_E!R$2</f>
        <v>1214.6031757247283</v>
      </c>
      <c r="S49" s="14">
        <f>FC_IND_NMM_E!S$2</f>
        <v>1326.6125431763589</v>
      </c>
      <c r="T49" s="14">
        <f>FC_IND_NMM_E!T$2</f>
        <v>1367.2833320545069</v>
      </c>
      <c r="U49" s="14">
        <f>FC_IND_NMM_E!U$2</f>
        <v>1503.5021403805351</v>
      </c>
      <c r="V49" s="14">
        <f>FC_IND_NMM_E!V$2</f>
        <v>1516.9082379869012</v>
      </c>
      <c r="W49" s="14">
        <f>FC_IND_NMM_E!W$2</f>
        <v>1349.9526485269007</v>
      </c>
      <c r="X49" s="14">
        <f>FC_IND_NMM_E!X$2</f>
        <v>1385.1863302522547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698.82294232404513</v>
      </c>
      <c r="D50" s="16">
        <f>FC_IND_NMM_CM_E!D$2</f>
        <v>728.94210105256025</v>
      </c>
      <c r="E50" s="16">
        <f>FC_IND_NMM_CM_E!E$2</f>
        <v>757.26622552896788</v>
      </c>
      <c r="F50" s="16">
        <f>FC_IND_NMM_CM_E!F$2</f>
        <v>745.75190049827847</v>
      </c>
      <c r="G50" s="16">
        <f>FC_IND_NMM_CM_E!G$2</f>
        <v>823.49672080920266</v>
      </c>
      <c r="H50" s="16">
        <f>FC_IND_NMM_CM_E!H$2</f>
        <v>836.17589394717993</v>
      </c>
      <c r="I50" s="16">
        <f>FC_IND_NMM_CM_E!I$2</f>
        <v>794.47458446714268</v>
      </c>
      <c r="J50" s="16">
        <f>FC_IND_NMM_CM_E!J$2</f>
        <v>811.20605516941191</v>
      </c>
      <c r="K50" s="16">
        <f>FC_IND_NMM_CM_E!K$2</f>
        <v>842.05514431641654</v>
      </c>
      <c r="L50" s="16">
        <f>FC_IND_NMM_CM_E!L$2</f>
        <v>626.4138851189615</v>
      </c>
      <c r="M50" s="16">
        <f>FC_IND_NMM_CM_E!M$2</f>
        <v>486.54354318578231</v>
      </c>
      <c r="N50" s="16">
        <f>FC_IND_NMM_CM_E!N$2</f>
        <v>402.43037378536968</v>
      </c>
      <c r="O50" s="16">
        <f>FC_IND_NMM_CM_E!O$2</f>
        <v>471.70848254087593</v>
      </c>
      <c r="P50" s="16">
        <f>FC_IND_NMM_CM_E!P$2</f>
        <v>496.99334114243078</v>
      </c>
      <c r="Q50" s="16">
        <f>FC_IND_NMM_CM_E!Q$2</f>
        <v>539.03305918139449</v>
      </c>
      <c r="R50" s="16">
        <f>FC_IND_NMM_CM_E!R$2</f>
        <v>600.93173887522084</v>
      </c>
      <c r="S50" s="16">
        <f>FC_IND_NMM_CM_E!S$2</f>
        <v>611.60709141020584</v>
      </c>
      <c r="T50" s="16">
        <f>FC_IND_NMM_CM_E!T$2</f>
        <v>763.88734339875066</v>
      </c>
      <c r="U50" s="16">
        <f>FC_IND_NMM_CM_E!U$2</f>
        <v>418.98977927908481</v>
      </c>
      <c r="V50" s="16">
        <f>FC_IND_NMM_CM_E!V$2</f>
        <v>583.01532585193502</v>
      </c>
      <c r="W50" s="16">
        <f>FC_IND_NMM_CM_E!W$2</f>
        <v>554.37259608123975</v>
      </c>
      <c r="X50" s="16">
        <f>FC_IND_NMM_CM_E!X$2</f>
        <v>544.97360194944281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467.86807531475779</v>
      </c>
      <c r="D51" s="16">
        <f>FC_IND_NMM_CR_E!D$2</f>
        <v>547.76888570747076</v>
      </c>
      <c r="E51" s="16">
        <f>FC_IND_NMM_CR_E!E$2</f>
        <v>566.15786739458986</v>
      </c>
      <c r="F51" s="16">
        <f>FC_IND_NMM_CR_E!F$2</f>
        <v>681.4739142673327</v>
      </c>
      <c r="G51" s="16">
        <f>FC_IND_NMM_CR_E!G$2</f>
        <v>654.67953730077863</v>
      </c>
      <c r="H51" s="16">
        <f>FC_IND_NMM_CR_E!H$2</f>
        <v>706.59753437002439</v>
      </c>
      <c r="I51" s="16">
        <f>FC_IND_NMM_CR_E!I$2</f>
        <v>610.74162969261693</v>
      </c>
      <c r="J51" s="16">
        <f>FC_IND_NMM_CR_E!J$2</f>
        <v>680.22538548372279</v>
      </c>
      <c r="K51" s="16">
        <f>FC_IND_NMM_CR_E!K$2</f>
        <v>647.14128491387157</v>
      </c>
      <c r="L51" s="16">
        <f>FC_IND_NMM_CR_E!L$2</f>
        <v>379.8844769503998</v>
      </c>
      <c r="M51" s="16">
        <f>FC_IND_NMM_CR_E!M$2</f>
        <v>475.72312818390873</v>
      </c>
      <c r="N51" s="16">
        <f>FC_IND_NMM_CR_E!N$2</f>
        <v>529.44586552786029</v>
      </c>
      <c r="O51" s="16">
        <f>FC_IND_NMM_CR_E!O$2</f>
        <v>357.6460799326025</v>
      </c>
      <c r="P51" s="16">
        <f>FC_IND_NMM_CR_E!P$2</f>
        <v>374.05319293193929</v>
      </c>
      <c r="Q51" s="16">
        <f>FC_IND_NMM_CR_E!Q$2</f>
        <v>461.66139707983643</v>
      </c>
      <c r="R51" s="16">
        <f>FC_IND_NMM_CR_E!R$2</f>
        <v>507.36632622926857</v>
      </c>
      <c r="S51" s="16">
        <f>FC_IND_NMM_CR_E!S$2</f>
        <v>609.74635557867941</v>
      </c>
      <c r="T51" s="16">
        <f>FC_IND_NMM_CR_E!T$2</f>
        <v>499.5271870769642</v>
      </c>
      <c r="U51" s="16">
        <f>FC_IND_NMM_CR_E!U$2</f>
        <v>957.5895699698516</v>
      </c>
      <c r="V51" s="16">
        <f>FC_IND_NMM_CR_E!V$2</f>
        <v>807.25541892311333</v>
      </c>
      <c r="W51" s="16">
        <f>FC_IND_NMM_CR_E!W$2</f>
        <v>683.71060680162316</v>
      </c>
      <c r="X51" s="16">
        <f>FC_IND_NMM_CR_E!X$2</f>
        <v>742.38868201369155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186.17202749344403</v>
      </c>
      <c r="D52" s="16">
        <f>FC_IND_NMM_GL_E!D$2</f>
        <v>186.33038916652464</v>
      </c>
      <c r="E52" s="16">
        <f>FC_IND_NMM_GL_E!E$2</f>
        <v>191.21814614847722</v>
      </c>
      <c r="F52" s="16">
        <f>FC_IND_NMM_GL_E!F$2</f>
        <v>169.81903097276609</v>
      </c>
      <c r="G52" s="16">
        <f>FC_IND_NMM_GL_E!G$2</f>
        <v>164.28951275719407</v>
      </c>
      <c r="H52" s="16">
        <f>FC_IND_NMM_GL_E!H$2</f>
        <v>196.77062304279593</v>
      </c>
      <c r="I52" s="16">
        <f>FC_IND_NMM_GL_E!I$2</f>
        <v>182.67057156024043</v>
      </c>
      <c r="J52" s="16">
        <f>FC_IND_NMM_GL_E!J$2</f>
        <v>180.34809046020055</v>
      </c>
      <c r="K52" s="16">
        <f>FC_IND_NMM_GL_E!K$2</f>
        <v>187.55294394448111</v>
      </c>
      <c r="L52" s="16">
        <f>FC_IND_NMM_GL_E!L$2</f>
        <v>142.68938588958565</v>
      </c>
      <c r="M52" s="16">
        <f>FC_IND_NMM_GL_E!M$2</f>
        <v>134.24737251835847</v>
      </c>
      <c r="N52" s="16">
        <f>FC_IND_NMM_GL_E!N$2</f>
        <v>146.26286968482984</v>
      </c>
      <c r="O52" s="16">
        <f>FC_IND_NMM_GL_E!O$2</f>
        <v>113.28415680674858</v>
      </c>
      <c r="P52" s="16">
        <f>FC_IND_NMM_GL_E!P$2</f>
        <v>112.96143006672939</v>
      </c>
      <c r="Q52" s="16">
        <f>FC_IND_NMM_GL_E!Q$2</f>
        <v>107.44728630153907</v>
      </c>
      <c r="R52" s="16">
        <f>FC_IND_NMM_GL_E!R$2</f>
        <v>106.30511062023885</v>
      </c>
      <c r="S52" s="16">
        <f>FC_IND_NMM_GL_E!S$2</f>
        <v>105.25909618747389</v>
      </c>
      <c r="T52" s="16">
        <f>FC_IND_NMM_GL_E!T$2</f>
        <v>103.86880157879206</v>
      </c>
      <c r="U52" s="16">
        <f>FC_IND_NMM_GL_E!U$2</f>
        <v>126.92279113159871</v>
      </c>
      <c r="V52" s="16">
        <f>FC_IND_NMM_GL_E!V$2</f>
        <v>126.63749321185291</v>
      </c>
      <c r="W52" s="16">
        <f>FC_IND_NMM_GL_E!W$2</f>
        <v>111.86944564403785</v>
      </c>
      <c r="X52" s="16">
        <f>FC_IND_NMM_GL_E!X$2</f>
        <v>97.824046289120247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170.38589833702545</v>
      </c>
      <c r="D53" s="14">
        <f>FC_IND_PPP_E!D$2</f>
        <v>196.47432685255006</v>
      </c>
      <c r="E53" s="14">
        <f>FC_IND_PPP_E!E$2</f>
        <v>208.08551808000004</v>
      </c>
      <c r="F53" s="14">
        <f>FC_IND_PPP_E!F$2</f>
        <v>209.71164384000002</v>
      </c>
      <c r="G53" s="14">
        <f>FC_IND_PPP_E!G$2</f>
        <v>183.79368288000003</v>
      </c>
      <c r="H53" s="14">
        <f>FC_IND_PPP_E!H$2</f>
        <v>168.64668288000001</v>
      </c>
      <c r="I53" s="14">
        <f>FC_IND_PPP_E!I$2</f>
        <v>195.96845808</v>
      </c>
      <c r="J53" s="14">
        <f>FC_IND_PPP_E!J$2</f>
        <v>195.58532808000001</v>
      </c>
      <c r="K53" s="14">
        <f>FC_IND_PPP_E!K$2</f>
        <v>179.93963808000004</v>
      </c>
      <c r="L53" s="14">
        <f>FC_IND_PPP_E!L$2</f>
        <v>135.67899384000003</v>
      </c>
      <c r="M53" s="14">
        <f>FC_IND_PPP_E!M$2</f>
        <v>158.95511712000001</v>
      </c>
      <c r="N53" s="14">
        <f>FC_IND_PPP_E!N$2</f>
        <v>159.86393711999997</v>
      </c>
      <c r="O53" s="14">
        <f>FC_IND_PPP_E!O$2</f>
        <v>156.26033999999999</v>
      </c>
      <c r="P53" s="14">
        <f>FC_IND_PPP_E!P$2</f>
        <v>193.00395096</v>
      </c>
      <c r="Q53" s="14">
        <f>FC_IND_PPP_E!Q$2</f>
        <v>195.78090095999997</v>
      </c>
      <c r="R53" s="14">
        <f>FC_IND_PPP_E!R$2</f>
        <v>147.56366700000004</v>
      </c>
      <c r="S53" s="14">
        <f>FC_IND_PPP_E!S$2</f>
        <v>176.32130364000002</v>
      </c>
      <c r="T53" s="14">
        <f>FC_IND_PPP_E!T$2</f>
        <v>427.01418504000003</v>
      </c>
      <c r="U53" s="14">
        <f>FC_IND_PPP_E!U$2</f>
        <v>386.38170720000005</v>
      </c>
      <c r="V53" s="14">
        <f>FC_IND_PPP_E!V$2</f>
        <v>427.04525232000003</v>
      </c>
      <c r="W53" s="14">
        <f>FC_IND_PPP_E!W$2</f>
        <v>427.05272880000001</v>
      </c>
      <c r="X53" s="14">
        <f>FC_IND_PPP_E!X$2</f>
        <v>414.87825528000008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18.316959376850008</v>
      </c>
      <c r="X54" s="16">
        <f>FC_IND_PPP_PU_E!X$2</f>
        <v>19.513334289732388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156.97518714408611</v>
      </c>
      <c r="D55" s="16">
        <f>FC_IND_PPP_PA_E!D$2</f>
        <v>178.30973049313985</v>
      </c>
      <c r="E55" s="16">
        <f>FC_IND_PPP_PA_E!E$2</f>
        <v>185.67831332302507</v>
      </c>
      <c r="F55" s="16">
        <f>FC_IND_PPP_PA_E!F$2</f>
        <v>189.22087395907576</v>
      </c>
      <c r="G55" s="16">
        <f>FC_IND_PPP_PA_E!G$2</f>
        <v>168.60431933362244</v>
      </c>
      <c r="H55" s="16">
        <f>FC_IND_PPP_PA_E!H$2</f>
        <v>158.11700927556697</v>
      </c>
      <c r="I55" s="16">
        <f>FC_IND_PPP_PA_E!I$2</f>
        <v>182.29178838444997</v>
      </c>
      <c r="J55" s="16">
        <f>FC_IND_PPP_PA_E!J$2</f>
        <v>180.82903708323738</v>
      </c>
      <c r="K55" s="16">
        <f>FC_IND_PPP_PA_E!K$2</f>
        <v>160.74887327551511</v>
      </c>
      <c r="L55" s="16">
        <f>FC_IND_PPP_PA_E!L$2</f>
        <v>122.2260362047419</v>
      </c>
      <c r="M55" s="16">
        <f>FC_IND_PPP_PA_E!M$2</f>
        <v>149.92204861556343</v>
      </c>
      <c r="N55" s="16">
        <f>FC_IND_PPP_PA_E!N$2</f>
        <v>151.51841572805452</v>
      </c>
      <c r="O55" s="16">
        <f>FC_IND_PPP_PA_E!O$2</f>
        <v>152.98559084310207</v>
      </c>
      <c r="P55" s="16">
        <f>FC_IND_PPP_PA_E!P$2</f>
        <v>186.56147200323085</v>
      </c>
      <c r="Q55" s="16">
        <f>FC_IND_PPP_PA_E!Q$2</f>
        <v>188.88860552757532</v>
      </c>
      <c r="R55" s="16">
        <f>FC_IND_PPP_PA_E!R$2</f>
        <v>143.67679489091054</v>
      </c>
      <c r="S55" s="16">
        <f>FC_IND_PPP_PA_E!S$2</f>
        <v>173.15057498902291</v>
      </c>
      <c r="T55" s="16">
        <f>FC_IND_PPP_PA_E!T$2</f>
        <v>422.28679610046015</v>
      </c>
      <c r="U55" s="16">
        <f>FC_IND_PPP_PA_E!U$2</f>
        <v>381.99629581342697</v>
      </c>
      <c r="V55" s="16">
        <f>FC_IND_PPP_PA_E!V$2</f>
        <v>421.90897752064268</v>
      </c>
      <c r="W55" s="16">
        <f>FC_IND_PPP_PA_E!W$2</f>
        <v>403.29067411980276</v>
      </c>
      <c r="X55" s="16">
        <f>FC_IND_PPP_PA_E!X$2</f>
        <v>389.71862383949036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13.410711192939358</v>
      </c>
      <c r="D56" s="16">
        <f>FC_IND_PPP_PR_E!D$2</f>
        <v>18.164596359410201</v>
      </c>
      <c r="E56" s="16">
        <f>FC_IND_PPP_PR_E!E$2</f>
        <v>22.407204756974966</v>
      </c>
      <c r="F56" s="16">
        <f>FC_IND_PPP_PR_E!F$2</f>
        <v>20.490769880924276</v>
      </c>
      <c r="G56" s="16">
        <f>FC_IND_PPP_PR_E!G$2</f>
        <v>15.189363546377603</v>
      </c>
      <c r="H56" s="16">
        <f>FC_IND_PPP_PR_E!H$2</f>
        <v>10.529673604433048</v>
      </c>
      <c r="I56" s="16">
        <f>FC_IND_PPP_PR_E!I$2</f>
        <v>13.676669695550018</v>
      </c>
      <c r="J56" s="16">
        <f>FC_IND_PPP_PR_E!J$2</f>
        <v>14.756290996762633</v>
      </c>
      <c r="K56" s="16">
        <f>FC_IND_PPP_PR_E!K$2</f>
        <v>19.190764804484914</v>
      </c>
      <c r="L56" s="16">
        <f>FC_IND_PPP_PR_E!L$2</f>
        <v>13.452957635258114</v>
      </c>
      <c r="M56" s="16">
        <f>FC_IND_PPP_PR_E!M$2</f>
        <v>9.0330685044365744</v>
      </c>
      <c r="N56" s="16">
        <f>FC_IND_PPP_PR_E!N$2</f>
        <v>8.3455213919454607</v>
      </c>
      <c r="O56" s="16">
        <f>FC_IND_PPP_PR_E!O$2</f>
        <v>3.2747491568979203</v>
      </c>
      <c r="P56" s="16">
        <f>FC_IND_PPP_PR_E!P$2</f>
        <v>6.442478956769139</v>
      </c>
      <c r="Q56" s="16">
        <f>FC_IND_PPP_PR_E!Q$2</f>
        <v>6.8922954324246479</v>
      </c>
      <c r="R56" s="16">
        <f>FC_IND_PPP_PR_E!R$2</f>
        <v>3.8868721090894738</v>
      </c>
      <c r="S56" s="16">
        <f>FC_IND_PPP_PR_E!S$2</f>
        <v>3.1707286509771224</v>
      </c>
      <c r="T56" s="16">
        <f>FC_IND_PPP_PR_E!T$2</f>
        <v>4.727388939539833</v>
      </c>
      <c r="U56" s="16">
        <f>FC_IND_PPP_PR_E!U$2</f>
        <v>4.3854113865730611</v>
      </c>
      <c r="V56" s="16">
        <f>FC_IND_PPP_PR_E!V$2</f>
        <v>5.1362747993572739</v>
      </c>
      <c r="W56" s="16">
        <f>FC_IND_PPP_PR_E!W$2</f>
        <v>5.4450953033472311</v>
      </c>
      <c r="X56" s="16">
        <f>FC_IND_PPP_PR_E!X$2</f>
        <v>5.6462971507772686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811.85274816000015</v>
      </c>
      <c r="D57" s="14">
        <f>FC_IND_FBT_E!D$2</f>
        <v>1070.2099986502003</v>
      </c>
      <c r="E57" s="14">
        <f>FC_IND_FBT_E!E$2</f>
        <v>1064.726620667409</v>
      </c>
      <c r="F57" s="14">
        <f>FC_IND_FBT_E!F$2</f>
        <v>883.84491066426426</v>
      </c>
      <c r="G57" s="14">
        <f>FC_IND_FBT_E!G$2</f>
        <v>917.88149898941776</v>
      </c>
      <c r="H57" s="14">
        <f>FC_IND_FBT_E!H$2</f>
        <v>755.85058416000004</v>
      </c>
      <c r="I57" s="14">
        <f>FC_IND_FBT_E!I$2</f>
        <v>748.95286284000008</v>
      </c>
      <c r="J57" s="14">
        <f>FC_IND_FBT_E!J$2</f>
        <v>631.89147168</v>
      </c>
      <c r="K57" s="14">
        <f>FC_IND_FBT_E!K$2</f>
        <v>704.39861279999991</v>
      </c>
      <c r="L57" s="14">
        <f>FC_IND_FBT_E!L$2</f>
        <v>556.66578636000008</v>
      </c>
      <c r="M57" s="14">
        <f>FC_IND_FBT_E!M$2</f>
        <v>584.72314835999998</v>
      </c>
      <c r="N57" s="14">
        <f>FC_IND_FBT_E!N$2</f>
        <v>602.37444959999993</v>
      </c>
      <c r="O57" s="14">
        <f>FC_IND_FBT_E!O$2</f>
        <v>519.54950543999996</v>
      </c>
      <c r="P57" s="14">
        <f>FC_IND_FBT_E!P$2</f>
        <v>665.73377782109969</v>
      </c>
      <c r="Q57" s="14">
        <f>FC_IND_FBT_E!Q$2</f>
        <v>710.63364768000019</v>
      </c>
      <c r="R57" s="14">
        <f>FC_IND_FBT_E!R$2</f>
        <v>725.32467660000009</v>
      </c>
      <c r="S57" s="14">
        <f>FC_IND_FBT_E!S$2</f>
        <v>689.06875308000008</v>
      </c>
      <c r="T57" s="14">
        <f>FC_IND_FBT_E!T$2</f>
        <v>734.5168703999999</v>
      </c>
      <c r="U57" s="14">
        <f>FC_IND_FBT_E!U$2</f>
        <v>835.75295304000008</v>
      </c>
      <c r="V57" s="14">
        <f>FC_IND_FBT_E!V$2</f>
        <v>779.73023808000016</v>
      </c>
      <c r="W57" s="14">
        <f>FC_IND_FBT_E!W$2</f>
        <v>823.77516576000016</v>
      </c>
      <c r="X57" s="14">
        <f>FC_IND_FBT_E!X$2</f>
        <v>868.75036032000025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114.56712144000001</v>
      </c>
      <c r="D58" s="14">
        <f>FC_IND_TE_E!D$2</f>
        <v>107.19558144</v>
      </c>
      <c r="E58" s="14">
        <f>FC_IND_TE_E!E$2</f>
        <v>134.60290860000001</v>
      </c>
      <c r="F58" s="14">
        <f>FC_IND_TE_E!F$2</f>
        <v>150.36935736000001</v>
      </c>
      <c r="G58" s="14">
        <f>FC_IND_TE_E!G$2</f>
        <v>138.90131208</v>
      </c>
      <c r="H58" s="14">
        <f>FC_IND_TE_E!H$2</f>
        <v>150.44078112000003</v>
      </c>
      <c r="I58" s="14">
        <f>FC_IND_TE_E!I$2</f>
        <v>151.45606464000002</v>
      </c>
      <c r="J58" s="14">
        <f>FC_IND_TE_E!J$2</f>
        <v>143.56235988</v>
      </c>
      <c r="K58" s="14">
        <f>FC_IND_TE_E!K$2</f>
        <v>139.72511987999999</v>
      </c>
      <c r="L58" s="14">
        <f>FC_IND_TE_E!L$2</f>
        <v>104.45070096000001</v>
      </c>
      <c r="M58" s="14">
        <f>FC_IND_TE_E!M$2</f>
        <v>114.29625096000001</v>
      </c>
      <c r="N58" s="14">
        <f>FC_IND_TE_E!N$2</f>
        <v>115.14959892</v>
      </c>
      <c r="O58" s="14">
        <f>FC_IND_TE_E!O$2</f>
        <v>116.01291095999999</v>
      </c>
      <c r="P58" s="14">
        <f>FC_IND_TE_E!P$2</f>
        <v>171.78626987999999</v>
      </c>
      <c r="Q58" s="14">
        <f>FC_IND_TE_E!Q$2</f>
        <v>146.84420987999997</v>
      </c>
      <c r="R58" s="14">
        <f>FC_IND_TE_E!R$2</f>
        <v>166.63628988000002</v>
      </c>
      <c r="S58" s="14">
        <f>FC_IND_TE_E!S$2</f>
        <v>174.52626444000001</v>
      </c>
      <c r="T58" s="14">
        <f>FC_IND_TE_E!T$2</f>
        <v>181.42512120000001</v>
      </c>
      <c r="U58" s="14">
        <f>FC_IND_TE_E!U$2</f>
        <v>182.85597863999999</v>
      </c>
      <c r="V58" s="14">
        <f>FC_IND_TE_E!V$2</f>
        <v>167.71086972000003</v>
      </c>
      <c r="W58" s="14">
        <f>FC_IND_TE_E!W$2</f>
        <v>160.79184864000001</v>
      </c>
      <c r="X58" s="14">
        <f>FC_IND_TE_E!X$2</f>
        <v>190.58094864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291.64029332512712</v>
      </c>
      <c r="D59" s="14">
        <f>FC_IND_MAC_E!D$2</f>
        <v>304.29318662510019</v>
      </c>
      <c r="E59" s="14">
        <f>FC_IND_MAC_E!E$2</f>
        <v>296.42236812000004</v>
      </c>
      <c r="F59" s="14">
        <f>FC_IND_MAC_E!F$2</f>
        <v>333.12804879408316</v>
      </c>
      <c r="G59" s="14">
        <f>FC_IND_MAC_E!G$2</f>
        <v>318.74566130351667</v>
      </c>
      <c r="H59" s="14">
        <f>FC_IND_MAC_E!H$2</f>
        <v>389.77031480435045</v>
      </c>
      <c r="I59" s="14">
        <f>FC_IND_MAC_E!I$2</f>
        <v>371.85582415423494</v>
      </c>
      <c r="J59" s="14">
        <f>FC_IND_MAC_E!J$2</f>
        <v>370.90888194426515</v>
      </c>
      <c r="K59" s="14">
        <f>FC_IND_MAC_E!K$2</f>
        <v>300.6701288399999</v>
      </c>
      <c r="L59" s="14">
        <f>FC_IND_MAC_E!L$2</f>
        <v>273.44692176000007</v>
      </c>
      <c r="M59" s="14">
        <f>FC_IND_MAC_E!M$2</f>
        <v>278.81634911999998</v>
      </c>
      <c r="N59" s="14">
        <f>FC_IND_MAC_E!N$2</f>
        <v>301.96516896000009</v>
      </c>
      <c r="O59" s="14">
        <f>FC_IND_MAC_E!O$2</f>
        <v>217.23702815999999</v>
      </c>
      <c r="P59" s="14">
        <f>FC_IND_MAC_E!P$2</f>
        <v>410.39627628000011</v>
      </c>
      <c r="Q59" s="14">
        <f>FC_IND_MAC_E!Q$2</f>
        <v>384.75420443999997</v>
      </c>
      <c r="R59" s="14">
        <f>FC_IND_MAC_E!R$2</f>
        <v>394.90940532000008</v>
      </c>
      <c r="S59" s="14">
        <f>FC_IND_MAC_E!S$2</f>
        <v>414.15870143999996</v>
      </c>
      <c r="T59" s="14">
        <f>FC_IND_MAC_E!T$2</f>
        <v>456.02435352000009</v>
      </c>
      <c r="U59" s="14">
        <f>FC_IND_MAC_E!U$2</f>
        <v>458.23453848510968</v>
      </c>
      <c r="V59" s="14">
        <f>FC_IND_MAC_E!V$2</f>
        <v>454.82502204236522</v>
      </c>
      <c r="W59" s="14">
        <f>FC_IND_MAC_E!W$2</f>
        <v>487.53160382615999</v>
      </c>
      <c r="X59" s="14">
        <f>FC_IND_MAC_E!X$2</f>
        <v>545.42445363134198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62.600636160000001</v>
      </c>
      <c r="D60" s="14">
        <f>FC_IND_TL_E!D$2</f>
        <v>76.876596757650148</v>
      </c>
      <c r="E60" s="14">
        <f>FC_IND_TL_E!E$2</f>
        <v>87.265876320000018</v>
      </c>
      <c r="F60" s="14">
        <f>FC_IND_TL_E!F$2</f>
        <v>73.988643904264137</v>
      </c>
      <c r="G60" s="14">
        <f>FC_IND_TL_E!G$2</f>
        <v>55.740959999999994</v>
      </c>
      <c r="H60" s="14">
        <f>FC_IND_TL_E!H$2</f>
        <v>54.680670000000006</v>
      </c>
      <c r="I60" s="14">
        <f>FC_IND_TL_E!I$2</f>
        <v>36.150840000000009</v>
      </c>
      <c r="J60" s="14">
        <f>FC_IND_TL_E!J$2</f>
        <v>29.587139999999987</v>
      </c>
      <c r="K60" s="14">
        <f>FC_IND_TL_E!K$2</f>
        <v>26.355780000000006</v>
      </c>
      <c r="L60" s="14">
        <f>FC_IND_TL_E!L$2</f>
        <v>22.367070000000002</v>
      </c>
      <c r="M60" s="14">
        <f>FC_IND_TL_E!M$2</f>
        <v>23.881769999999999</v>
      </c>
      <c r="N60" s="14">
        <f>FC_IND_TL_E!N$2</f>
        <v>23.982749999999999</v>
      </c>
      <c r="O60" s="14">
        <f>FC_IND_TL_E!O$2</f>
        <v>15.651899999999999</v>
      </c>
      <c r="P60" s="14">
        <f>FC_IND_TL_E!P$2</f>
        <v>40.543469999999999</v>
      </c>
      <c r="Q60" s="14">
        <f>FC_IND_TL_E!Q$2</f>
        <v>45.693449999999999</v>
      </c>
      <c r="R60" s="14">
        <f>FC_IND_TL_E!R$2</f>
        <v>49.68216000000001</v>
      </c>
      <c r="S60" s="14">
        <f>FC_IND_TL_E!S$2</f>
        <v>47.965499999999999</v>
      </c>
      <c r="T60" s="14">
        <f>FC_IND_TL_E!T$2</f>
        <v>48.97529999999999</v>
      </c>
      <c r="U60" s="14">
        <f>FC_IND_TL_E!U$2</f>
        <v>49.631669999999993</v>
      </c>
      <c r="V60" s="14">
        <f>FC_IND_TL_E!V$2</f>
        <v>45.794429999999998</v>
      </c>
      <c r="W60" s="14">
        <f>FC_IND_TL_E!W$2</f>
        <v>39.584159999999997</v>
      </c>
      <c r="X60" s="14">
        <f>FC_IND_TL_E!X$2</f>
        <v>44.027280000000005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57.053700000000013</v>
      </c>
      <c r="D61" s="14">
        <f>FC_IND_WP_E!D$2</f>
        <v>56.599289999999996</v>
      </c>
      <c r="E61" s="14">
        <f>FC_IND_WP_E!E$2</f>
        <v>54.933120000000002</v>
      </c>
      <c r="F61" s="14">
        <f>FC_IND_WP_E!F$2</f>
        <v>53.367930000000008</v>
      </c>
      <c r="G61" s="14">
        <f>FC_IND_WP_E!G$2</f>
        <v>49.88412000000001</v>
      </c>
      <c r="H61" s="14">
        <f>FC_IND_WP_E!H$2</f>
        <v>42.815520000000006</v>
      </c>
      <c r="I61" s="14">
        <f>FC_IND_WP_E!I$2</f>
        <v>27.769500000000004</v>
      </c>
      <c r="J61" s="14">
        <f>FC_IND_WP_E!J$2</f>
        <v>25.396470000000001</v>
      </c>
      <c r="K61" s="14">
        <f>FC_IND_WP_E!K$2</f>
        <v>30.79890000000001</v>
      </c>
      <c r="L61" s="14">
        <f>FC_IND_WP_E!L$2</f>
        <v>31.051350000000003</v>
      </c>
      <c r="M61" s="14">
        <f>FC_IND_WP_E!M$2</f>
        <v>43.458780960000013</v>
      </c>
      <c r="N61" s="14">
        <f>FC_IND_WP_E!N$2</f>
        <v>59.418630000000007</v>
      </c>
      <c r="O61" s="14">
        <f>FC_IND_WP_E!O$2</f>
        <v>40.066918919999992</v>
      </c>
      <c r="P61" s="14">
        <f>FC_IND_WP_E!P$2</f>
        <v>21.289620960000004</v>
      </c>
      <c r="Q61" s="14">
        <f>FC_IND_WP_E!Q$2</f>
        <v>16.708140000000004</v>
      </c>
      <c r="R61" s="14">
        <f>FC_IND_WP_E!R$2</f>
        <v>20.931208920000003</v>
      </c>
      <c r="S61" s="14">
        <f>FC_IND_WP_E!S$2</f>
        <v>38.717998920000014</v>
      </c>
      <c r="T61" s="14">
        <f>FC_IND_WP_E!T$2</f>
        <v>43.29352080000001</v>
      </c>
      <c r="U61" s="14">
        <f>FC_IND_WP_E!U$2</f>
        <v>51.672969719999998</v>
      </c>
      <c r="V61" s="14">
        <f>FC_IND_WP_E!V$2</f>
        <v>42.532388640000001</v>
      </c>
      <c r="W61" s="14">
        <f>FC_IND_WP_E!W$2</f>
        <v>40.495651200000005</v>
      </c>
      <c r="X61" s="14">
        <f>FC_IND_WP_E!X$2</f>
        <v>52.02404064000001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21.784798800000001</v>
      </c>
      <c r="D62" s="14">
        <f>FC_IND_MQ_E!D$2</f>
        <v>14.231178119999999</v>
      </c>
      <c r="E62" s="14">
        <f>FC_IND_MQ_E!E$2</f>
        <v>26.298358559999997</v>
      </c>
      <c r="F62" s="14">
        <f>FC_IND_MQ_E!F$2</f>
        <v>46.940898994083042</v>
      </c>
      <c r="G62" s="14">
        <f>FC_IND_MQ_E!G$2</f>
        <v>28.059930360000003</v>
      </c>
      <c r="H62" s="14">
        <f>FC_IND_MQ_E!H$2</f>
        <v>32.816879999999998</v>
      </c>
      <c r="I62" s="14">
        <f>FC_IND_MQ_E!I$2</f>
        <v>35.49816143999999</v>
      </c>
      <c r="J62" s="14">
        <f>FC_IND_MQ_E!J$2</f>
        <v>31.39263</v>
      </c>
      <c r="K62" s="14">
        <f>FC_IND_MQ_E!K$2</f>
        <v>24.007048919999995</v>
      </c>
      <c r="L62" s="14">
        <f>FC_IND_MQ_E!L$2</f>
        <v>43.740538919999985</v>
      </c>
      <c r="M62" s="14">
        <f>FC_IND_MQ_E!M$2</f>
        <v>34.656388919999984</v>
      </c>
      <c r="N62" s="14">
        <f>FC_IND_MQ_E!N$2</f>
        <v>59.604389999999988</v>
      </c>
      <c r="O62" s="14">
        <f>FC_IND_MQ_E!O$2</f>
        <v>46.448641080000016</v>
      </c>
      <c r="P62" s="14">
        <f>FC_IND_MQ_E!P$2</f>
        <v>34.022160000000007</v>
      </c>
      <c r="Q62" s="14">
        <f>FC_IND_MQ_E!Q$2</f>
        <v>48.335128919999988</v>
      </c>
      <c r="R62" s="14">
        <f>FC_IND_MQ_E!R$2</f>
        <v>44.81892000000002</v>
      </c>
      <c r="S62" s="14">
        <f>FC_IND_MQ_E!S$2</f>
        <v>45.518220000000007</v>
      </c>
      <c r="T62" s="14">
        <f>FC_IND_MQ_E!T$2</f>
        <v>58.991218920000023</v>
      </c>
      <c r="U62" s="14">
        <f>FC_IND_MQ_E!U$2</f>
        <v>71.287928640000004</v>
      </c>
      <c r="V62" s="14">
        <f>FC_IND_MQ_E!V$2</f>
        <v>77.913088919999993</v>
      </c>
      <c r="W62" s="14">
        <f>FC_IND_MQ_E!W$2</f>
        <v>78.115048919999992</v>
      </c>
      <c r="X62" s="14">
        <f>FC_IND_MQ_E!X$2</f>
        <v>75.945870000000014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50.063114519999999</v>
      </c>
      <c r="D63" s="14">
        <f>FC_IND_CON_E!D$2</f>
        <v>81.001575720000005</v>
      </c>
      <c r="E63" s="14">
        <f>FC_IND_CON_E!E$2</f>
        <v>86.264232839999991</v>
      </c>
      <c r="F63" s="14">
        <f>FC_IND_CON_E!F$2</f>
        <v>88.970202360000002</v>
      </c>
      <c r="G63" s="14">
        <f>FC_IND_CON_E!G$2</f>
        <v>74.597984279999991</v>
      </c>
      <c r="H63" s="14">
        <f>FC_IND_CON_E!H$2</f>
        <v>129.78577224</v>
      </c>
      <c r="I63" s="14">
        <f>FC_IND_CON_E!I$2</f>
        <v>129.06872179423505</v>
      </c>
      <c r="J63" s="14">
        <f>FC_IND_CON_E!J$2</f>
        <v>81.701290800000024</v>
      </c>
      <c r="K63" s="14">
        <f>FC_IND_CON_E!K$2</f>
        <v>128.47073796000001</v>
      </c>
      <c r="L63" s="14">
        <f>FC_IND_CON_E!L$2</f>
        <v>104.17466700000001</v>
      </c>
      <c r="M63" s="14">
        <f>FC_IND_CON_E!M$2</f>
        <v>112.08984467999997</v>
      </c>
      <c r="N63" s="14">
        <f>FC_IND_CON_E!N$2</f>
        <v>298.03893132000002</v>
      </c>
      <c r="O63" s="14">
        <f>FC_IND_CON_E!O$2</f>
        <v>261.68549075999994</v>
      </c>
      <c r="P63" s="14">
        <f>FC_IND_CON_E!P$2</f>
        <v>430.46920680000005</v>
      </c>
      <c r="Q63" s="14">
        <f>FC_IND_CON_E!Q$2</f>
        <v>498.07830347999987</v>
      </c>
      <c r="R63" s="14">
        <f>FC_IND_CON_E!R$2</f>
        <v>512.52939960141339</v>
      </c>
      <c r="S63" s="14">
        <f>FC_IND_CON_E!S$2</f>
        <v>584.06976647999988</v>
      </c>
      <c r="T63" s="14">
        <f>FC_IND_CON_E!T$2</f>
        <v>598.99000980000005</v>
      </c>
      <c r="U63" s="14">
        <f>FC_IND_CON_E!U$2</f>
        <v>749.38348675670454</v>
      </c>
      <c r="V63" s="14">
        <f>FC_IND_CON_E!V$2</f>
        <v>703.59219252236528</v>
      </c>
      <c r="W63" s="14">
        <f>FC_IND_CON_E!W$2</f>
        <v>741.16288464000002</v>
      </c>
      <c r="X63" s="14">
        <f>FC_IND_CON_E!X$2</f>
        <v>794.0105126713421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75.295347857025448</v>
      </c>
      <c r="D64" s="14">
        <f>FC_IND_NSP_E!D$2</f>
        <v>69.792125039999988</v>
      </c>
      <c r="E64" s="14">
        <f>FC_IND_NSP_E!E$2</f>
        <v>79.583296680000018</v>
      </c>
      <c r="F64" s="14">
        <f>FC_IND_NSP_E!F$2</f>
        <v>70.798036679999996</v>
      </c>
      <c r="G64" s="14">
        <f>FC_IND_NSP_E!G$2</f>
        <v>70.319460960000001</v>
      </c>
      <c r="H64" s="14">
        <f>FC_IND_NSP_E!H$2</f>
        <v>57.255659999999992</v>
      </c>
      <c r="I64" s="14">
        <f>FC_IND_NSP_E!I$2</f>
        <v>67.000230000000002</v>
      </c>
      <c r="J64" s="14">
        <f>FC_IND_NSP_E!J$2</f>
        <v>65.586510000000004</v>
      </c>
      <c r="K64" s="14">
        <f>FC_IND_NSP_E!K$2</f>
        <v>85.53006000000002</v>
      </c>
      <c r="L64" s="14">
        <f>FC_IND_NSP_E!L$2</f>
        <v>86.489370000000008</v>
      </c>
      <c r="M64" s="14">
        <f>FC_IND_NSP_E!M$2</f>
        <v>78.259499999999989</v>
      </c>
      <c r="N64" s="14">
        <f>FC_IND_NSP_E!N$2</f>
        <v>90.920085840000013</v>
      </c>
      <c r="O64" s="14">
        <f>FC_IND_NSP_E!O$2</f>
        <v>95.054578920000012</v>
      </c>
      <c r="P64" s="14">
        <f>FC_IND_NSP_E!P$2</f>
        <v>179.27758584</v>
      </c>
      <c r="Q64" s="14">
        <f>FC_IND_NSP_E!Q$2</f>
        <v>174.44890368000003</v>
      </c>
      <c r="R64" s="14">
        <f>FC_IND_NSP_E!R$2</f>
        <v>194.54392368000003</v>
      </c>
      <c r="S64" s="14">
        <f>FC_IND_NSP_E!S$2</f>
        <v>207.76185554109512</v>
      </c>
      <c r="T64" s="14">
        <f>FC_IND_NSP_E!T$2</f>
        <v>230.79761877054813</v>
      </c>
      <c r="U64" s="14">
        <f>FC_IND_NSP_E!U$2</f>
        <v>237.52085568510972</v>
      </c>
      <c r="V64" s="14">
        <f>FC_IND_NSP_E!V$2</f>
        <v>247.16416896236527</v>
      </c>
      <c r="W64" s="14">
        <f>FC_IND_NSP_E!W$2</f>
        <v>246.19581182616005</v>
      </c>
      <c r="X64" s="14">
        <f>FC_IND_NSP_E!X$2</f>
        <v>282.93119379134203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8943.4249677398293</v>
      </c>
      <c r="D65" s="12">
        <f>FC_TRA_E!D$2</f>
        <v>9417.3364114268825</v>
      </c>
      <c r="E65" s="12">
        <f>FC_TRA_E!E$2</f>
        <v>10032.3827478</v>
      </c>
      <c r="F65" s="12">
        <f>FC_TRA_E!F$2</f>
        <v>10492.063604200968</v>
      </c>
      <c r="G65" s="12">
        <f>FC_TRA_E!G$2</f>
        <v>10970.592120240002</v>
      </c>
      <c r="H65" s="12">
        <f>FC_TRA_E!H$2</f>
        <v>11885.286008040001</v>
      </c>
      <c r="I65" s="12">
        <f>FC_TRA_E!I$2</f>
        <v>12700.155855239998</v>
      </c>
      <c r="J65" s="12">
        <f>FC_TRA_E!J$2</f>
        <v>12888.96822576</v>
      </c>
      <c r="K65" s="12">
        <f>FC_TRA_E!K$2</f>
        <v>12802.58795556</v>
      </c>
      <c r="L65" s="12">
        <f>FC_TRA_E!L$2</f>
        <v>12724.818370919998</v>
      </c>
      <c r="M65" s="12">
        <f>FC_TRA_E!M$2</f>
        <v>11543.882428079998</v>
      </c>
      <c r="N65" s="12">
        <f>FC_TRA_E!N$2</f>
        <v>10733.817637799997</v>
      </c>
      <c r="O65" s="12">
        <f>FC_TRA_E!O$2</f>
        <v>10413.018524520001</v>
      </c>
      <c r="P65" s="12">
        <f>FC_TRA_E!P$2</f>
        <v>9707.8069346400007</v>
      </c>
      <c r="Q65" s="12">
        <f>FC_TRA_E!Q$2</f>
        <v>10829.817027719999</v>
      </c>
      <c r="R65" s="12">
        <f>FC_TRA_E!R$2</f>
        <v>11819.669495760001</v>
      </c>
      <c r="S65" s="12">
        <f>FC_TRA_E!S$2</f>
        <v>12011.951046600001</v>
      </c>
      <c r="T65" s="12">
        <f>FC_TRA_E!T$2</f>
        <v>12784.98102372</v>
      </c>
      <c r="U65" s="12">
        <f>FC_TRA_E!U$2</f>
        <v>13586.127990840003</v>
      </c>
      <c r="V65" s="12">
        <f>FC_TRA_E!V$2</f>
        <v>14401.193556240001</v>
      </c>
      <c r="W65" s="12">
        <f>FC_TRA_E!W$2</f>
        <v>12326.3199198</v>
      </c>
      <c r="X65" s="12">
        <f>FC_TRA_E!X$2</f>
        <v>13663.5663186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268.82605209982682</v>
      </c>
      <c r="D66" s="14">
        <f>FC_TRA_RAIL_E!D$2</f>
        <v>258.44363406688274</v>
      </c>
      <c r="E66" s="14">
        <f>FC_TRA_RAIL_E!E$2</f>
        <v>249.59176451999997</v>
      </c>
      <c r="F66" s="14">
        <f>FC_TRA_RAIL_E!F$2</f>
        <v>238.47113764096704</v>
      </c>
      <c r="G66" s="14">
        <f>FC_TRA_RAIL_E!G$2</f>
        <v>225.17393819999998</v>
      </c>
      <c r="H66" s="14">
        <f>FC_TRA_RAIL_E!H$2</f>
        <v>204.75838392</v>
      </c>
      <c r="I66" s="14">
        <f>FC_TRA_RAIL_E!I$2</f>
        <v>194.36427036000003</v>
      </c>
      <c r="J66" s="14">
        <f>FC_TRA_RAIL_E!J$2</f>
        <v>186.73199999999997</v>
      </c>
      <c r="K66" s="14">
        <f>FC_TRA_RAIL_E!K$2</f>
        <v>186.73199999999997</v>
      </c>
      <c r="L66" s="14">
        <f>FC_TRA_RAIL_E!L$2</f>
        <v>192.95631108000001</v>
      </c>
      <c r="M66" s="14">
        <f>FC_TRA_RAIL_E!M$2</f>
        <v>171.17108891999999</v>
      </c>
      <c r="N66" s="14">
        <f>FC_TRA_RAIL_E!N$2</f>
        <v>143.16128892000003</v>
      </c>
      <c r="O66" s="14">
        <f>FC_TRA_RAIL_E!O$2</f>
        <v>127.60011107999998</v>
      </c>
      <c r="P66" s="14">
        <f>FC_TRA_RAIL_E!P$2</f>
        <v>149.38559999999998</v>
      </c>
      <c r="Q66" s="14">
        <f>FC_TRA_RAIL_E!Q$2</f>
        <v>158.72220000000002</v>
      </c>
      <c r="R66" s="14">
        <f>FC_TRA_RAIL_E!R$2</f>
        <v>130.71239999999997</v>
      </c>
      <c r="S66" s="14">
        <f>FC_TRA_RAIL_E!S$2</f>
        <v>127.15568891999999</v>
      </c>
      <c r="T66" s="14">
        <f>FC_TRA_RAIL_E!T$2</f>
        <v>133.51337999999998</v>
      </c>
      <c r="U66" s="14">
        <f>FC_TRA_RAIL_E!U$2</f>
        <v>133.51337999999998</v>
      </c>
      <c r="V66" s="14">
        <f>FC_TRA_RAIL_E!V$2</f>
        <v>120.79773108000001</v>
      </c>
      <c r="W66" s="14">
        <f>FC_TRA_RAIL_E!W$2</f>
        <v>104.90337000000001</v>
      </c>
      <c r="X66" s="14">
        <f>FC_TRA_RAIL_E!X$2</f>
        <v>104.90337000000001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225.47746509661656</v>
      </c>
      <c r="D68" s="16">
        <f>FC_TRA_RAIL_CPT_E!D$2</f>
        <v>220.82545223475196</v>
      </c>
      <c r="E68" s="16">
        <f>FC_TRA_RAIL_CPT_E!E$2</f>
        <v>213.53604386724982</v>
      </c>
      <c r="F68" s="16">
        <f>FC_TRA_RAIL_CPT_E!F$2</f>
        <v>206.79256662742671</v>
      </c>
      <c r="G68" s="16">
        <f>FC_TRA_RAIL_CPT_E!G$2</f>
        <v>192.93766492302612</v>
      </c>
      <c r="H68" s="16">
        <f>FC_TRA_RAIL_CPT_E!H$2</f>
        <v>172.810809712317</v>
      </c>
      <c r="I68" s="16">
        <f>FC_TRA_RAIL_CPT_E!I$2</f>
        <v>157.54460011481058</v>
      </c>
      <c r="J68" s="16">
        <f>FC_TRA_RAIL_CPT_E!J$2</f>
        <v>150.49697559769089</v>
      </c>
      <c r="K68" s="16">
        <f>FC_TRA_RAIL_CPT_E!K$2</f>
        <v>153.74719477341597</v>
      </c>
      <c r="L68" s="16">
        <f>FC_TRA_RAIL_CPT_E!L$2</f>
        <v>169.22273580379394</v>
      </c>
      <c r="M68" s="16">
        <f>FC_TRA_RAIL_CPT_E!M$2</f>
        <v>147.49851754492806</v>
      </c>
      <c r="N68" s="16">
        <f>FC_TRA_RAIL_CPT_E!N$2</f>
        <v>133.32187751164611</v>
      </c>
      <c r="O68" s="16">
        <f>FC_TRA_RAIL_CPT_E!O$2</f>
        <v>109.11366854685333</v>
      </c>
      <c r="P68" s="16">
        <f>FC_TRA_RAIL_CPT_E!P$2</f>
        <v>127.44102635892885</v>
      </c>
      <c r="Q68" s="16">
        <f>FC_TRA_RAIL_CPT_E!Q$2</f>
        <v>135.26115082495369</v>
      </c>
      <c r="R68" s="16">
        <f>FC_TRA_RAIL_CPT_E!R$2</f>
        <v>110.39210520128954</v>
      </c>
      <c r="S68" s="16">
        <f>FC_TRA_RAIL_CPT_E!S$2</f>
        <v>108.97064964043463</v>
      </c>
      <c r="T68" s="16">
        <f>FC_TRA_RAIL_CPT_E!T$2</f>
        <v>111.496356626992</v>
      </c>
      <c r="U68" s="16">
        <f>FC_TRA_RAIL_CPT_E!U$2</f>
        <v>109.14168607611208</v>
      </c>
      <c r="V68" s="16">
        <f>FC_TRA_RAIL_CPT_E!V$2</f>
        <v>98.216861858030143</v>
      </c>
      <c r="W68" s="16">
        <f>FC_TRA_RAIL_CPT_E!W$2</f>
        <v>75.842862889651698</v>
      </c>
      <c r="X68" s="16">
        <f>FC_TRA_RAIL_CPT_E!X$2</f>
        <v>78.060136073548804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43.348587003210255</v>
      </c>
      <c r="D70" s="16">
        <f>FC_TRA_RAIL_FRT_E!D$2</f>
        <v>37.618181832130787</v>
      </c>
      <c r="E70" s="16">
        <f>FC_TRA_RAIL_FRT_E!E$2</f>
        <v>36.055720652750153</v>
      </c>
      <c r="F70" s="16">
        <f>FC_TRA_RAIL_FRT_E!F$2</f>
        <v>31.678571013540324</v>
      </c>
      <c r="G70" s="16">
        <f>FC_TRA_RAIL_FRT_E!G$2</f>
        <v>32.236273276973847</v>
      </c>
      <c r="H70" s="16">
        <f>FC_TRA_RAIL_FRT_E!H$2</f>
        <v>31.947574207683004</v>
      </c>
      <c r="I70" s="16">
        <f>FC_TRA_RAIL_FRT_E!I$2</f>
        <v>36.819670245189442</v>
      </c>
      <c r="J70" s="16">
        <f>FC_TRA_RAIL_FRT_E!J$2</f>
        <v>36.23502440230908</v>
      </c>
      <c r="K70" s="16">
        <f>FC_TRA_RAIL_FRT_E!K$2</f>
        <v>32.984805226583994</v>
      </c>
      <c r="L70" s="16">
        <f>FC_TRA_RAIL_FRT_E!L$2</f>
        <v>23.733575276206064</v>
      </c>
      <c r="M70" s="16">
        <f>FC_TRA_RAIL_FRT_E!M$2</f>
        <v>23.672571375071939</v>
      </c>
      <c r="N70" s="16">
        <f>FC_TRA_RAIL_FRT_E!N$2</f>
        <v>9.8394114083539144</v>
      </c>
      <c r="O70" s="16">
        <f>FC_TRA_RAIL_FRT_E!O$2</f>
        <v>18.486442533146636</v>
      </c>
      <c r="P70" s="16">
        <f>FC_TRA_RAIL_FRT_E!P$2</f>
        <v>21.944573641071141</v>
      </c>
      <c r="Q70" s="16">
        <f>FC_TRA_RAIL_FRT_E!Q$2</f>
        <v>23.461049175046316</v>
      </c>
      <c r="R70" s="16">
        <f>FC_TRA_RAIL_FRT_E!R$2</f>
        <v>20.320294798710442</v>
      </c>
      <c r="S70" s="16">
        <f>FC_TRA_RAIL_FRT_E!S$2</f>
        <v>18.185039279565352</v>
      </c>
      <c r="T70" s="16">
        <f>FC_TRA_RAIL_FRT_E!T$2</f>
        <v>22.017023373007991</v>
      </c>
      <c r="U70" s="16">
        <f>FC_TRA_RAIL_FRT_E!U$2</f>
        <v>24.371693923887911</v>
      </c>
      <c r="V70" s="16">
        <f>FC_TRA_RAIL_FRT_E!V$2</f>
        <v>22.580869221969859</v>
      </c>
      <c r="W70" s="16">
        <f>FC_TRA_RAIL_FRT_E!W$2</f>
        <v>29.060507110348308</v>
      </c>
      <c r="X70" s="16">
        <f>FC_TRA_RAIL_FRT_E!X$2</f>
        <v>26.843233926451202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8671.4127342000029</v>
      </c>
      <c r="D71" s="14">
        <f>FC_TRA_ROAD_E!D$2</f>
        <v>9155.7065959200008</v>
      </c>
      <c r="E71" s="14">
        <f>FC_TRA_ROAD_E!E$2</f>
        <v>9776.4183536399996</v>
      </c>
      <c r="F71" s="14">
        <f>FC_TRA_ROAD_E!F$2</f>
        <v>10224.915766560003</v>
      </c>
      <c r="G71" s="14">
        <f>FC_TRA_ROAD_E!G$2</f>
        <v>10739.045552400003</v>
      </c>
      <c r="H71" s="14">
        <f>FC_TRA_ROAD_E!H$2</f>
        <v>11677.341442680001</v>
      </c>
      <c r="I71" s="14">
        <f>FC_TRA_ROAD_E!I$2</f>
        <v>12502.605403439999</v>
      </c>
      <c r="J71" s="14">
        <f>FC_TRA_ROAD_E!J$2</f>
        <v>12699.12393684</v>
      </c>
      <c r="K71" s="14">
        <f>FC_TRA_ROAD_E!K$2</f>
        <v>12612.743666640003</v>
      </c>
      <c r="L71" s="14">
        <f>FC_TRA_ROAD_E!L$2</f>
        <v>12528.74977092</v>
      </c>
      <c r="M71" s="14">
        <f>FC_TRA_ROAD_E!M$2</f>
        <v>11305.072830239998</v>
      </c>
      <c r="N71" s="14">
        <f>FC_TRA_ROAD_E!N$2</f>
        <v>10470.508239959996</v>
      </c>
      <c r="O71" s="14">
        <f>FC_TRA_ROAD_E!O$2</f>
        <v>10133.603083440001</v>
      </c>
      <c r="P71" s="14">
        <f>FC_TRA_ROAD_E!P$2</f>
        <v>9467.2264035600001</v>
      </c>
      <c r="Q71" s="14">
        <f>FC_TRA_ROAD_E!Q$2</f>
        <v>10562.397957719999</v>
      </c>
      <c r="R71" s="14">
        <f>FC_TRA_ROAD_E!R$2</f>
        <v>11602.930235759999</v>
      </c>
      <c r="S71" s="14">
        <f>FC_TRA_ROAD_E!S$2</f>
        <v>11775.141066600001</v>
      </c>
      <c r="T71" s="14">
        <f>FC_TRA_ROAD_E!T$2</f>
        <v>12501.017432640001</v>
      </c>
      <c r="U71" s="14">
        <f>FC_TRA_ROAD_E!U$2</f>
        <v>13275.505679760003</v>
      </c>
      <c r="V71" s="14">
        <f>FC_TRA_ROAD_E!V$2</f>
        <v>14091.421744080002</v>
      </c>
      <c r="W71" s="14">
        <f>FC_TRA_ROAD_E!W$2</f>
        <v>12082.93031088</v>
      </c>
      <c r="X71" s="14">
        <f>FC_TRA_ROAD_E!X$2</f>
        <v>13486.064268600001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34.283106290364053</v>
      </c>
      <c r="D72" s="16">
        <f>FC_TRA_ROAD_P2W_E!D$2</f>
        <v>34.853257484598601</v>
      </c>
      <c r="E72" s="16">
        <f>FC_TRA_ROAD_P2W_E!E$2</f>
        <v>36.218434448720906</v>
      </c>
      <c r="F72" s="16">
        <f>FC_TRA_ROAD_P2W_E!F$2</f>
        <v>38.0222805745031</v>
      </c>
      <c r="G72" s="16">
        <f>FC_TRA_ROAD_P2W_E!G$2</f>
        <v>41.262461645398282</v>
      </c>
      <c r="H72" s="16">
        <f>FC_TRA_ROAD_P2W_E!H$2</f>
        <v>43.861108439572341</v>
      </c>
      <c r="I72" s="16">
        <f>FC_TRA_ROAD_P2W_E!I$2</f>
        <v>45.830002501491776</v>
      </c>
      <c r="J72" s="16">
        <f>FC_TRA_ROAD_P2W_E!J$2</f>
        <v>46.85679697870907</v>
      </c>
      <c r="K72" s="16">
        <f>FC_TRA_ROAD_P2W_E!K$2</f>
        <v>47.600214750182978</v>
      </c>
      <c r="L72" s="16">
        <f>FC_TRA_ROAD_P2W_E!L$2</f>
        <v>47.222017536198955</v>
      </c>
      <c r="M72" s="16">
        <f>FC_TRA_ROAD_P2W_E!M$2</f>
        <v>46.28836628999403</v>
      </c>
      <c r="N72" s="16">
        <f>FC_TRA_ROAD_P2W_E!N$2</f>
        <v>47.555059323853335</v>
      </c>
      <c r="O72" s="16">
        <f>FC_TRA_ROAD_P2W_E!O$2</f>
        <v>48.500577179018158</v>
      </c>
      <c r="P72" s="16">
        <f>FC_TRA_ROAD_P2W_E!P$2</f>
        <v>50.649755982606557</v>
      </c>
      <c r="Q72" s="16">
        <f>FC_TRA_ROAD_P2W_E!Q$2</f>
        <v>50.428823064649272</v>
      </c>
      <c r="R72" s="16">
        <f>FC_TRA_ROAD_P2W_E!R$2</f>
        <v>50.88150253995267</v>
      </c>
      <c r="S72" s="16">
        <f>FC_TRA_ROAD_P2W_E!S$2</f>
        <v>50.024587650379871</v>
      </c>
      <c r="T72" s="16">
        <f>FC_TRA_ROAD_P2W_E!T$2</f>
        <v>52.359058853200324</v>
      </c>
      <c r="U72" s="16">
        <f>FC_TRA_ROAD_P2W_E!U$2</f>
        <v>54.676626993765353</v>
      </c>
      <c r="V72" s="16">
        <f>FC_TRA_ROAD_P2W_E!V$2</f>
        <v>55.967428366754135</v>
      </c>
      <c r="W72" s="16">
        <f>FC_TRA_ROAD_P2W_E!W$2</f>
        <v>49.682952607574713</v>
      </c>
      <c r="X72" s="16">
        <f>FC_TRA_ROAD_P2W_E!X$2</f>
        <v>47.962302326526867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4462.1907061179991</v>
      </c>
      <c r="D73" s="16">
        <f>FC_TRA_ROAD_CAR_E!D$2</f>
        <v>4745.8403519408484</v>
      </c>
      <c r="E73" s="16">
        <f>FC_TRA_ROAD_CAR_E!E$2</f>
        <v>4999.3578403258007</v>
      </c>
      <c r="F73" s="16">
        <f>FC_TRA_ROAD_CAR_E!F$2</f>
        <v>5280.2395566706</v>
      </c>
      <c r="G73" s="16">
        <f>FC_TRA_ROAD_CAR_E!G$2</f>
        <v>5538.2663426245799</v>
      </c>
      <c r="H73" s="16">
        <f>FC_TRA_ROAD_CAR_E!H$2</f>
        <v>5580.9383771809726</v>
      </c>
      <c r="I73" s="16">
        <f>FC_TRA_ROAD_CAR_E!I$2</f>
        <v>5973.8935520792329</v>
      </c>
      <c r="J73" s="16">
        <f>FC_TRA_ROAD_CAR_E!J$2</f>
        <v>6242.9308262487757</v>
      </c>
      <c r="K73" s="16">
        <f>FC_TRA_ROAD_CAR_E!K$2</f>
        <v>6224.5047864857006</v>
      </c>
      <c r="L73" s="16">
        <f>FC_TRA_ROAD_CAR_E!L$2</f>
        <v>6383.9195196494493</v>
      </c>
      <c r="M73" s="16">
        <f>FC_TRA_ROAD_CAR_E!M$2</f>
        <v>5749.6917323793714</v>
      </c>
      <c r="N73" s="16">
        <f>FC_TRA_ROAD_CAR_E!N$2</f>
        <v>5410.583854361973</v>
      </c>
      <c r="O73" s="16">
        <f>FC_TRA_ROAD_CAR_E!O$2</f>
        <v>5474.7567902598894</v>
      </c>
      <c r="P73" s="16">
        <f>FC_TRA_ROAD_CAR_E!P$2</f>
        <v>5265.8211785573412</v>
      </c>
      <c r="Q73" s="16">
        <f>FC_TRA_ROAD_CAR_E!Q$2</f>
        <v>5515.8569684563945</v>
      </c>
      <c r="R73" s="16">
        <f>FC_TRA_ROAD_CAR_E!R$2</f>
        <v>5929.5838805070898</v>
      </c>
      <c r="S73" s="16">
        <f>FC_TRA_ROAD_CAR_E!S$2</f>
        <v>6227.1779606122182</v>
      </c>
      <c r="T73" s="16">
        <f>FC_TRA_ROAD_CAR_E!T$2</f>
        <v>6566.400775724409</v>
      </c>
      <c r="U73" s="16">
        <f>FC_TRA_ROAD_CAR_E!U$2</f>
        <v>7027.4633113518239</v>
      </c>
      <c r="V73" s="16">
        <f>FC_TRA_ROAD_CAR_E!V$2</f>
        <v>7791.4275227423914</v>
      </c>
      <c r="W73" s="16">
        <f>FC_TRA_ROAD_CAR_E!W$2</f>
        <v>6930.2143856961975</v>
      </c>
      <c r="X73" s="16">
        <f>FC_TRA_ROAD_CAR_E!X$2</f>
        <v>7420.327569581621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1174.7030448610637</v>
      </c>
      <c r="D74" s="16">
        <f>FC_TRA_ROAD_BUS_E!D$2</f>
        <v>1178.5384741972346</v>
      </c>
      <c r="E74" s="16">
        <f>FC_TRA_ROAD_BUS_E!E$2</f>
        <v>1218.1103172096216</v>
      </c>
      <c r="F74" s="16">
        <f>FC_TRA_ROAD_BUS_E!F$2</f>
        <v>1220.5479678661222</v>
      </c>
      <c r="G74" s="16">
        <f>FC_TRA_ROAD_BUS_E!G$2</f>
        <v>1176.7693642082527</v>
      </c>
      <c r="H74" s="16">
        <f>FC_TRA_ROAD_BUS_E!H$2</f>
        <v>1216.48620473813</v>
      </c>
      <c r="I74" s="16">
        <f>FC_TRA_ROAD_BUS_E!I$2</f>
        <v>1317.6544124145271</v>
      </c>
      <c r="J74" s="16">
        <f>FC_TRA_ROAD_BUS_E!J$2</f>
        <v>1300.4450450294496</v>
      </c>
      <c r="K74" s="16">
        <f>FC_TRA_ROAD_BUS_E!K$2</f>
        <v>1160.2224093379375</v>
      </c>
      <c r="L74" s="16">
        <f>FC_TRA_ROAD_BUS_E!L$2</f>
        <v>1116.1633339571958</v>
      </c>
      <c r="M74" s="16">
        <f>FC_TRA_ROAD_BUS_E!M$2</f>
        <v>1124.7436184224357</v>
      </c>
      <c r="N74" s="16">
        <f>FC_TRA_ROAD_BUS_E!N$2</f>
        <v>1055.46276606335</v>
      </c>
      <c r="O74" s="16">
        <f>FC_TRA_ROAD_BUS_E!O$2</f>
        <v>1031.8523335288728</v>
      </c>
      <c r="P74" s="16">
        <f>FC_TRA_ROAD_BUS_E!P$2</f>
        <v>990.15883323902233</v>
      </c>
      <c r="Q74" s="16">
        <f>FC_TRA_ROAD_BUS_E!Q$2</f>
        <v>1094.7435994520843</v>
      </c>
      <c r="R74" s="16">
        <f>FC_TRA_ROAD_BUS_E!R$2</f>
        <v>1152.0145808721174</v>
      </c>
      <c r="S74" s="16">
        <f>FC_TRA_ROAD_BUS_E!S$2</f>
        <v>1147.146412194885</v>
      </c>
      <c r="T74" s="16">
        <f>FC_TRA_ROAD_BUS_E!T$2</f>
        <v>1223.2560198017215</v>
      </c>
      <c r="U74" s="16">
        <f>FC_TRA_ROAD_BUS_E!U$2</f>
        <v>1251.5027115490429</v>
      </c>
      <c r="V74" s="16">
        <f>FC_TRA_ROAD_BUS_E!V$2</f>
        <v>1248.9684902712045</v>
      </c>
      <c r="W74" s="16">
        <f>FC_TRA_ROAD_BUS_E!W$2</f>
        <v>990.24280825215885</v>
      </c>
      <c r="X74" s="16">
        <f>FC_TRA_ROAD_BUS_E!X$2</f>
        <v>1087.4140556433167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1036.1048655593206</v>
      </c>
      <c r="D75" s="16">
        <f>FC_TRA_ROAD_LCV_E!D$2</f>
        <v>1076.338098540386</v>
      </c>
      <c r="E75" s="16">
        <f>FC_TRA_ROAD_LCV_E!E$2</f>
        <v>1172.9131826632424</v>
      </c>
      <c r="F75" s="16">
        <f>FC_TRA_ROAD_LCV_E!F$2</f>
        <v>1224.5589710312959</v>
      </c>
      <c r="G75" s="16">
        <f>FC_TRA_ROAD_LCV_E!G$2</f>
        <v>1243.8715623418138</v>
      </c>
      <c r="H75" s="16">
        <f>FC_TRA_ROAD_LCV_E!H$2</f>
        <v>1338.6500468323823</v>
      </c>
      <c r="I75" s="16">
        <f>FC_TRA_ROAD_LCV_E!I$2</f>
        <v>1330.160947367807</v>
      </c>
      <c r="J75" s="16">
        <f>FC_TRA_ROAD_LCV_E!J$2</f>
        <v>1349.2087179519415</v>
      </c>
      <c r="K75" s="16">
        <f>FC_TRA_ROAD_LCV_E!K$2</f>
        <v>1433.3117428976527</v>
      </c>
      <c r="L75" s="16">
        <f>FC_TRA_ROAD_LCV_E!L$2</f>
        <v>1624.7927568726263</v>
      </c>
      <c r="M75" s="16">
        <f>FC_TRA_ROAD_LCV_E!M$2</f>
        <v>1379.2119771047819</v>
      </c>
      <c r="N75" s="16">
        <f>FC_TRA_ROAD_LCV_E!N$2</f>
        <v>1388.4594457423823</v>
      </c>
      <c r="O75" s="16">
        <f>FC_TRA_ROAD_LCV_E!O$2</f>
        <v>1401.6224067012238</v>
      </c>
      <c r="P75" s="16">
        <f>FC_TRA_ROAD_LCV_E!P$2</f>
        <v>1378.8948673110947</v>
      </c>
      <c r="Q75" s="16">
        <f>FC_TRA_ROAD_LCV_E!Q$2</f>
        <v>1518.0017199458048</v>
      </c>
      <c r="R75" s="16">
        <f>FC_TRA_ROAD_LCV_E!R$2</f>
        <v>1630.4302344599498</v>
      </c>
      <c r="S75" s="16">
        <f>FC_TRA_ROAD_LCV_E!S$2</f>
        <v>1657.2879868460125</v>
      </c>
      <c r="T75" s="16">
        <f>FC_TRA_ROAD_LCV_E!T$2</f>
        <v>1781.6063669870357</v>
      </c>
      <c r="U75" s="16">
        <f>FC_TRA_ROAD_LCV_E!U$2</f>
        <v>1886.5453153192984</v>
      </c>
      <c r="V75" s="16">
        <f>FC_TRA_ROAD_LCV_E!V$2</f>
        <v>1979.3408831718025</v>
      </c>
      <c r="W75" s="16">
        <f>FC_TRA_ROAD_LCV_E!W$2</f>
        <v>1912.3308855279217</v>
      </c>
      <c r="X75" s="16">
        <f>FC_TRA_ROAD_LCV_E!X$2</f>
        <v>2086.2723107644342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1964.1310113712545</v>
      </c>
      <c r="D76" s="16">
        <f>FC_TRA_ROAD_HGV_E!D$2</f>
        <v>2120.1364137569331</v>
      </c>
      <c r="E76" s="16">
        <f>FC_TRA_ROAD_HGV_E!E$2</f>
        <v>2349.8185789926142</v>
      </c>
      <c r="F76" s="16">
        <f>FC_TRA_ROAD_HGV_E!F$2</f>
        <v>2461.5469904174797</v>
      </c>
      <c r="G76" s="16">
        <f>FC_TRA_ROAD_HGV_E!G$2</f>
        <v>2738.8758215799553</v>
      </c>
      <c r="H76" s="16">
        <f>FC_TRA_ROAD_HGV_E!H$2</f>
        <v>3497.4057054889445</v>
      </c>
      <c r="I76" s="16">
        <f>FC_TRA_ROAD_HGV_E!I$2</f>
        <v>3835.0664890769403</v>
      </c>
      <c r="J76" s="16">
        <f>FC_TRA_ROAD_HGV_E!J$2</f>
        <v>3759.6825506311257</v>
      </c>
      <c r="K76" s="16">
        <f>FC_TRA_ROAD_HGV_E!K$2</f>
        <v>3747.1045131685264</v>
      </c>
      <c r="L76" s="16">
        <f>FC_TRA_ROAD_HGV_E!L$2</f>
        <v>3356.6521429045301</v>
      </c>
      <c r="M76" s="16">
        <f>FC_TRA_ROAD_HGV_E!M$2</f>
        <v>3005.1371360434155</v>
      </c>
      <c r="N76" s="16">
        <f>FC_TRA_ROAD_HGV_E!N$2</f>
        <v>2568.4471144684389</v>
      </c>
      <c r="O76" s="16">
        <f>FC_TRA_ROAD_HGV_E!O$2</f>
        <v>2176.8709757709967</v>
      </c>
      <c r="P76" s="16">
        <f>FC_TRA_ROAD_HGV_E!P$2</f>
        <v>1781.7017684699363</v>
      </c>
      <c r="Q76" s="16">
        <f>FC_TRA_ROAD_HGV_E!Q$2</f>
        <v>2383.3668468010669</v>
      </c>
      <c r="R76" s="16">
        <f>FC_TRA_ROAD_HGV_E!R$2</f>
        <v>2840.0200373808902</v>
      </c>
      <c r="S76" s="16">
        <f>FC_TRA_ROAD_HGV_E!S$2</f>
        <v>2693.5041192965059</v>
      </c>
      <c r="T76" s="16">
        <f>FC_TRA_ROAD_HGV_E!T$2</f>
        <v>2877.3952112736351</v>
      </c>
      <c r="U76" s="16">
        <f>FC_TRA_ROAD_HGV_E!U$2</f>
        <v>3055.3177145460727</v>
      </c>
      <c r="V76" s="16">
        <f>FC_TRA_ROAD_HGV_E!V$2</f>
        <v>3015.7174195278476</v>
      </c>
      <c r="W76" s="16">
        <f>FC_TRA_ROAD_HGV_E!W$2</f>
        <v>2200.4592787961469</v>
      </c>
      <c r="X76" s="16">
        <f>FC_TRA_ROAD_HGV_E!X$2</f>
        <v>2844.088030284101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3.1861814399999999</v>
      </c>
      <c r="D80" s="14">
        <f>FC_TRA_DNAVI_E!D$2</f>
        <v>3.1861814399999999</v>
      </c>
      <c r="E80" s="14">
        <f>FC_TRA_DNAVI_E!E$2</f>
        <v>6.3726296399999995</v>
      </c>
      <c r="F80" s="14">
        <f>FC_TRA_DNAVI_E!F$2</f>
        <v>28.6767</v>
      </c>
      <c r="G80" s="14">
        <f>FC_TRA_DNAVI_E!G$2</f>
        <v>6.3726296399999995</v>
      </c>
      <c r="H80" s="14">
        <f>FC_TRA_DNAVI_E!H$2</f>
        <v>3.1861814399999999</v>
      </c>
      <c r="I80" s="14">
        <f>FC_TRA_DNAVI_E!I$2</f>
        <v>3.1861814399999999</v>
      </c>
      <c r="J80" s="14">
        <f>FC_TRA_DNAVI_E!J$2</f>
        <v>3.1122889199999992</v>
      </c>
      <c r="K80" s="14">
        <f>FC_TRA_DNAVI_E!K$2</f>
        <v>3.1122889199999992</v>
      </c>
      <c r="L80" s="14">
        <f>FC_TRA_DNAVI_E!L$2</f>
        <v>3.1122889199999992</v>
      </c>
      <c r="M80" s="14">
        <f>FC_TRA_DNAVI_E!M$2</f>
        <v>3.1122889199999992</v>
      </c>
      <c r="N80" s="14">
        <f>FC_TRA_DNAVI_E!N$2</f>
        <v>3.1122889199999992</v>
      </c>
      <c r="O80" s="14">
        <f>FC_TRA_DNAVI_E!O$2</f>
        <v>18.673200000000005</v>
      </c>
      <c r="P80" s="14">
        <f>FC_TRA_DNAVI_E!P$2</f>
        <v>15.560911079999999</v>
      </c>
      <c r="Q80" s="14">
        <f>FC_TRA_DNAVI_E!Q$2</f>
        <v>18.673200000000005</v>
      </c>
      <c r="R80" s="14">
        <f>FC_TRA_DNAVI_E!R$2</f>
        <v>18.673200000000005</v>
      </c>
      <c r="S80" s="14">
        <f>FC_TRA_DNAVI_E!S$2</f>
        <v>15.894361080000003</v>
      </c>
      <c r="T80" s="14">
        <f>FC_TRA_DNAVI_E!T$2</f>
        <v>15.894361080000003</v>
      </c>
      <c r="U80" s="14">
        <f>FC_TRA_DNAVI_E!U$2</f>
        <v>15.894361080000003</v>
      </c>
      <c r="V80" s="14">
        <f>FC_TRA_DNAVI_E!V$2</f>
        <v>15.894361080000003</v>
      </c>
      <c r="W80" s="14">
        <f>FC_TRA_DNAVI_E!W$2</f>
        <v>12.71564892</v>
      </c>
      <c r="X80" s="14">
        <f>FC_TRA_DNAVI_E!X$2</f>
        <v>9.5366700000000009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3.1861814399999999</v>
      </c>
      <c r="D82" s="16">
        <f>FC_TRA_DNAVI_IWW_E!D$2</f>
        <v>3.1861814399999999</v>
      </c>
      <c r="E82" s="16">
        <f>FC_TRA_DNAVI_IWW_E!E$2</f>
        <v>6.3726296399999995</v>
      </c>
      <c r="F82" s="16">
        <f>FC_TRA_DNAVI_IWW_E!F$2</f>
        <v>28.6767</v>
      </c>
      <c r="G82" s="16">
        <f>FC_TRA_DNAVI_IWW_E!G$2</f>
        <v>6.3726296399999995</v>
      </c>
      <c r="H82" s="16">
        <f>FC_TRA_DNAVI_IWW_E!H$2</f>
        <v>3.1861814399999999</v>
      </c>
      <c r="I82" s="16">
        <f>FC_TRA_DNAVI_IWW_E!I$2</f>
        <v>3.1861814399999999</v>
      </c>
      <c r="J82" s="16">
        <f>FC_TRA_DNAVI_IWW_E!J$2</f>
        <v>3.1122889199999992</v>
      </c>
      <c r="K82" s="16">
        <f>FC_TRA_DNAVI_IWW_E!K$2</f>
        <v>3.1122889199999992</v>
      </c>
      <c r="L82" s="16">
        <f>FC_TRA_DNAVI_IWW_E!L$2</f>
        <v>3.1122889199999992</v>
      </c>
      <c r="M82" s="16">
        <f>FC_TRA_DNAVI_IWW_E!M$2</f>
        <v>3.1122889199999992</v>
      </c>
      <c r="N82" s="16">
        <f>FC_TRA_DNAVI_IWW_E!N$2</f>
        <v>3.1122889199999992</v>
      </c>
      <c r="O82" s="16">
        <f>FC_TRA_DNAVI_IWW_E!O$2</f>
        <v>18.673200000000005</v>
      </c>
      <c r="P82" s="16">
        <f>FC_TRA_DNAVI_IWW_E!P$2</f>
        <v>15.560911079999999</v>
      </c>
      <c r="Q82" s="16">
        <f>FC_TRA_DNAVI_IWW_E!Q$2</f>
        <v>18.673200000000005</v>
      </c>
      <c r="R82" s="16">
        <f>FC_TRA_DNAVI_IWW_E!R$2</f>
        <v>18.673200000000005</v>
      </c>
      <c r="S82" s="16">
        <f>FC_TRA_DNAVI_IWW_E!S$2</f>
        <v>15.894361080000003</v>
      </c>
      <c r="T82" s="16">
        <f>FC_TRA_DNAVI_IWW_E!T$2</f>
        <v>15.894361080000003</v>
      </c>
      <c r="U82" s="16">
        <f>FC_TRA_DNAVI_IWW_E!U$2</f>
        <v>15.894361080000003</v>
      </c>
      <c r="V82" s="16">
        <f>FC_TRA_DNAVI_IWW_E!V$2</f>
        <v>15.894361080000003</v>
      </c>
      <c r="W82" s="16">
        <f>FC_TRA_DNAVI_IWW_E!W$2</f>
        <v>12.71564892</v>
      </c>
      <c r="X82" s="16">
        <f>FC_TRA_DNAVI_IWW_E!X$2</f>
        <v>9.5366700000000009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64.526219999999995</v>
      </c>
      <c r="N83" s="14">
        <f>FC_TRA_PIPE_E!N$2</f>
        <v>117.03582000000002</v>
      </c>
      <c r="O83" s="14">
        <f>FC_TRA_PIPE_E!O$2</f>
        <v>133.14213000000001</v>
      </c>
      <c r="P83" s="14">
        <f>FC_TRA_PIPE_E!P$2</f>
        <v>75.634020000000007</v>
      </c>
      <c r="Q83" s="14">
        <f>FC_TRA_PIPE_E!Q$2</f>
        <v>90.023669999999996</v>
      </c>
      <c r="R83" s="14">
        <f>FC_TRA_PIPE_E!R$2</f>
        <v>67.353660000000005</v>
      </c>
      <c r="S83" s="14">
        <f>FC_TRA_PIPE_E!S$2</f>
        <v>93.759930000000026</v>
      </c>
      <c r="T83" s="14">
        <f>FC_TRA_PIPE_E!T$2</f>
        <v>134.55584999999999</v>
      </c>
      <c r="U83" s="14">
        <f>FC_TRA_PIPE_E!U$2</f>
        <v>161.21457000000001</v>
      </c>
      <c r="V83" s="14">
        <f>FC_TRA_PIPE_E!V$2</f>
        <v>173.07972000000004</v>
      </c>
      <c r="W83" s="14">
        <f>FC_TRA_PIPE_E!W$2</f>
        <v>125.77059</v>
      </c>
      <c r="X83" s="14">
        <f>FC_TRA_PIPE_E!X$2</f>
        <v>63.062010000000008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14894.890947154241</v>
      </c>
      <c r="D84" s="12">
        <f>FC_OTH_E!D$2</f>
        <v>15637.223773980893</v>
      </c>
      <c r="E84" s="12">
        <f>FC_OTH_E!E$2</f>
        <v>15631.09201432336</v>
      </c>
      <c r="F84" s="12">
        <f>FC_OTH_E!F$2</f>
        <v>16937.56908506095</v>
      </c>
      <c r="G84" s="12">
        <f>FC_OTH_E!G$2</f>
        <v>16882.559976440687</v>
      </c>
      <c r="H84" s="12">
        <f>FC_OTH_E!H$2</f>
        <v>17430.277473955855</v>
      </c>
      <c r="I84" s="12">
        <f>FC_OTH_E!I$2</f>
        <v>15906.512124138822</v>
      </c>
      <c r="J84" s="12">
        <f>FC_OTH_E!J$2</f>
        <v>13082.845681195407</v>
      </c>
      <c r="K84" s="12">
        <f>FC_OTH_E!K$2</f>
        <v>13313.40552753723</v>
      </c>
      <c r="L84" s="12">
        <f>FC_OTH_E!L$2</f>
        <v>13077.733202652797</v>
      </c>
      <c r="M84" s="12">
        <f>FC_OTH_E!M$2</f>
        <v>13858.091073933228</v>
      </c>
      <c r="N84" s="12">
        <f>FC_OTH_E!N$2</f>
        <v>13187.513921051619</v>
      </c>
      <c r="O84" s="12">
        <f>FC_OTH_E!O$2</f>
        <v>11443.589780034246</v>
      </c>
      <c r="P84" s="12">
        <f>FC_OTH_E!P$2</f>
        <v>11360.113580317917</v>
      </c>
      <c r="Q84" s="12">
        <f>FC_OTH_E!Q$2</f>
        <v>10479.98986001286</v>
      </c>
      <c r="R84" s="12">
        <f>FC_OTH_E!R$2</f>
        <v>11272.896247647464</v>
      </c>
      <c r="S84" s="12">
        <f>FC_OTH_E!S$2</f>
        <v>11857.397139657667</v>
      </c>
      <c r="T84" s="12">
        <f>FC_OTH_E!T$2</f>
        <v>12127.465579985748</v>
      </c>
      <c r="U84" s="12">
        <f>FC_OTH_E!U$2</f>
        <v>11559.276787373798</v>
      </c>
      <c r="V84" s="12">
        <f>FC_OTH_E!V$2</f>
        <v>11296.680972433203</v>
      </c>
      <c r="W84" s="12">
        <f>FC_OTH_E!W$2</f>
        <v>11910.200151239616</v>
      </c>
      <c r="X84" s="12">
        <f>FC_OTH_E!X$2</f>
        <v>12596.994363452683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4505.088734979523</v>
      </c>
      <c r="D85" s="14">
        <f>FC_OTH_CP_E!D$2</f>
        <v>4804.1788354471137</v>
      </c>
      <c r="E85" s="14">
        <f>FC_OTH_CP_E!E$2</f>
        <v>4403.8717230732418</v>
      </c>
      <c r="F85" s="14">
        <f>FC_OTH_CP_E!F$2</f>
        <v>4630.959061361692</v>
      </c>
      <c r="G85" s="14">
        <f>FC_OTH_CP_E!G$2</f>
        <v>5768.8327222356938</v>
      </c>
      <c r="H85" s="14">
        <f>FC_OTH_CP_E!H$2</f>
        <v>5473.2181613999992</v>
      </c>
      <c r="I85" s="14">
        <f>FC_OTH_CP_E!I$2</f>
        <v>4723.6247249684302</v>
      </c>
      <c r="J85" s="14">
        <f>FC_OTH_CP_E!J$2</f>
        <v>3666.1525491362145</v>
      </c>
      <c r="K85" s="14">
        <f>FC_OTH_CP_E!K$2</f>
        <v>3451.5217122048971</v>
      </c>
      <c r="L85" s="14">
        <f>FC_OTH_CP_E!L$2</f>
        <v>3753.5851487999989</v>
      </c>
      <c r="M85" s="14">
        <f>FC_OTH_CP_E!M$2</f>
        <v>4096.05847008</v>
      </c>
      <c r="N85" s="14">
        <f>FC_OTH_CP_E!N$2</f>
        <v>4113.4863289200021</v>
      </c>
      <c r="O85" s="14">
        <f>FC_OTH_CP_E!O$2</f>
        <v>3363.4390911600021</v>
      </c>
      <c r="P85" s="14">
        <f>FC_OTH_CP_E!P$2</f>
        <v>3389.6008800000004</v>
      </c>
      <c r="Q85" s="14">
        <f>FC_OTH_CP_E!Q$2</f>
        <v>3024.7325728799983</v>
      </c>
      <c r="R85" s="14">
        <f>FC_OTH_CP_E!R$2</f>
        <v>3122.0633620799981</v>
      </c>
      <c r="S85" s="14">
        <f>FC_OTH_CP_E!S$2</f>
        <v>3039.0845291999995</v>
      </c>
      <c r="T85" s="14">
        <f>FC_OTH_CP_E!T$2</f>
        <v>2892.1675648057462</v>
      </c>
      <c r="U85" s="14">
        <f>FC_OTH_CP_E!U$2</f>
        <v>2759.9399450102437</v>
      </c>
      <c r="V85" s="14">
        <f>FC_OTH_CP_E!V$2</f>
        <v>2646.8132922728737</v>
      </c>
      <c r="W85" s="14">
        <f>FC_OTH_CP_E!W$2</f>
        <v>2670.14880566802</v>
      </c>
      <c r="X85" s="14">
        <f>FC_OTH_CP_E!X$2</f>
        <v>2792.9721379660186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4115.789027909077</v>
      </c>
      <c r="D86" s="16">
        <f>FC_OTH_CP_SH_E!D$2</f>
        <v>4404.5476026404422</v>
      </c>
      <c r="E86" s="16">
        <f>FC_OTH_CP_SH_E!E$2</f>
        <v>3964.9915943424271</v>
      </c>
      <c r="F86" s="16">
        <f>FC_OTH_CP_SH_E!F$2</f>
        <v>4155.099556775921</v>
      </c>
      <c r="G86" s="16">
        <f>FC_OTH_CP_SH_E!G$2</f>
        <v>5276.8645502860818</v>
      </c>
      <c r="H86" s="16">
        <f>FC_OTH_CP_SH_E!H$2</f>
        <v>4948.7992128669875</v>
      </c>
      <c r="I86" s="16">
        <f>FC_OTH_CP_SH_E!I$2</f>
        <v>4169.2735263610857</v>
      </c>
      <c r="J86" s="16">
        <f>FC_OTH_CP_SH_E!J$2</f>
        <v>3077.5916748407244</v>
      </c>
      <c r="K86" s="16">
        <f>FC_OTH_CP_SH_E!K$2</f>
        <v>2841.904927990578</v>
      </c>
      <c r="L86" s="16">
        <f>FC_OTH_CP_SH_E!L$2</f>
        <v>3113.9953442692586</v>
      </c>
      <c r="M86" s="16">
        <f>FC_OTH_CP_SH_E!M$2</f>
        <v>3427.9467984530406</v>
      </c>
      <c r="N86" s="16">
        <f>FC_OTH_CP_SH_E!N$2</f>
        <v>3429.6162169261197</v>
      </c>
      <c r="O86" s="16">
        <f>FC_OTH_CP_SH_E!O$2</f>
        <v>2663.2546106046525</v>
      </c>
      <c r="P86" s="16">
        <f>FC_OTH_CP_SH_E!P$2</f>
        <v>2655.1996107051832</v>
      </c>
      <c r="Q86" s="16">
        <f>FC_OTH_CP_SH_E!Q$2</f>
        <v>2279.8675494496865</v>
      </c>
      <c r="R86" s="16">
        <f>FC_OTH_CP_SH_E!R$2</f>
        <v>2382.815958801184</v>
      </c>
      <c r="S86" s="16">
        <f>FC_OTH_CP_SH_E!S$2</f>
        <v>2317.8519141257043</v>
      </c>
      <c r="T86" s="16">
        <f>FC_OTH_CP_SH_E!T$2</f>
        <v>2181.0228025362912</v>
      </c>
      <c r="U86" s="16">
        <f>FC_OTH_CP_SH_E!U$2</f>
        <v>2035.4778978355187</v>
      </c>
      <c r="V86" s="16">
        <f>FC_OTH_CP_SH_E!V$2</f>
        <v>1938.4514513803854</v>
      </c>
      <c r="W86" s="16">
        <f>FC_OTH_CP_SH_E!W$2</f>
        <v>1992.6075638807615</v>
      </c>
      <c r="X86" s="16">
        <f>FC_OTH_CP_SH_E!X$2</f>
        <v>2108.8896688237646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0.13744901501130666</v>
      </c>
      <c r="D87" s="16">
        <f>FC_OTH_CP_SC_E!D$2</f>
        <v>0.14086955344890031</v>
      </c>
      <c r="E87" s="16">
        <f>FC_OTH_CP_SC_E!E$2</f>
        <v>0.1756028500207619</v>
      </c>
      <c r="F87" s="16">
        <f>FC_OTH_CP_SC_E!F$2</f>
        <v>0.22534292432896028</v>
      </c>
      <c r="G87" s="16">
        <f>FC_OTH_CP_SC_E!G$2</f>
        <v>0.18214904677809049</v>
      </c>
      <c r="H87" s="16">
        <f>FC_OTH_CP_SC_E!H$2</f>
        <v>0.19686307648607235</v>
      </c>
      <c r="I87" s="16">
        <f>FC_OTH_CP_SC_E!I$2</f>
        <v>0.25051424276449191</v>
      </c>
      <c r="J87" s="16">
        <f>FC_OTH_CP_SC_E!J$2</f>
        <v>0.30673182759144635</v>
      </c>
      <c r="K87" s="16">
        <f>FC_OTH_CP_SC_E!K$2</f>
        <v>0.26838024274392247</v>
      </c>
      <c r="L87" s="16">
        <f>FC_OTH_CP_SC_E!L$2</f>
        <v>0.29509324056760156</v>
      </c>
      <c r="M87" s="16">
        <f>FC_OTH_CP_SC_E!M$2</f>
        <v>0.35702517845989545</v>
      </c>
      <c r="N87" s="16">
        <f>FC_OTH_CP_SC_E!N$2</f>
        <v>0.39836568676492257</v>
      </c>
      <c r="O87" s="16">
        <f>FC_OTH_CP_SC_E!O$2</f>
        <v>0.5823216240814475</v>
      </c>
      <c r="P87" s="16">
        <f>FC_OTH_CP_SC_E!P$2</f>
        <v>0.53282031698774857</v>
      </c>
      <c r="Q87" s="16">
        <f>FC_OTH_CP_SC_E!Q$2</f>
        <v>0.51372339628498176</v>
      </c>
      <c r="R87" s="16">
        <f>FC_OTH_CP_SC_E!R$2</f>
        <v>0.81069805038546883</v>
      </c>
      <c r="S87" s="16">
        <f>FC_OTH_CP_SC_E!S$2</f>
        <v>0.60836447731935162</v>
      </c>
      <c r="T87" s="16">
        <f>FC_OTH_CP_SC_E!T$2</f>
        <v>0.83901804895136778</v>
      </c>
      <c r="U87" s="16">
        <f>FC_OTH_CP_SC_E!U$2</f>
        <v>0.86970782501295518</v>
      </c>
      <c r="V87" s="16">
        <f>FC_OTH_CP_SC_E!V$2</f>
        <v>1.1064106379473948</v>
      </c>
      <c r="W87" s="16">
        <f>FC_OTH_CP_SC_E!W$2</f>
        <v>0.87733519315401254</v>
      </c>
      <c r="X87" s="16">
        <f>FC_OTH_CP_SC_E!X$2</f>
        <v>1.1517409963330474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222.05793270896365</v>
      </c>
      <c r="D88" s="16">
        <f>FC_OTH_CP_HW_E!D$2</f>
        <v>225.43446815537149</v>
      </c>
      <c r="E88" s="16">
        <f>FC_OTH_CP_HW_E!E$2</f>
        <v>236.9441005153632</v>
      </c>
      <c r="F88" s="16">
        <f>FC_OTH_CP_HW_E!F$2</f>
        <v>247.53810897777919</v>
      </c>
      <c r="G88" s="16">
        <f>FC_OTH_CP_HW_E!G$2</f>
        <v>261.62174437720046</v>
      </c>
      <c r="H88" s="16">
        <f>FC_OTH_CP_HW_E!H$2</f>
        <v>259.45202205099162</v>
      </c>
      <c r="I88" s="16">
        <f>FC_OTH_CP_HW_E!I$2</f>
        <v>261.18445962712167</v>
      </c>
      <c r="J88" s="16">
        <f>FC_OTH_CP_HW_E!J$2</f>
        <v>274.97355776917584</v>
      </c>
      <c r="K88" s="16">
        <f>FC_OTH_CP_HW_E!K$2</f>
        <v>288.12848350385042</v>
      </c>
      <c r="L88" s="16">
        <f>FC_OTH_CP_HW_E!L$2</f>
        <v>307.01981040892287</v>
      </c>
      <c r="M88" s="16">
        <f>FC_OTH_CP_HW_E!M$2</f>
        <v>315.104709521122</v>
      </c>
      <c r="N88" s="16">
        <f>FC_OTH_CP_HW_E!N$2</f>
        <v>316.86668870844835</v>
      </c>
      <c r="O88" s="16">
        <f>FC_OTH_CP_HW_E!O$2</f>
        <v>316.14591475012577</v>
      </c>
      <c r="P88" s="16">
        <f>FC_OTH_CP_HW_E!P$2</f>
        <v>344.026551465924</v>
      </c>
      <c r="Q88" s="16">
        <f>FC_OTH_CP_HW_E!Q$2</f>
        <v>349.11926140072421</v>
      </c>
      <c r="R88" s="16">
        <f>FC_OTH_CP_HW_E!R$2</f>
        <v>348.70067504254115</v>
      </c>
      <c r="S88" s="16">
        <f>FC_OTH_CP_HW_E!S$2</f>
        <v>347.6269338113928</v>
      </c>
      <c r="T88" s="16">
        <f>FC_OTH_CP_HW_E!T$2</f>
        <v>345.95244767060177</v>
      </c>
      <c r="U88" s="16">
        <f>FC_OTH_CP_HW_E!U$2</f>
        <v>351.75894157346124</v>
      </c>
      <c r="V88" s="16">
        <f>FC_OTH_CP_HW_E!V$2</f>
        <v>338.31391453290144</v>
      </c>
      <c r="W88" s="16">
        <f>FC_OTH_CP_HW_E!W$2</f>
        <v>309.35759908910904</v>
      </c>
      <c r="X88" s="16">
        <f>FC_OTH_CP_HW_E!X$2</f>
        <v>304.55594489544103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167.10432534647032</v>
      </c>
      <c r="D89" s="16">
        <f>FC_OTH_CP_CA_E!D$2</f>
        <v>174.05589509785148</v>
      </c>
      <c r="E89" s="16">
        <f>FC_OTH_CP_CA_E!E$2</f>
        <v>201.76042536543014</v>
      </c>
      <c r="F89" s="16">
        <f>FC_OTH_CP_CA_E!F$2</f>
        <v>228.09605268366278</v>
      </c>
      <c r="G89" s="16">
        <f>FC_OTH_CP_CA_E!G$2</f>
        <v>230.16427852563407</v>
      </c>
      <c r="H89" s="16">
        <f>FC_OTH_CP_CA_E!H$2</f>
        <v>264.77006340553527</v>
      </c>
      <c r="I89" s="16">
        <f>FC_OTH_CP_CA_E!I$2</f>
        <v>292.91622473745849</v>
      </c>
      <c r="J89" s="16">
        <f>FC_OTH_CP_CA_E!J$2</f>
        <v>313.28058469872246</v>
      </c>
      <c r="K89" s="16">
        <f>FC_OTH_CP_CA_E!K$2</f>
        <v>321.21992046772436</v>
      </c>
      <c r="L89" s="16">
        <f>FC_OTH_CP_CA_E!L$2</f>
        <v>332.27490088125001</v>
      </c>
      <c r="M89" s="16">
        <f>FC_OTH_CP_CA_E!M$2</f>
        <v>352.64993692737767</v>
      </c>
      <c r="N89" s="16">
        <f>FC_OTH_CP_CA_E!N$2</f>
        <v>366.60505759866857</v>
      </c>
      <c r="O89" s="16">
        <f>FC_OTH_CP_CA_E!O$2</f>
        <v>383.45624418114221</v>
      </c>
      <c r="P89" s="16">
        <f>FC_OTH_CP_CA_E!P$2</f>
        <v>389.84189751190519</v>
      </c>
      <c r="Q89" s="16">
        <f>FC_OTH_CP_CA_E!Q$2</f>
        <v>395.23203863330286</v>
      </c>
      <c r="R89" s="16">
        <f>FC_OTH_CP_CA_E!R$2</f>
        <v>389.73603018588756</v>
      </c>
      <c r="S89" s="16">
        <f>FC_OTH_CP_CA_E!S$2</f>
        <v>372.99731678558254</v>
      </c>
      <c r="T89" s="16">
        <f>FC_OTH_CP_CA_E!T$2</f>
        <v>364.35329654990119</v>
      </c>
      <c r="U89" s="16">
        <f>FC_OTH_CP_CA_E!U$2</f>
        <v>371.83339777625065</v>
      </c>
      <c r="V89" s="16">
        <f>FC_OTH_CP_CA_E!V$2</f>
        <v>368.94151572163918</v>
      </c>
      <c r="W89" s="16">
        <f>FC_OTH_CP_CA_E!W$2</f>
        <v>367.30630750499517</v>
      </c>
      <c r="X89" s="16">
        <f>FC_OTH_CP_CA_E!X$2</f>
        <v>378.37478325047999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8766.2489296356234</v>
      </c>
      <c r="D90" s="14">
        <f>FC_OTH_HH_E!D$2</f>
        <v>9351.8363151461581</v>
      </c>
      <c r="E90" s="14">
        <f>FC_OTH_HH_E!E$2</f>
        <v>9716.4906975992981</v>
      </c>
      <c r="F90" s="14">
        <f>FC_OTH_HH_E!F$2</f>
        <v>10898.070182652651</v>
      </c>
      <c r="G90" s="14">
        <f>FC_OTH_HH_E!G$2</f>
        <v>9813.8059041044362</v>
      </c>
      <c r="H90" s="14">
        <f>FC_OTH_HH_E!H$2</f>
        <v>10708.833698040755</v>
      </c>
      <c r="I90" s="14">
        <f>FC_OTH_HH_E!I$2</f>
        <v>9939.3275521467749</v>
      </c>
      <c r="J90" s="14">
        <f>FC_OTH_HH_E!J$2</f>
        <v>8317.1384599391931</v>
      </c>
      <c r="K90" s="14">
        <f>FC_OTH_HH_E!K$2</f>
        <v>8682.8696619323327</v>
      </c>
      <c r="L90" s="14">
        <f>FC_OTH_HH_E!L$2</f>
        <v>8338.0134433327985</v>
      </c>
      <c r="M90" s="14">
        <f>FC_OTH_HH_E!M$2</f>
        <v>8631.4897775732279</v>
      </c>
      <c r="N90" s="14">
        <f>FC_OTH_HH_E!N$2</f>
        <v>7963.1189893316168</v>
      </c>
      <c r="O90" s="14">
        <f>FC_OTH_HH_E!O$2</f>
        <v>7209.0895292342448</v>
      </c>
      <c r="P90" s="14">
        <f>FC_OTH_HH_E!P$2</f>
        <v>6701.4389972779163</v>
      </c>
      <c r="Q90" s="14">
        <f>FC_OTH_HH_E!Q$2</f>
        <v>6088.3958443728607</v>
      </c>
      <c r="R90" s="14">
        <f>FC_OTH_HH_E!R$2</f>
        <v>6773.145438567466</v>
      </c>
      <c r="S90" s="14">
        <f>FC_OTH_HH_E!S$2</f>
        <v>7281.7790298576683</v>
      </c>
      <c r="T90" s="14">
        <f>FC_OTH_HH_E!T$2</f>
        <v>7803.0125673922903</v>
      </c>
      <c r="U90" s="14">
        <f>FC_OTH_HH_E!U$2</f>
        <v>7267.2781971513105</v>
      </c>
      <c r="V90" s="14">
        <f>FC_OTH_HH_E!V$2</f>
        <v>7065.1746984357223</v>
      </c>
      <c r="W90" s="14">
        <f>FC_OTH_HH_E!W$2</f>
        <v>7564.976939004765</v>
      </c>
      <c r="X90" s="14">
        <f>FC_OTH_HH_E!X$2</f>
        <v>8212.2349462718103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7418.206582936813</v>
      </c>
      <c r="D91" s="16">
        <f>FC_OTH_HH_SH_E!D$2</f>
        <v>8010.8713117607622</v>
      </c>
      <c r="E91" s="16">
        <f>FC_OTH_HH_SH_E!E$2</f>
        <v>8295.8441174257296</v>
      </c>
      <c r="F91" s="16">
        <f>FC_OTH_HH_SH_E!F$2</f>
        <v>9524.4737870001718</v>
      </c>
      <c r="G91" s="16">
        <f>FC_OTH_HH_SH_E!G$2</f>
        <v>8452.5552526345691</v>
      </c>
      <c r="H91" s="16">
        <f>FC_OTH_HH_SH_E!H$2</f>
        <v>9308.7316934957689</v>
      </c>
      <c r="I91" s="16">
        <f>FC_OTH_HH_SH_E!I$2</f>
        <v>8651.8901339880267</v>
      </c>
      <c r="J91" s="16">
        <f>FC_OTH_HH_SH_E!J$2</f>
        <v>7054.1344610303604</v>
      </c>
      <c r="K91" s="16">
        <f>FC_OTH_HH_SH_E!K$2</f>
        <v>7425.2365746412488</v>
      </c>
      <c r="L91" s="16">
        <f>FC_OTH_HH_SH_E!L$2</f>
        <v>7127.4865427483519</v>
      </c>
      <c r="M91" s="16">
        <f>FC_OTH_HH_SH_E!M$2</f>
        <v>7375.6383170536128</v>
      </c>
      <c r="N91" s="16">
        <f>FC_OTH_HH_SH_E!N$2</f>
        <v>6830.2697342377178</v>
      </c>
      <c r="O91" s="16">
        <f>FC_OTH_HH_SH_E!O$2</f>
        <v>6144.413168314838</v>
      </c>
      <c r="P91" s="16">
        <f>FC_OTH_HH_SH_E!P$2</f>
        <v>5671.7946596159682</v>
      </c>
      <c r="Q91" s="16">
        <f>FC_OTH_HH_SH_E!Q$2</f>
        <v>4993.748093172886</v>
      </c>
      <c r="R91" s="16">
        <f>FC_OTH_HH_SH_E!R$2</f>
        <v>5682.6851096903119</v>
      </c>
      <c r="S91" s="16">
        <f>FC_OTH_HH_SH_E!S$2</f>
        <v>6207.9657973269404</v>
      </c>
      <c r="T91" s="16">
        <f>FC_OTH_HH_SH_E!T$2</f>
        <v>6644.0694154840476</v>
      </c>
      <c r="U91" s="16">
        <f>FC_OTH_HH_SH_E!U$2</f>
        <v>6092.1945856291868</v>
      </c>
      <c r="V91" s="16">
        <f>FC_OTH_HH_SH_E!V$2</f>
        <v>5882.7787005213122</v>
      </c>
      <c r="W91" s="16">
        <f>FC_OTH_HH_SH_E!W$2</f>
        <v>6173.3316252727655</v>
      </c>
      <c r="X91" s="16">
        <f>FC_OTH_HH_SH_E!X$2</f>
        <v>6836.5027398758102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752.36119064483944</v>
      </c>
      <c r="D93" s="16">
        <f>FC_OTH_HH_WH_E!D$2</f>
        <v>733.43070945855015</v>
      </c>
      <c r="E93" s="16">
        <f>FC_OTH_HH_WH_E!E$2</f>
        <v>771.94700888668672</v>
      </c>
      <c r="F93" s="16">
        <f>FC_OTH_HH_WH_E!F$2</f>
        <v>724.07733144319434</v>
      </c>
      <c r="G93" s="16">
        <f>FC_OTH_HH_WH_E!G$2</f>
        <v>718.26074469510741</v>
      </c>
      <c r="H93" s="16">
        <f>FC_OTH_HH_WH_E!H$2</f>
        <v>762.28713142063998</v>
      </c>
      <c r="I93" s="16">
        <f>FC_OTH_HH_WH_E!I$2</f>
        <v>671.17911820483312</v>
      </c>
      <c r="J93" s="16">
        <f>FC_OTH_HH_WH_E!J$2</f>
        <v>711.30372104629203</v>
      </c>
      <c r="K93" s="16">
        <f>FC_OTH_HH_WH_E!K$2</f>
        <v>698.09906653402254</v>
      </c>
      <c r="L93" s="16">
        <f>FC_OTH_HH_WH_E!L$2</f>
        <v>725.55942233639598</v>
      </c>
      <c r="M93" s="16">
        <f>FC_OTH_HH_WH_E!M$2</f>
        <v>749.7207950618789</v>
      </c>
      <c r="N93" s="16">
        <f>FC_OTH_HH_WH_E!N$2</f>
        <v>725.29981863097828</v>
      </c>
      <c r="O93" s="16">
        <f>FC_OTH_HH_WH_E!O$2</f>
        <v>733.6586908930401</v>
      </c>
      <c r="P93" s="16">
        <f>FC_OTH_HH_WH_E!P$2</f>
        <v>691.21672719367962</v>
      </c>
      <c r="Q93" s="16">
        <f>FC_OTH_HH_WH_E!Q$2</f>
        <v>764.13730046285491</v>
      </c>
      <c r="R93" s="16">
        <f>FC_OTH_HH_WH_E!R$2</f>
        <v>735.36231462182275</v>
      </c>
      <c r="S93" s="16">
        <f>FC_OTH_HH_WH_E!S$2</f>
        <v>747.53661164541563</v>
      </c>
      <c r="T93" s="16">
        <f>FC_OTH_HH_WH_E!T$2</f>
        <v>742.71177937152436</v>
      </c>
      <c r="U93" s="16">
        <f>FC_OTH_HH_WH_E!U$2</f>
        <v>717.86804436371824</v>
      </c>
      <c r="V93" s="16">
        <f>FC_OTH_HH_WH_E!V$2</f>
        <v>715.28111310900431</v>
      </c>
      <c r="W93" s="16">
        <f>FC_OTH_HH_WH_E!W$2</f>
        <v>758.67147349800007</v>
      </c>
      <c r="X93" s="16">
        <f>FC_OTH_HH_WH_E!X$2</f>
        <v>757.31765668800006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595.68115605397043</v>
      </c>
      <c r="D94" s="16">
        <f>FC_OTH_HH_CO_E!D$2</f>
        <v>607.53429392684541</v>
      </c>
      <c r="E94" s="16">
        <f>FC_OTH_HH_CO_E!E$2</f>
        <v>648.69957128688077</v>
      </c>
      <c r="F94" s="16">
        <f>FC_OTH_HH_CO_E!F$2</f>
        <v>649.51906420928447</v>
      </c>
      <c r="G94" s="16">
        <f>FC_OTH_HH_CO_E!G$2</f>
        <v>642.98990677476036</v>
      </c>
      <c r="H94" s="16">
        <f>FC_OTH_HH_CO_E!H$2</f>
        <v>637.81487312434331</v>
      </c>
      <c r="I94" s="16">
        <f>FC_OTH_HH_CO_E!I$2</f>
        <v>616.25829995391462</v>
      </c>
      <c r="J94" s="16">
        <f>FC_OTH_HH_CO_E!J$2</f>
        <v>551.7002778625415</v>
      </c>
      <c r="K94" s="16">
        <f>FC_OTH_HH_CO_E!K$2</f>
        <v>559.53402075706276</v>
      </c>
      <c r="L94" s="16">
        <f>FC_OTH_HH_CO_E!L$2</f>
        <v>484.96747824804993</v>
      </c>
      <c r="M94" s="16">
        <f>FC_OTH_HH_CO_E!M$2</f>
        <v>506.13066545773631</v>
      </c>
      <c r="N94" s="16">
        <f>FC_OTH_HH_CO_E!N$2</f>
        <v>407.54943646292094</v>
      </c>
      <c r="O94" s="16">
        <f>FC_OTH_HH_CO_E!O$2</f>
        <v>331.01767002636711</v>
      </c>
      <c r="P94" s="16">
        <f>FC_OTH_HH_CO_E!P$2</f>
        <v>338.42761046826865</v>
      </c>
      <c r="Q94" s="16">
        <f>FC_OTH_HH_CO_E!Q$2</f>
        <v>330.51045073711896</v>
      </c>
      <c r="R94" s="16">
        <f>FC_OTH_HH_CO_E!R$2</f>
        <v>355.09801425533055</v>
      </c>
      <c r="S94" s="16">
        <f>FC_OTH_HH_CO_E!S$2</f>
        <v>326.27662088531156</v>
      </c>
      <c r="T94" s="16">
        <f>FC_OTH_HH_CO_E!T$2</f>
        <v>416.23137253671814</v>
      </c>
      <c r="U94" s="16">
        <f>FC_OTH_HH_CO_E!U$2</f>
        <v>457.21556715840597</v>
      </c>
      <c r="V94" s="16">
        <f>FC_OTH_HH_CO_E!V$2</f>
        <v>467.11488480540675</v>
      </c>
      <c r="W94" s="16">
        <f>FC_OTH_HH_CO_E!W$2</f>
        <v>632.97384023400002</v>
      </c>
      <c r="X94" s="16">
        <f>FC_OTH_HH_CO_E!X$2</f>
        <v>618.41454970799998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1623.5532825390937</v>
      </c>
      <c r="D95" s="33">
        <f>FC_OTH_AFF_E!D$2</f>
        <v>1481.2086233876232</v>
      </c>
      <c r="E95" s="33">
        <f>FC_OTH_AFF_E!E$2</f>
        <v>1510.7295936508212</v>
      </c>
      <c r="F95" s="33">
        <f>FC_OTH_AFF_E!F$2</f>
        <v>1408.5398410466078</v>
      </c>
      <c r="G95" s="33">
        <f>FC_OTH_AFF_E!G$2</f>
        <v>1299.9213501005565</v>
      </c>
      <c r="H95" s="33">
        <f>FC_OTH_AFF_E!H$2</f>
        <v>1248.2256145151027</v>
      </c>
      <c r="I95" s="33">
        <f>FC_OTH_AFF_E!I$2</f>
        <v>1243.5598470236162</v>
      </c>
      <c r="J95" s="33">
        <f>FC_OTH_AFF_E!J$2</f>
        <v>1099.5546721200001</v>
      </c>
      <c r="K95" s="33">
        <f>FC_OTH_AFF_E!K$2</f>
        <v>1179.0141533999999</v>
      </c>
      <c r="L95" s="33">
        <f>FC_OTH_AFF_E!L$2</f>
        <v>986.13461051999991</v>
      </c>
      <c r="M95" s="33">
        <f>FC_OTH_AFF_E!M$2</f>
        <v>1130.5428262800001</v>
      </c>
      <c r="N95" s="33">
        <f>FC_OTH_AFF_E!N$2</f>
        <v>1110.9086027999999</v>
      </c>
      <c r="O95" s="33">
        <f>FC_OTH_AFF_E!O$2</f>
        <v>871.06115964000014</v>
      </c>
      <c r="P95" s="33">
        <f>FC_OTH_AFF_E!P$2</f>
        <v>1269.0737030400001</v>
      </c>
      <c r="Q95" s="33">
        <f>FC_OTH_AFF_E!Q$2</f>
        <v>1366.8614427600003</v>
      </c>
      <c r="R95" s="33">
        <f>FC_OTH_AFF_E!R$2</f>
        <v>1377.687447</v>
      </c>
      <c r="S95" s="33">
        <f>FC_OTH_AFF_E!S$2</f>
        <v>1536.5335805999998</v>
      </c>
      <c r="T95" s="33">
        <f>FC_OTH_AFF_E!T$2</f>
        <v>1432.2854477877104</v>
      </c>
      <c r="U95" s="33">
        <f>FC_OTH_AFF_E!U$2</f>
        <v>1532.0586452122436</v>
      </c>
      <c r="V95" s="33">
        <f>FC_OTH_AFF_E!V$2</f>
        <v>1584.6929817246082</v>
      </c>
      <c r="W95" s="33">
        <f>FC_OTH_AFF_E!W$2</f>
        <v>1675.0744065668291</v>
      </c>
      <c r="X95" s="33">
        <f>FC_OTH_AFF_E!X$2</f>
        <v>1591.787279214853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4.0221191999999997</v>
      </c>
      <c r="D9" s="8">
        <v>4.0221191999999997</v>
      </c>
      <c r="E9" s="8">
        <v>4.0221191999999997</v>
      </c>
      <c r="F9" s="8">
        <v>4.0221191999999997</v>
      </c>
      <c r="G9" s="8">
        <v>4.0221191999999997</v>
      </c>
      <c r="H9" s="8">
        <v>4.0221191999999997</v>
      </c>
      <c r="I9" s="8">
        <v>4.0221191999999997</v>
      </c>
      <c r="J9" s="8">
        <v>4.0221191999999997</v>
      </c>
      <c r="K9" s="8">
        <v>4.0221191999999997</v>
      </c>
      <c r="L9" s="8">
        <v>4.0221191999999997</v>
      </c>
      <c r="M9" s="8">
        <v>4.0221191999999997</v>
      </c>
      <c r="N9" s="8">
        <v>4.0221191999999997</v>
      </c>
      <c r="O9" s="8">
        <v>4.0221191999999997</v>
      </c>
      <c r="P9" s="8">
        <v>4.0221191999999997</v>
      </c>
      <c r="Q9" s="8">
        <v>4.0221191999999997</v>
      </c>
      <c r="R9" s="8">
        <v>4.0221191999999997</v>
      </c>
      <c r="S9" s="8">
        <v>4.0221191999999997</v>
      </c>
      <c r="T9" s="8">
        <v>4.0221191999999997</v>
      </c>
      <c r="U9" s="8">
        <v>4.0221191999999997</v>
      </c>
      <c r="V9" s="8">
        <v>4.0221191999999997</v>
      </c>
      <c r="W9" s="8">
        <v>4.0221191999999997</v>
      </c>
      <c r="X9" s="8">
        <v>4.0221191999999997</v>
      </c>
    </row>
    <row r="10" spans="1:24" ht="11.25" customHeight="1" x14ac:dyDescent="0.2">
      <c r="A10" s="28" t="s">
        <v>12</v>
      </c>
      <c r="B10" s="7" t="s">
        <v>13</v>
      </c>
      <c r="C10" s="8">
        <v>4.2689000991901933</v>
      </c>
      <c r="D10" s="8">
        <v>4.2843845984160973</v>
      </c>
      <c r="E10" s="8">
        <v>4.2858626946939502</v>
      </c>
      <c r="F10" s="8">
        <v>4.3268017653415729</v>
      </c>
      <c r="G10" s="8">
        <v>4.3947312284791922</v>
      </c>
      <c r="H10" s="8">
        <v>4.4449926019868133</v>
      </c>
      <c r="I10" s="8">
        <v>4.461385543230322</v>
      </c>
      <c r="J10" s="8">
        <v>4.4557373667407001</v>
      </c>
      <c r="K10" s="8">
        <v>4.4431553965908748</v>
      </c>
      <c r="L10" s="8">
        <v>4.4983570016469949</v>
      </c>
      <c r="M10" s="8">
        <v>4.517570470195186</v>
      </c>
      <c r="N10" s="8">
        <v>4.4997514663389753</v>
      </c>
      <c r="O10" s="8">
        <v>4.5147148602477598</v>
      </c>
      <c r="P10" s="8">
        <v>4.5188636671749434</v>
      </c>
      <c r="Q10" s="8">
        <v>4.5266786469855669</v>
      </c>
      <c r="R10" s="8">
        <v>4.5236236200575437</v>
      </c>
      <c r="S10" s="8">
        <v>4.5501360105973809</v>
      </c>
      <c r="T10" s="8">
        <v>4.5165963991538716</v>
      </c>
      <c r="U10" s="8">
        <v>4.4946052215290919</v>
      </c>
      <c r="V10" s="8">
        <v>4.4652111453958234</v>
      </c>
      <c r="W10" s="8">
        <v>4.4322585571684998</v>
      </c>
      <c r="X10" s="8">
        <v>4.423397103271304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4.0835256000000006</v>
      </c>
      <c r="D12" s="8">
        <v>4.0835256000000006</v>
      </c>
      <c r="E12" s="8">
        <v>4.0835256000000006</v>
      </c>
      <c r="F12" s="8">
        <v>4.0835256000000006</v>
      </c>
      <c r="G12" s="8">
        <v>4.0835256000000006</v>
      </c>
      <c r="H12" s="8">
        <v>4.0835256000000006</v>
      </c>
      <c r="I12" s="8">
        <v>4.0835256000000006</v>
      </c>
      <c r="J12" s="8">
        <v>4.0835256000000006</v>
      </c>
      <c r="K12" s="8">
        <v>4.0835256000000006</v>
      </c>
      <c r="L12" s="8">
        <v>4.0835256000000006</v>
      </c>
      <c r="M12" s="8">
        <v>4.0835256000000006</v>
      </c>
      <c r="N12" s="8">
        <v>4.0835256000000006</v>
      </c>
      <c r="O12" s="8">
        <v>4.0835256000000006</v>
      </c>
      <c r="P12" s="8">
        <v>4.0835256000000006</v>
      </c>
      <c r="Q12" s="8">
        <v>4.0835256000000006</v>
      </c>
      <c r="R12" s="8">
        <v>4.0835256000000006</v>
      </c>
      <c r="S12" s="8">
        <v>4.0835256000000006</v>
      </c>
      <c r="T12" s="8">
        <v>4.0835256000000006</v>
      </c>
      <c r="U12" s="8">
        <v>4.0835256000000006</v>
      </c>
      <c r="V12" s="8">
        <v>4.0835256000000006</v>
      </c>
      <c r="W12" s="8">
        <v>4.0835256000000006</v>
      </c>
      <c r="X12" s="8">
        <v>4.0835256000000006</v>
      </c>
    </row>
    <row r="13" spans="1:24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</row>
    <row r="14" spans="1:24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</row>
    <row r="15" spans="1:24" ht="11.25" customHeight="1" x14ac:dyDescent="0.2">
      <c r="A15" s="28" t="s">
        <v>20</v>
      </c>
      <c r="B15" s="7" t="s">
        <v>21</v>
      </c>
      <c r="C15" s="8">
        <v>3.3773520000000006</v>
      </c>
      <c r="D15" s="8">
        <v>3.3773520000000006</v>
      </c>
      <c r="E15" s="8">
        <v>3.3773520000000006</v>
      </c>
      <c r="F15" s="8">
        <v>3.3773520000000006</v>
      </c>
      <c r="G15" s="8">
        <v>3.3773520000000006</v>
      </c>
      <c r="H15" s="8">
        <v>3.3773520000000006</v>
      </c>
      <c r="I15" s="8">
        <v>3.3773520000000006</v>
      </c>
      <c r="J15" s="8">
        <v>3.3773520000000006</v>
      </c>
      <c r="K15" s="8">
        <v>3.3773520000000006</v>
      </c>
      <c r="L15" s="8">
        <v>3.3773520000000006</v>
      </c>
      <c r="M15" s="8">
        <v>3.3773520000000006</v>
      </c>
      <c r="N15" s="8">
        <v>3.3773520000000006</v>
      </c>
      <c r="O15" s="8">
        <v>3.3773520000000006</v>
      </c>
      <c r="P15" s="8">
        <v>3.3773520000000006</v>
      </c>
      <c r="Q15" s="8">
        <v>3.3773520000000006</v>
      </c>
      <c r="R15" s="8">
        <v>3.3773520000000006</v>
      </c>
      <c r="S15" s="8">
        <v>3.3773520000000006</v>
      </c>
      <c r="T15" s="8">
        <v>3.3773520000000006</v>
      </c>
      <c r="U15" s="8">
        <v>3.3773520000000006</v>
      </c>
      <c r="V15" s="8">
        <v>3.3773520000000006</v>
      </c>
      <c r="W15" s="8">
        <v>3.3773520000000006</v>
      </c>
      <c r="X15" s="8">
        <v>3.3773520000000006</v>
      </c>
    </row>
    <row r="16" spans="1:24" ht="11.25" customHeight="1" x14ac:dyDescent="0.2">
      <c r="A16" s="28" t="s">
        <v>22</v>
      </c>
      <c r="B16" s="7" t="s">
        <v>23</v>
      </c>
      <c r="C16" s="8">
        <v>4.0835256000000006</v>
      </c>
      <c r="D16" s="8">
        <v>4.0835256000000006</v>
      </c>
      <c r="E16" s="8">
        <v>4.0835256000000006</v>
      </c>
      <c r="F16" s="8">
        <v>4.0835256000000006</v>
      </c>
      <c r="G16" s="8">
        <v>4.0835256000000006</v>
      </c>
      <c r="H16" s="8">
        <v>4.0835256000000006</v>
      </c>
      <c r="I16" s="8">
        <v>4.0835256000000006</v>
      </c>
      <c r="J16" s="8">
        <v>4.0835256000000006</v>
      </c>
      <c r="K16" s="8">
        <v>4.0835256000000006</v>
      </c>
      <c r="L16" s="8">
        <v>4.0835256000000006</v>
      </c>
      <c r="M16" s="8">
        <v>4.0835256000000006</v>
      </c>
      <c r="N16" s="8">
        <v>4.0835256000000006</v>
      </c>
      <c r="O16" s="8">
        <v>4.0835256000000006</v>
      </c>
      <c r="P16" s="8">
        <v>4.0835256000000006</v>
      </c>
      <c r="Q16" s="8">
        <v>4.0835256000000006</v>
      </c>
      <c r="R16" s="8">
        <v>4.0835256000000006</v>
      </c>
      <c r="S16" s="8">
        <v>4.0835256000000006</v>
      </c>
      <c r="T16" s="8">
        <v>4.0835256000000006</v>
      </c>
      <c r="U16" s="8">
        <v>4.0835256000000006</v>
      </c>
      <c r="V16" s="8">
        <v>4.0835256000000006</v>
      </c>
      <c r="W16" s="8">
        <v>4.0835256000000006</v>
      </c>
      <c r="X16" s="8">
        <v>4.0835256000000006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4.4366123999999996</v>
      </c>
      <c r="D23" s="8">
        <v>4.4366123999999996</v>
      </c>
      <c r="E23" s="8">
        <v>4.4366123999999996</v>
      </c>
      <c r="F23" s="8">
        <v>4.4366123999999996</v>
      </c>
      <c r="G23" s="8">
        <v>4.4366123999999996</v>
      </c>
      <c r="H23" s="8">
        <v>4.4366123999999996</v>
      </c>
      <c r="I23" s="8">
        <v>4.4366123999999996</v>
      </c>
      <c r="J23" s="8">
        <v>4.4366123999999996</v>
      </c>
      <c r="K23" s="8">
        <v>4.4366123999999996</v>
      </c>
      <c r="L23" s="8">
        <v>4.4366123999999996</v>
      </c>
      <c r="M23" s="8">
        <v>4.4366123999999996</v>
      </c>
      <c r="N23" s="8">
        <v>4.4366123999999996</v>
      </c>
      <c r="O23" s="8">
        <v>4.4366123999999996</v>
      </c>
      <c r="P23" s="8">
        <v>4.4366123999999996</v>
      </c>
      <c r="Q23" s="8">
        <v>4.4366123999999996</v>
      </c>
      <c r="R23" s="8">
        <v>4.4366123999999996</v>
      </c>
      <c r="S23" s="8">
        <v>4.4366123999999996</v>
      </c>
      <c r="T23" s="8">
        <v>4.4366123999999996</v>
      </c>
      <c r="U23" s="8">
        <v>4.4366123999999996</v>
      </c>
      <c r="V23" s="8">
        <v>4.4366123999999996</v>
      </c>
      <c r="W23" s="8">
        <v>4.4366123999999996</v>
      </c>
      <c r="X23" s="8">
        <v>4.4366123999999996</v>
      </c>
    </row>
    <row r="24" spans="1:24" ht="11.25" customHeight="1" x14ac:dyDescent="0.2">
      <c r="A24" s="29" t="s">
        <v>38</v>
      </c>
      <c r="B24" s="7" t="s">
        <v>39</v>
      </c>
      <c r="C24" s="8">
        <v>4.4366123999999996</v>
      </c>
      <c r="D24" s="8">
        <v>4.4366123999999996</v>
      </c>
      <c r="E24" s="8">
        <v>4.4366123999999996</v>
      </c>
      <c r="F24" s="8">
        <v>4.4366123999999996</v>
      </c>
      <c r="G24" s="8">
        <v>4.4366123999999996</v>
      </c>
      <c r="H24" s="8">
        <v>4.4366123999999996</v>
      </c>
      <c r="I24" s="8">
        <v>4.4366123999999996</v>
      </c>
      <c r="J24" s="8">
        <v>4.4366123999999996</v>
      </c>
      <c r="K24" s="8">
        <v>4.4366123999999996</v>
      </c>
      <c r="L24" s="8">
        <v>4.4366123999999996</v>
      </c>
      <c r="M24" s="8">
        <v>4.4366123999999996</v>
      </c>
      <c r="N24" s="8">
        <v>4.4366123999999996</v>
      </c>
      <c r="O24" s="8">
        <v>4.4366123999999996</v>
      </c>
      <c r="P24" s="8">
        <v>4.4366123999999996</v>
      </c>
      <c r="Q24" s="8">
        <v>4.4366123999999996</v>
      </c>
      <c r="R24" s="8">
        <v>4.4366123999999996</v>
      </c>
      <c r="S24" s="8">
        <v>4.4366123999999996</v>
      </c>
      <c r="T24" s="8">
        <v>4.4366123999999996</v>
      </c>
      <c r="U24" s="8">
        <v>4.4366123999999996</v>
      </c>
      <c r="V24" s="8">
        <v>4.4366123999999996</v>
      </c>
      <c r="W24" s="8">
        <v>4.4366123999999996</v>
      </c>
      <c r="X24" s="8">
        <v>4.4366123999999996</v>
      </c>
    </row>
    <row r="25" spans="1:24" ht="11.25" customHeight="1" x14ac:dyDescent="0.2">
      <c r="A25" s="25" t="s">
        <v>40</v>
      </c>
      <c r="B25" s="26" t="s">
        <v>41</v>
      </c>
      <c r="C25" s="27">
        <v>4.4673156000000001</v>
      </c>
      <c r="D25" s="27">
        <v>4.4673156000000001</v>
      </c>
      <c r="E25" s="27">
        <v>4.4673156000000001</v>
      </c>
      <c r="F25" s="27">
        <v>4.4673156000000001</v>
      </c>
      <c r="G25" s="27">
        <v>4.4673156000000001</v>
      </c>
      <c r="H25" s="27">
        <v>4.4673156000000001</v>
      </c>
      <c r="I25" s="27">
        <v>4.4673156000000001</v>
      </c>
      <c r="J25" s="27">
        <v>4.4673156000000001</v>
      </c>
      <c r="K25" s="27">
        <v>4.4673156000000001</v>
      </c>
      <c r="L25" s="27">
        <v>4.4673156000000001</v>
      </c>
      <c r="M25" s="27">
        <v>4.4673156000000001</v>
      </c>
      <c r="N25" s="27">
        <v>4.4673156000000001</v>
      </c>
      <c r="O25" s="27">
        <v>4.4673156000000001</v>
      </c>
      <c r="P25" s="27">
        <v>4.4673156000000001</v>
      </c>
      <c r="Q25" s="27">
        <v>4.4673156000000001</v>
      </c>
      <c r="R25" s="27">
        <v>4.4673156000000001</v>
      </c>
      <c r="S25" s="27">
        <v>4.4673156000000001</v>
      </c>
      <c r="T25" s="27">
        <v>4.4673156000000001</v>
      </c>
      <c r="U25" s="27">
        <v>4.4673156000000001</v>
      </c>
      <c r="V25" s="27">
        <v>4.4673156000000001</v>
      </c>
      <c r="W25" s="27">
        <v>4.4673156000000001</v>
      </c>
      <c r="X25" s="27">
        <v>4.4673156000000001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3.8854218735113308</v>
      </c>
      <c r="D54" s="45">
        <v>4.6122468267966097</v>
      </c>
      <c r="E54" s="45">
        <v>5.352093394472619</v>
      </c>
      <c r="F54" s="45">
        <v>5.0793026154158483</v>
      </c>
      <c r="G54" s="45">
        <v>4.2818829749984557</v>
      </c>
      <c r="H54" s="45">
        <v>4.2097550535873571</v>
      </c>
      <c r="I54" s="45">
        <v>4.1672636221245538</v>
      </c>
      <c r="J54" s="45">
        <v>5.508659563067309</v>
      </c>
      <c r="K54" s="45">
        <v>5.6959697444668773</v>
      </c>
      <c r="L54" s="45">
        <v>5.4323945713593051</v>
      </c>
      <c r="M54" s="45">
        <v>4.8659963494389018</v>
      </c>
      <c r="N54" s="45">
        <v>4.3119255896219411</v>
      </c>
      <c r="O54" s="45">
        <v>4.7757773073220857</v>
      </c>
      <c r="P54" s="45">
        <v>4.4236927793625824</v>
      </c>
      <c r="Q54" s="45">
        <v>3.8369515756386026</v>
      </c>
      <c r="R54" s="45">
        <v>3.8046723712882917</v>
      </c>
      <c r="S54" s="45">
        <v>3.5354885159827809</v>
      </c>
      <c r="T54" s="45">
        <v>3.6229579153932367</v>
      </c>
      <c r="U54" s="45">
        <v>3.2237224395728985</v>
      </c>
      <c r="V54" s="45">
        <v>3.4475259287490831</v>
      </c>
      <c r="W54" s="45">
        <v>3.3874114805005644</v>
      </c>
      <c r="X54" s="45">
        <v>3.5823448720863778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54340.998496971893</v>
      </c>
      <c r="D2" s="21">
        <f t="shared" ref="D2:X2" si="0">SUM(D3,D17,D22,D25,D26,D51,D52)</f>
        <v>55975.525100930194</v>
      </c>
      <c r="E2" s="21">
        <f t="shared" si="0"/>
        <v>55142.834161669096</v>
      </c>
      <c r="F2" s="21">
        <f t="shared" si="0"/>
        <v>57616.893407460186</v>
      </c>
      <c r="G2" s="21">
        <f t="shared" si="0"/>
        <v>55992.429235323689</v>
      </c>
      <c r="H2" s="21">
        <f t="shared" si="0"/>
        <v>55746.149661496878</v>
      </c>
      <c r="I2" s="21">
        <f t="shared" si="0"/>
        <v>55327.625221809685</v>
      </c>
      <c r="J2" s="21">
        <f t="shared" si="0"/>
        <v>53335.518723160727</v>
      </c>
      <c r="K2" s="21">
        <f t="shared" si="0"/>
        <v>52654.12252583888</v>
      </c>
      <c r="L2" s="21">
        <f t="shared" si="0"/>
        <v>47801.615944648292</v>
      </c>
      <c r="M2" s="21">
        <f t="shared" si="0"/>
        <v>48102.855077269487</v>
      </c>
      <c r="N2" s="21">
        <f t="shared" si="0"/>
        <v>47127.836116836028</v>
      </c>
      <c r="O2" s="21">
        <f t="shared" si="0"/>
        <v>43468.796451216986</v>
      </c>
      <c r="P2" s="21">
        <f t="shared" si="0"/>
        <v>41010.703361234577</v>
      </c>
      <c r="Q2" s="21">
        <f t="shared" si="0"/>
        <v>40801.290012683778</v>
      </c>
      <c r="R2" s="21">
        <f t="shared" si="0"/>
        <v>43393.02790061089</v>
      </c>
      <c r="S2" s="21">
        <f t="shared" si="0"/>
        <v>44473.540556947533</v>
      </c>
      <c r="T2" s="21">
        <f t="shared" si="0"/>
        <v>46661.231130724067</v>
      </c>
      <c r="U2" s="21">
        <f t="shared" si="0"/>
        <v>46699.438031614685</v>
      </c>
      <c r="V2" s="21">
        <f t="shared" si="0"/>
        <v>46471.114881493777</v>
      </c>
      <c r="W2" s="21">
        <f t="shared" si="0"/>
        <v>44189.277145287699</v>
      </c>
      <c r="X2" s="21">
        <f t="shared" si="0"/>
        <v>45482.269998218922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13447.258269627271</v>
      </c>
      <c r="D3" s="24">
        <f t="shared" ref="D3:X3" si="2">SUM(D4,D8,D11)</f>
        <v>13239.1697737716</v>
      </c>
      <c r="E3" s="24">
        <f t="shared" si="2"/>
        <v>12845.876367261188</v>
      </c>
      <c r="F3" s="24">
        <f t="shared" si="2"/>
        <v>13306.18453112689</v>
      </c>
      <c r="G3" s="24">
        <f t="shared" si="2"/>
        <v>12721.055249231624</v>
      </c>
      <c r="H3" s="24">
        <f t="shared" si="2"/>
        <v>10751.981873524343</v>
      </c>
      <c r="I3" s="24">
        <f t="shared" si="2"/>
        <v>10256.577785617925</v>
      </c>
      <c r="J3" s="24">
        <f t="shared" si="2"/>
        <v>10276.267554961121</v>
      </c>
      <c r="K3" s="24">
        <f t="shared" si="2"/>
        <v>9987.677130489843</v>
      </c>
      <c r="L3" s="24">
        <f t="shared" si="2"/>
        <v>8506.293325287983</v>
      </c>
      <c r="M3" s="24">
        <f t="shared" si="2"/>
        <v>8500.7898998706678</v>
      </c>
      <c r="N3" s="24">
        <f t="shared" si="2"/>
        <v>8719.0482947375676</v>
      </c>
      <c r="O3" s="24">
        <f t="shared" si="2"/>
        <v>8513.7672719750371</v>
      </c>
      <c r="P3" s="24">
        <f t="shared" si="2"/>
        <v>8155.4910613942593</v>
      </c>
      <c r="Q3" s="24">
        <f t="shared" si="2"/>
        <v>7661.7161917936492</v>
      </c>
      <c r="R3" s="24">
        <f t="shared" si="2"/>
        <v>7415.4755434425242</v>
      </c>
      <c r="S3" s="24">
        <f t="shared" si="2"/>
        <v>7415.0584584327189</v>
      </c>
      <c r="T3" s="24">
        <f t="shared" si="2"/>
        <v>6913.9826294999211</v>
      </c>
      <c r="U3" s="24">
        <f t="shared" si="2"/>
        <v>6153.6665206298667</v>
      </c>
      <c r="V3" s="24">
        <f t="shared" si="2"/>
        <v>5183.9174660260032</v>
      </c>
      <c r="W3" s="24">
        <f t="shared" si="2"/>
        <v>4790.3901145166437</v>
      </c>
      <c r="X3" s="24">
        <f t="shared" si="2"/>
        <v>3889.077464206739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683.69463360000009</v>
      </c>
      <c r="F4" s="19">
        <f t="shared" si="4"/>
        <v>869.81612256000005</v>
      </c>
      <c r="G4" s="19">
        <f t="shared" si="4"/>
        <v>1071.37723968</v>
      </c>
      <c r="H4" s="19">
        <f t="shared" si="4"/>
        <v>1208.96279856</v>
      </c>
      <c r="I4" s="19">
        <f t="shared" si="4"/>
        <v>1233.66191256</v>
      </c>
      <c r="J4" s="19">
        <f t="shared" si="4"/>
        <v>1208.0742775200001</v>
      </c>
      <c r="K4" s="19">
        <f t="shared" si="4"/>
        <v>1046.3416523999999</v>
      </c>
      <c r="L4" s="19">
        <f t="shared" si="4"/>
        <v>754.84340711999994</v>
      </c>
      <c r="M4" s="19">
        <f t="shared" si="4"/>
        <v>868.48964135999995</v>
      </c>
      <c r="N4" s="19">
        <f t="shared" si="4"/>
        <v>464.45027904000005</v>
      </c>
      <c r="O4" s="19">
        <f t="shared" si="4"/>
        <v>175.24877040000007</v>
      </c>
      <c r="P4" s="19">
        <f t="shared" si="4"/>
        <v>119.33023872000003</v>
      </c>
      <c r="Q4" s="19">
        <f t="shared" si="4"/>
        <v>103.11918408000005</v>
      </c>
      <c r="R4" s="19">
        <f t="shared" si="4"/>
        <v>131.66901000000004</v>
      </c>
      <c r="S4" s="19">
        <f t="shared" si="4"/>
        <v>443.27187432000005</v>
      </c>
      <c r="T4" s="19">
        <f t="shared" si="4"/>
        <v>478.86805032000012</v>
      </c>
      <c r="U4" s="19">
        <f t="shared" si="4"/>
        <v>367.25121312000016</v>
      </c>
      <c r="V4" s="19">
        <f t="shared" si="4"/>
        <v>320.20523303999994</v>
      </c>
      <c r="W4" s="19">
        <f t="shared" si="4"/>
        <v>272.53534704000003</v>
      </c>
      <c r="X4" s="19">
        <f t="shared" si="4"/>
        <v>178.96376255999999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2.71227792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7.3698820799999991</v>
      </c>
      <c r="U5" s="8">
        <f>INTMARB!U5+GIC!U5</f>
        <v>7.3698820799999991</v>
      </c>
      <c r="V5" s="8">
        <f>INTMARB!V5+GIC!V5</f>
        <v>7.3698820799999991</v>
      </c>
      <c r="W5" s="8">
        <f>INTMARB!W5+GIC!W5</f>
        <v>7.3698820799999991</v>
      </c>
      <c r="X5" s="8">
        <f>INTMARB!X5+GIC!X5</f>
        <v>7.3698820799999991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37.596121200000006</v>
      </c>
      <c r="G6" s="8">
        <f>INTMARB!G6+GIC!G6</f>
        <v>81.166005359999986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0</v>
      </c>
      <c r="D7" s="8">
        <f>INTMARB!D7+GIC!D7</f>
        <v>0</v>
      </c>
      <c r="E7" s="8">
        <f>INTMARB!E7+GIC!E7</f>
        <v>683.69463360000009</v>
      </c>
      <c r="F7" s="8">
        <f>INTMARB!F7+GIC!F7</f>
        <v>832.22000136000008</v>
      </c>
      <c r="G7" s="8">
        <f>INTMARB!G7+GIC!G7</f>
        <v>990.21123432000002</v>
      </c>
      <c r="H7" s="8">
        <f>INTMARB!H7+GIC!H7</f>
        <v>1208.96279856</v>
      </c>
      <c r="I7" s="8">
        <f>INTMARB!I7+GIC!I7</f>
        <v>1233.66191256</v>
      </c>
      <c r="J7" s="8">
        <f>INTMARB!J7+GIC!J7</f>
        <v>1208.0742775200001</v>
      </c>
      <c r="K7" s="8">
        <f>INTMARB!K7+GIC!K7</f>
        <v>1046.3416523999999</v>
      </c>
      <c r="L7" s="8">
        <f>INTMARB!L7+GIC!L7</f>
        <v>754.84340711999994</v>
      </c>
      <c r="M7" s="8">
        <f>INTMARB!M7+GIC!M7</f>
        <v>868.48964135999995</v>
      </c>
      <c r="N7" s="8">
        <f>INTMARB!N7+GIC!N7</f>
        <v>464.45027904000005</v>
      </c>
      <c r="O7" s="8">
        <f>INTMARB!O7+GIC!O7</f>
        <v>175.24877040000007</v>
      </c>
      <c r="P7" s="8">
        <f>INTMARB!P7+GIC!P7</f>
        <v>116.61796080000002</v>
      </c>
      <c r="Q7" s="8">
        <f>INTMARB!Q7+GIC!Q7</f>
        <v>103.11918408000005</v>
      </c>
      <c r="R7" s="8">
        <f>INTMARB!R7+GIC!R7</f>
        <v>131.66901000000004</v>
      </c>
      <c r="S7" s="8">
        <f>INTMARB!S7+GIC!S7</f>
        <v>443.27187432000005</v>
      </c>
      <c r="T7" s="8">
        <f>INTMARB!T7+GIC!T7</f>
        <v>471.4981682400001</v>
      </c>
      <c r="U7" s="8">
        <f>INTMARB!U7+GIC!U7</f>
        <v>359.88133104000013</v>
      </c>
      <c r="V7" s="8">
        <f>INTMARB!V7+GIC!V7</f>
        <v>312.83535095999991</v>
      </c>
      <c r="W7" s="8">
        <f>INTMARB!W7+GIC!W7</f>
        <v>265.16546496000001</v>
      </c>
      <c r="X7" s="8">
        <f>INTMARB!X7+GIC!X7</f>
        <v>171.59388048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12865.333077867272</v>
      </c>
      <c r="D8" s="19">
        <f t="shared" ref="D8:X8" si="6">SUM(D9:D10)</f>
        <v>12627.4040574516</v>
      </c>
      <c r="E8" s="19">
        <f t="shared" si="6"/>
        <v>11571.120700461188</v>
      </c>
      <c r="F8" s="19">
        <f t="shared" si="6"/>
        <v>11697.967425686889</v>
      </c>
      <c r="G8" s="19">
        <f t="shared" si="6"/>
        <v>10915.138512431624</v>
      </c>
      <c r="H8" s="19">
        <f t="shared" si="6"/>
        <v>8987.2039584043432</v>
      </c>
      <c r="I8" s="19">
        <f t="shared" si="6"/>
        <v>8527.8106083379244</v>
      </c>
      <c r="J8" s="19">
        <f t="shared" si="6"/>
        <v>8535.7052193611216</v>
      </c>
      <c r="K8" s="19">
        <f t="shared" si="6"/>
        <v>8463.6102124898425</v>
      </c>
      <c r="L8" s="19">
        <f t="shared" si="6"/>
        <v>7553.9708033679826</v>
      </c>
      <c r="M8" s="19">
        <f t="shared" si="6"/>
        <v>7393.6044657906677</v>
      </c>
      <c r="N8" s="19">
        <f t="shared" si="6"/>
        <v>8015.9477788175682</v>
      </c>
      <c r="O8" s="19">
        <f t="shared" si="6"/>
        <v>8126.101091975037</v>
      </c>
      <c r="P8" s="19">
        <f t="shared" si="6"/>
        <v>7900.6566397942588</v>
      </c>
      <c r="Q8" s="19">
        <f t="shared" si="6"/>
        <v>7419.2257977132494</v>
      </c>
      <c r="R8" s="19">
        <f t="shared" si="6"/>
        <v>7086.6466448022393</v>
      </c>
      <c r="S8" s="19">
        <f t="shared" si="6"/>
        <v>6810.9914784320972</v>
      </c>
      <c r="T8" s="19">
        <f t="shared" si="6"/>
        <v>6145.2022241394016</v>
      </c>
      <c r="U8" s="19">
        <f t="shared" si="6"/>
        <v>5501.9973600694311</v>
      </c>
      <c r="V8" s="19">
        <f t="shared" si="6"/>
        <v>4609.6259794653997</v>
      </c>
      <c r="W8" s="19">
        <f t="shared" si="6"/>
        <v>4284.5873638761341</v>
      </c>
      <c r="X8" s="19">
        <f t="shared" si="6"/>
        <v>3511.06061092646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784.04590967999991</v>
      </c>
      <c r="D9" s="8">
        <f>INTMARB!D9+GIC!D9</f>
        <v>753.77073024000003</v>
      </c>
      <c r="E9" s="8">
        <f>INTMARB!E9+GIC!E9</f>
        <v>442.74886391999996</v>
      </c>
      <c r="F9" s="8">
        <f>INTMARB!F9+GIC!F9</f>
        <v>523.26560352000001</v>
      </c>
      <c r="G9" s="8">
        <f>INTMARB!G9+GIC!G9</f>
        <v>700.22363135999979</v>
      </c>
      <c r="H9" s="8">
        <f>INTMARB!H9+GIC!H9</f>
        <v>1229.1451022399997</v>
      </c>
      <c r="I9" s="8">
        <f>INTMARB!I9+GIC!I9</f>
        <v>1134.0557025600001</v>
      </c>
      <c r="J9" s="8">
        <f>INTMARB!J9+GIC!J9</f>
        <v>944.43405143999985</v>
      </c>
      <c r="K9" s="8">
        <f>INTMARB!K9+GIC!K9</f>
        <v>1124.8179703199999</v>
      </c>
      <c r="L9" s="8">
        <f>INTMARB!L9+GIC!L9</f>
        <v>675.81043991999991</v>
      </c>
      <c r="M9" s="8">
        <f>INTMARB!M9+GIC!M9</f>
        <v>468.84249191999993</v>
      </c>
      <c r="N9" s="8">
        <f>INTMARB!N9+GIC!N9</f>
        <v>480.58272239999997</v>
      </c>
      <c r="O9" s="8">
        <f>INTMARB!O9+GIC!O9</f>
        <v>570.21995448000007</v>
      </c>
      <c r="P9" s="8">
        <f>INTMARB!P9+GIC!P9</f>
        <v>419.06470319999994</v>
      </c>
      <c r="Q9" s="8">
        <f>INTMARB!Q9+GIC!Q9</f>
        <v>311.29058400000002</v>
      </c>
      <c r="R9" s="8">
        <f>INTMARB!R9+GIC!R9</f>
        <v>300.30843479999999</v>
      </c>
      <c r="S9" s="8">
        <f>INTMARB!S9+GIC!S9</f>
        <v>244.35256032000009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12081.287168187271</v>
      </c>
      <c r="D10" s="8">
        <f>INTMARB!D10+GIC!D10</f>
        <v>11873.633327211601</v>
      </c>
      <c r="E10" s="8">
        <f>INTMARB!E10+GIC!E10</f>
        <v>11128.371836541188</v>
      </c>
      <c r="F10" s="8">
        <f>INTMARB!F10+GIC!F10</f>
        <v>11174.70182216689</v>
      </c>
      <c r="G10" s="8">
        <f>INTMARB!G10+GIC!G10</f>
        <v>10214.914881071623</v>
      </c>
      <c r="H10" s="8">
        <f>INTMARB!H10+GIC!H10</f>
        <v>7758.0588561643435</v>
      </c>
      <c r="I10" s="8">
        <f>INTMARB!I10+GIC!I10</f>
        <v>7393.7549057779252</v>
      </c>
      <c r="J10" s="8">
        <f>INTMARB!J10+GIC!J10</f>
        <v>7591.2711679211225</v>
      </c>
      <c r="K10" s="8">
        <f>INTMARB!K10+GIC!K10</f>
        <v>7338.7922421698431</v>
      </c>
      <c r="L10" s="8">
        <f>INTMARB!L10+GIC!L10</f>
        <v>6878.1603634479825</v>
      </c>
      <c r="M10" s="8">
        <f>INTMARB!M10+GIC!M10</f>
        <v>6924.761973870668</v>
      </c>
      <c r="N10" s="8">
        <f>INTMARB!N10+GIC!N10</f>
        <v>7535.3650564175687</v>
      </c>
      <c r="O10" s="8">
        <f>INTMARB!O10+GIC!O10</f>
        <v>7555.8811374950374</v>
      </c>
      <c r="P10" s="8">
        <f>INTMARB!P10+GIC!P10</f>
        <v>7481.5919365942591</v>
      </c>
      <c r="Q10" s="8">
        <f>INTMARB!Q10+GIC!Q10</f>
        <v>7107.9352137132491</v>
      </c>
      <c r="R10" s="8">
        <f>INTMARB!R10+GIC!R10</f>
        <v>6786.3382100022391</v>
      </c>
      <c r="S10" s="8">
        <f>INTMARB!S10+GIC!S10</f>
        <v>6566.6389181120967</v>
      </c>
      <c r="T10" s="8">
        <f>INTMARB!T10+GIC!T10</f>
        <v>6145.2022241394016</v>
      </c>
      <c r="U10" s="8">
        <f>INTMARB!U10+GIC!U10</f>
        <v>5501.9973600694311</v>
      </c>
      <c r="V10" s="8">
        <f>INTMARB!V10+GIC!V10</f>
        <v>4609.6259794653997</v>
      </c>
      <c r="W10" s="8">
        <f>INTMARB!W10+GIC!W10</f>
        <v>4284.5873638761341</v>
      </c>
      <c r="X10" s="8">
        <f>INTMARB!X10+GIC!X10</f>
        <v>3511.06061092646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581.92519175999996</v>
      </c>
      <c r="D11" s="19">
        <f t="shared" ref="D11:X11" si="8">SUM(D12:D16)</f>
        <v>611.76571632000002</v>
      </c>
      <c r="E11" s="19">
        <f t="shared" si="8"/>
        <v>591.06103319999988</v>
      </c>
      <c r="F11" s="19">
        <f t="shared" si="8"/>
        <v>738.40098288000013</v>
      </c>
      <c r="G11" s="19">
        <f t="shared" si="8"/>
        <v>734.53949711999985</v>
      </c>
      <c r="H11" s="19">
        <f t="shared" si="8"/>
        <v>555.81511655999998</v>
      </c>
      <c r="I11" s="19">
        <f t="shared" si="8"/>
        <v>495.10526471999992</v>
      </c>
      <c r="J11" s="19">
        <f t="shared" si="8"/>
        <v>532.48805808000009</v>
      </c>
      <c r="K11" s="19">
        <f t="shared" si="8"/>
        <v>477.72526559999994</v>
      </c>
      <c r="L11" s="19">
        <f t="shared" si="8"/>
        <v>197.47911479999999</v>
      </c>
      <c r="M11" s="19">
        <f t="shared" si="8"/>
        <v>238.69579271999999</v>
      </c>
      <c r="N11" s="19">
        <f t="shared" si="8"/>
        <v>238.65023687999999</v>
      </c>
      <c r="O11" s="19">
        <f t="shared" si="8"/>
        <v>212.41740960000004</v>
      </c>
      <c r="P11" s="19">
        <f t="shared" si="8"/>
        <v>135.50418287999997</v>
      </c>
      <c r="Q11" s="19">
        <f t="shared" si="8"/>
        <v>139.37121000039983</v>
      </c>
      <c r="R11" s="19">
        <f t="shared" si="8"/>
        <v>197.15988864028526</v>
      </c>
      <c r="S11" s="19">
        <f t="shared" si="8"/>
        <v>160.79510568062116</v>
      </c>
      <c r="T11" s="19">
        <f t="shared" si="8"/>
        <v>289.91235504051963</v>
      </c>
      <c r="U11" s="19">
        <f t="shared" si="8"/>
        <v>284.41794744043511</v>
      </c>
      <c r="V11" s="19">
        <f t="shared" si="8"/>
        <v>254.0862535206038</v>
      </c>
      <c r="W11" s="19">
        <f t="shared" si="8"/>
        <v>233.26740360051048</v>
      </c>
      <c r="X11" s="19">
        <f t="shared" si="8"/>
        <v>199.05309072027939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137.49086736000001</v>
      </c>
      <c r="D12" s="8">
        <f>INTMARB!D12+GIC!D12</f>
        <v>93.836117760000008</v>
      </c>
      <c r="E12" s="8">
        <f>INTMARB!E12+GIC!E12</f>
        <v>91.839298320000026</v>
      </c>
      <c r="F12" s="8">
        <f>INTMARB!F12+GIC!F12</f>
        <v>87.253320000000016</v>
      </c>
      <c r="G12" s="8">
        <f>INTMARB!G12+GIC!G12</f>
        <v>57.144779999999969</v>
      </c>
      <c r="H12" s="8">
        <f>INTMARB!H12+GIC!H12</f>
        <v>56.618100000000005</v>
      </c>
      <c r="I12" s="8">
        <f>INTMARB!I12+GIC!I12</f>
        <v>49.352022719999972</v>
      </c>
      <c r="J12" s="8">
        <f>INTMARB!J12+GIC!J12</f>
        <v>19.030704</v>
      </c>
      <c r="K12" s="8">
        <f>INTMARB!K12+GIC!K12</f>
        <v>18.53527368</v>
      </c>
      <c r="L12" s="8">
        <f>INTMARB!L12+GIC!L12</f>
        <v>10.728822720000002</v>
      </c>
      <c r="M12" s="8">
        <f>INTMARB!M12+GIC!M12</f>
        <v>6.4370829599999997</v>
      </c>
      <c r="N12" s="8">
        <f>INTMARB!N12+GIC!N12</f>
        <v>6.4370829600000015</v>
      </c>
      <c r="O12" s="8">
        <f>INTMARB!O12+GIC!O12</f>
        <v>6.3963530400000028</v>
      </c>
      <c r="P12" s="8">
        <f>INTMARB!P12+GIC!P12</f>
        <v>2.1320006400000007</v>
      </c>
      <c r="Q12" s="8">
        <f>INTMARB!Q12+GIC!Q12</f>
        <v>2.1456943200000018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427.10760576000001</v>
      </c>
      <c r="D13" s="8">
        <f>INTMARB!D13+GIC!D13</f>
        <v>500.41713744000003</v>
      </c>
      <c r="E13" s="8">
        <f>INTMARB!E13+GIC!E13</f>
        <v>466.06055759999992</v>
      </c>
      <c r="F13" s="8">
        <f>INTMARB!F13+GIC!F13</f>
        <v>610.18389696000008</v>
      </c>
      <c r="G13" s="8">
        <f>INTMARB!G13+GIC!G13</f>
        <v>652.03612847999989</v>
      </c>
      <c r="H13" s="8">
        <f>INTMARB!H13+GIC!H13</f>
        <v>471.88725407999993</v>
      </c>
      <c r="I13" s="8">
        <f>INTMARB!I13+GIC!I13</f>
        <v>416.49335903999997</v>
      </c>
      <c r="J13" s="8">
        <f>INTMARB!J13+GIC!J13</f>
        <v>483.24540000000002</v>
      </c>
      <c r="K13" s="8">
        <f>INTMARB!K13+GIC!K13</f>
        <v>422.94755183999996</v>
      </c>
      <c r="L13" s="8">
        <f>INTMARB!L13+GIC!L13</f>
        <v>151.91462351999999</v>
      </c>
      <c r="M13" s="8">
        <f>INTMARB!M13+GIC!M13</f>
        <v>201.88383599999997</v>
      </c>
      <c r="N13" s="8">
        <f>INTMARB!N13+GIC!N13</f>
        <v>204.47168015999998</v>
      </c>
      <c r="O13" s="8">
        <f>INTMARB!O13+GIC!O13</f>
        <v>189.44414544000003</v>
      </c>
      <c r="P13" s="8">
        <f>INTMARB!P13+GIC!P13</f>
        <v>118.71975983999998</v>
      </c>
      <c r="Q13" s="8">
        <f>INTMARB!Q13+GIC!Q13</f>
        <v>129.49666224039981</v>
      </c>
      <c r="R13" s="8">
        <f>INTMARB!R13+GIC!R13</f>
        <v>189.70701552028524</v>
      </c>
      <c r="S13" s="8">
        <f>INTMARB!S13+GIC!S13</f>
        <v>147.80120784062115</v>
      </c>
      <c r="T13" s="8">
        <f>INTMARB!T13+GIC!T13</f>
        <v>193.44424176051962</v>
      </c>
      <c r="U13" s="8">
        <f>INTMARB!U13+GIC!U13</f>
        <v>199.0034428804351</v>
      </c>
      <c r="V13" s="8">
        <f>INTMARB!V13+GIC!V13</f>
        <v>169.2447768006038</v>
      </c>
      <c r="W13" s="8">
        <f>INTMARB!W13+GIC!W13</f>
        <v>160.30642320051047</v>
      </c>
      <c r="X13" s="8">
        <f>INTMARB!X13+GIC!X13</f>
        <v>125.8677446402794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3.0654624000000004</v>
      </c>
      <c r="K15" s="8">
        <f>INTMARB!K15+GIC!K15</f>
        <v>3.0654624000000004</v>
      </c>
      <c r="L15" s="8">
        <f>INTMARB!L15+GIC!L15</f>
        <v>0</v>
      </c>
      <c r="M15" s="8">
        <f>INTMARB!M15+GIC!M15</f>
        <v>3.0654624000000004</v>
      </c>
      <c r="N15" s="8">
        <f>INTMARB!N15+GIC!N15</f>
        <v>3.0654623999999999</v>
      </c>
      <c r="O15" s="8">
        <f>INTMARB!O15+GIC!O15</f>
        <v>3.0654624000000004</v>
      </c>
      <c r="P15" s="8">
        <f>INTMARB!P15+GIC!P15</f>
        <v>3.0654624000000004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17.326718640000003</v>
      </c>
      <c r="D16" s="8">
        <f>INTMARB!D16+GIC!D16</f>
        <v>17.512461120000001</v>
      </c>
      <c r="E16" s="8">
        <f>INTMARB!E16+GIC!E16</f>
        <v>33.161177280000004</v>
      </c>
      <c r="F16" s="8">
        <f>INTMARB!F16+GIC!F16</f>
        <v>40.963765920000007</v>
      </c>
      <c r="G16" s="8">
        <f>INTMARB!G16+GIC!G16</f>
        <v>25.358588640000001</v>
      </c>
      <c r="H16" s="8">
        <f>INTMARB!H16+GIC!H16</f>
        <v>27.30976248</v>
      </c>
      <c r="I16" s="8">
        <f>INTMARB!I16+GIC!I16</f>
        <v>29.259882959999999</v>
      </c>
      <c r="J16" s="8">
        <f>INTMARB!J16+GIC!J16</f>
        <v>27.14649168</v>
      </c>
      <c r="K16" s="8">
        <f>INTMARB!K16+GIC!K16</f>
        <v>33.17697768</v>
      </c>
      <c r="L16" s="8">
        <f>INTMARB!L16+GIC!L16</f>
        <v>34.835668559999988</v>
      </c>
      <c r="M16" s="8">
        <f>INTMARB!M16+GIC!M16</f>
        <v>27.309411359999999</v>
      </c>
      <c r="N16" s="8">
        <f>INTMARB!N16+GIC!N16</f>
        <v>24.676011360000007</v>
      </c>
      <c r="O16" s="8">
        <f>INTMARB!O16+GIC!O16</f>
        <v>13.511448720000013</v>
      </c>
      <c r="P16" s="8">
        <f>INTMARB!P16+GIC!P16</f>
        <v>11.586960000000005</v>
      </c>
      <c r="Q16" s="8">
        <f>INTMARB!Q16+GIC!Q16</f>
        <v>7.7288534400000097</v>
      </c>
      <c r="R16" s="8">
        <f>INTMARB!R16+GIC!R16</f>
        <v>7.4528731200000076</v>
      </c>
      <c r="S16" s="8">
        <f>INTMARB!S16+GIC!S16</f>
        <v>12.993897840000006</v>
      </c>
      <c r="T16" s="8">
        <f>INTMARB!T16+GIC!T16</f>
        <v>96.468113280000026</v>
      </c>
      <c r="U16" s="8">
        <f>INTMARB!U16+GIC!U16</f>
        <v>85.414504560000026</v>
      </c>
      <c r="V16" s="8">
        <f>INTMARB!V16+GIC!V16</f>
        <v>84.841476720000017</v>
      </c>
      <c r="W16" s="8">
        <f>INTMARB!W16+GIC!W16</f>
        <v>72.960980400000011</v>
      </c>
      <c r="X16" s="8">
        <f>INTMARB!X16+GIC!X16</f>
        <v>73.185346079999988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2291.4692639999994</v>
      </c>
      <c r="D17" s="27">
        <f t="shared" ref="D17:X17" si="10">SUM(D18:D21)</f>
        <v>1930.7635919999998</v>
      </c>
      <c r="E17" s="27">
        <f t="shared" si="10"/>
        <v>1996.7263919999998</v>
      </c>
      <c r="F17" s="27">
        <f t="shared" si="10"/>
        <v>1866.9841920000001</v>
      </c>
      <c r="G17" s="27">
        <f t="shared" si="10"/>
        <v>1976.4066240000002</v>
      </c>
      <c r="H17" s="27">
        <f t="shared" si="10"/>
        <v>2003.8973759999997</v>
      </c>
      <c r="I17" s="27">
        <f t="shared" si="10"/>
        <v>2140.6525200000001</v>
      </c>
      <c r="J17" s="27">
        <f t="shared" si="10"/>
        <v>2167.8949439999997</v>
      </c>
      <c r="K17" s="27">
        <f t="shared" si="10"/>
        <v>2114.7803280000003</v>
      </c>
      <c r="L17" s="27">
        <f t="shared" si="10"/>
        <v>1958.2408079999998</v>
      </c>
      <c r="M17" s="27">
        <f t="shared" si="10"/>
        <v>2490.1300080000001</v>
      </c>
      <c r="N17" s="27">
        <f t="shared" si="10"/>
        <v>2305.0775520000002</v>
      </c>
      <c r="O17" s="27">
        <f t="shared" si="10"/>
        <v>2254.9451039999999</v>
      </c>
      <c r="P17" s="27">
        <f t="shared" si="10"/>
        <v>1338.8801039999998</v>
      </c>
      <c r="Q17" s="27">
        <f t="shared" si="10"/>
        <v>1701.541872</v>
      </c>
      <c r="R17" s="27">
        <f t="shared" si="10"/>
        <v>2253.5130959999997</v>
      </c>
      <c r="S17" s="27">
        <f t="shared" si="10"/>
        <v>1590.7729679999998</v>
      </c>
      <c r="T17" s="27">
        <f t="shared" si="10"/>
        <v>2295.0030959999999</v>
      </c>
      <c r="U17" s="27">
        <f t="shared" si="10"/>
        <v>2280.4640639999998</v>
      </c>
      <c r="V17" s="27">
        <f t="shared" si="10"/>
        <v>2009.2232159999999</v>
      </c>
      <c r="W17" s="27">
        <f t="shared" si="10"/>
        <v>1839.5345519999998</v>
      </c>
      <c r="X17" s="27">
        <f t="shared" si="10"/>
        <v>1277.4270959999999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311.04863999999998</v>
      </c>
      <c r="D19" s="8">
        <f>INTMARB!D19+GIC!D19</f>
        <v>176.02379999999999</v>
      </c>
      <c r="E19" s="8">
        <f>INTMARB!E19+GIC!E19</f>
        <v>113.80607999999997</v>
      </c>
      <c r="F19" s="8">
        <f>INTMARB!F19+GIC!F19</f>
        <v>176.46335999999999</v>
      </c>
      <c r="G19" s="8">
        <f>INTMARB!G19+GIC!G19</f>
        <v>173.30651999999998</v>
      </c>
      <c r="H19" s="8">
        <f>INTMARB!H19+GIC!H19</f>
        <v>182.33747999999997</v>
      </c>
      <c r="I19" s="8">
        <f>INTMARB!I19+GIC!I19</f>
        <v>327.67199999999997</v>
      </c>
      <c r="J19" s="8">
        <f>INTMARB!J19+GIC!J19</f>
        <v>364.79483999999997</v>
      </c>
      <c r="K19" s="8">
        <f>INTMARB!K19+GIC!K19</f>
        <v>359.52012000000002</v>
      </c>
      <c r="L19" s="8">
        <f>INTMARB!L19+GIC!L19</f>
        <v>259.14059999999995</v>
      </c>
      <c r="M19" s="8">
        <f>INTMARB!M19+GIC!M19</f>
        <v>368.27135999999996</v>
      </c>
      <c r="N19" s="8">
        <f>INTMARB!N19+GIC!N19</f>
        <v>381.85775999999998</v>
      </c>
      <c r="O19" s="8">
        <f>INTMARB!O19+GIC!O19</f>
        <v>374.10551999999996</v>
      </c>
      <c r="P19" s="8">
        <f>INTMARB!P19+GIC!P19</f>
        <v>319.68</v>
      </c>
      <c r="Q19" s="8">
        <f>INTMARB!Q19+GIC!Q19</f>
        <v>337.06259999999997</v>
      </c>
      <c r="R19" s="8">
        <f>INTMARB!R19+GIC!R19</f>
        <v>366.4332</v>
      </c>
      <c r="S19" s="8">
        <f>INTMARB!S19+GIC!S19</f>
        <v>326.91275999999993</v>
      </c>
      <c r="T19" s="8">
        <f>INTMARB!T19+GIC!T19</f>
        <v>355.40423999999996</v>
      </c>
      <c r="U19" s="8">
        <f>INTMARB!U19+GIC!U19</f>
        <v>356.20344</v>
      </c>
      <c r="V19" s="8">
        <f>INTMARB!V19+GIC!V19</f>
        <v>316.88279999999997</v>
      </c>
      <c r="W19" s="8">
        <f>INTMARB!W19+GIC!W19</f>
        <v>265.49423999999999</v>
      </c>
      <c r="X19" s="8">
        <f>INTMARB!X19+GIC!X19</f>
        <v>273.56615999999997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1980.4206239999994</v>
      </c>
      <c r="D20" s="8">
        <f>INTMARB!D20+GIC!D20</f>
        <v>1754.7397919999999</v>
      </c>
      <c r="E20" s="8">
        <f>INTMARB!E20+GIC!E20</f>
        <v>1882.9203119999997</v>
      </c>
      <c r="F20" s="8">
        <f>INTMARB!F20+GIC!F20</f>
        <v>1690.5208320000002</v>
      </c>
      <c r="G20" s="8">
        <f>INTMARB!G20+GIC!G20</f>
        <v>1803.1001040000001</v>
      </c>
      <c r="H20" s="8">
        <f>INTMARB!H20+GIC!H20</f>
        <v>1821.5598959999998</v>
      </c>
      <c r="I20" s="8">
        <f>INTMARB!I20+GIC!I20</f>
        <v>1812.9805200000001</v>
      </c>
      <c r="J20" s="8">
        <f>INTMARB!J20+GIC!J20</f>
        <v>1803.1001039999996</v>
      </c>
      <c r="K20" s="8">
        <f>INTMARB!K20+GIC!K20</f>
        <v>1755.2602080000001</v>
      </c>
      <c r="L20" s="8">
        <f>INTMARB!L20+GIC!L20</f>
        <v>1699.1002079999998</v>
      </c>
      <c r="M20" s="8">
        <f>INTMARB!M20+GIC!M20</f>
        <v>2121.8586479999999</v>
      </c>
      <c r="N20" s="8">
        <f>INTMARB!N20+GIC!N20</f>
        <v>1923.2197920000003</v>
      </c>
      <c r="O20" s="8">
        <f>INTMARB!O20+GIC!O20</f>
        <v>1880.8395839999998</v>
      </c>
      <c r="P20" s="8">
        <f>INTMARB!P20+GIC!P20</f>
        <v>1019.2001039999998</v>
      </c>
      <c r="Q20" s="8">
        <f>INTMARB!Q20+GIC!Q20</f>
        <v>1364.479272</v>
      </c>
      <c r="R20" s="8">
        <f>INTMARB!R20+GIC!R20</f>
        <v>1887.0798959999997</v>
      </c>
      <c r="S20" s="8">
        <f>INTMARB!S20+GIC!S20</f>
        <v>1263.8602079999998</v>
      </c>
      <c r="T20" s="8">
        <f>INTMARB!T20+GIC!T20</f>
        <v>1939.5988560000001</v>
      </c>
      <c r="U20" s="8">
        <f>INTMARB!U20+GIC!U20</f>
        <v>1924.260624</v>
      </c>
      <c r="V20" s="8">
        <f>INTMARB!V20+GIC!V20</f>
        <v>1692.340416</v>
      </c>
      <c r="W20" s="8">
        <f>INTMARB!W20+GIC!W20</f>
        <v>1574.0403119999999</v>
      </c>
      <c r="X20" s="8">
        <f>INTMARB!X20+GIC!X20</f>
        <v>1003.8609359999999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17310.955645440001</v>
      </c>
      <c r="D26" s="27">
        <f t="shared" ref="D26:X26" si="14">SUM(D27,D33)</f>
        <v>17079.5811024</v>
      </c>
      <c r="E26" s="27">
        <f t="shared" si="14"/>
        <v>16113.893630039998</v>
      </c>
      <c r="F26" s="27">
        <f t="shared" si="14"/>
        <v>15955.243621920003</v>
      </c>
      <c r="G26" s="27">
        <f t="shared" si="14"/>
        <v>15542.472092759999</v>
      </c>
      <c r="H26" s="27">
        <f t="shared" si="14"/>
        <v>16052.4161442</v>
      </c>
      <c r="I26" s="27">
        <f t="shared" si="14"/>
        <v>17129.757883320002</v>
      </c>
      <c r="J26" s="27">
        <f t="shared" si="14"/>
        <v>16769.261637719999</v>
      </c>
      <c r="K26" s="27">
        <f t="shared" si="14"/>
        <v>16662.223725479998</v>
      </c>
      <c r="L26" s="27">
        <f t="shared" si="14"/>
        <v>16600.392002879998</v>
      </c>
      <c r="M26" s="27">
        <f t="shared" si="14"/>
        <v>15264.51669504</v>
      </c>
      <c r="N26" s="27">
        <f t="shared" si="14"/>
        <v>15338.421587159995</v>
      </c>
      <c r="O26" s="27">
        <f t="shared" si="14"/>
        <v>14294.77263648</v>
      </c>
      <c r="P26" s="27">
        <f t="shared" si="14"/>
        <v>14109.760349640001</v>
      </c>
      <c r="Q26" s="27">
        <f t="shared" si="14"/>
        <v>15415.108285319999</v>
      </c>
      <c r="R26" s="27">
        <f t="shared" si="14"/>
        <v>16494.445203480005</v>
      </c>
      <c r="S26" s="27">
        <f t="shared" si="14"/>
        <v>16922.463547680003</v>
      </c>
      <c r="T26" s="27">
        <f t="shared" si="14"/>
        <v>17862.340290840002</v>
      </c>
      <c r="U26" s="27">
        <f t="shared" si="14"/>
        <v>19193.683381200004</v>
      </c>
      <c r="V26" s="27">
        <f t="shared" si="14"/>
        <v>19830.250535760002</v>
      </c>
      <c r="W26" s="27">
        <f t="shared" si="14"/>
        <v>17390.92792464</v>
      </c>
      <c r="X26" s="27">
        <f t="shared" si="14"/>
        <v>18717.950513519998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162.38884931999999</v>
      </c>
      <c r="D27" s="19">
        <f t="shared" ref="D27:X27" si="16">SUM(D28:D32)</f>
        <v>174.64449203999999</v>
      </c>
      <c r="E27" s="19">
        <f t="shared" si="16"/>
        <v>0</v>
      </c>
      <c r="F27" s="19">
        <f t="shared" si="16"/>
        <v>0</v>
      </c>
      <c r="G27" s="19">
        <f t="shared" si="16"/>
        <v>3.0712993199999996</v>
      </c>
      <c r="H27" s="19">
        <f t="shared" si="16"/>
        <v>0</v>
      </c>
      <c r="I27" s="19">
        <f t="shared" si="16"/>
        <v>6.1278213600000013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162.38884931999999</v>
      </c>
      <c r="D28" s="8">
        <f>INTMARB!D28+GIC!D28</f>
        <v>174.64449203999999</v>
      </c>
      <c r="E28" s="8">
        <f>INTMARB!E28+GIC!E28</f>
        <v>0</v>
      </c>
      <c r="F28" s="8">
        <f>INTMARB!F28+GIC!F28</f>
        <v>0</v>
      </c>
      <c r="G28" s="8">
        <f>INTMARB!G28+GIC!G28</f>
        <v>3.0712993199999996</v>
      </c>
      <c r="H28" s="8">
        <f>INTMARB!H28+GIC!H28</f>
        <v>0</v>
      </c>
      <c r="I28" s="8">
        <f>INTMARB!I28+GIC!I28</f>
        <v>6.1278213600000013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17148.566796120002</v>
      </c>
      <c r="D33" s="19">
        <f t="shared" ref="D33:X33" si="18">SUM(D34:D50)</f>
        <v>16904.93661036</v>
      </c>
      <c r="E33" s="19">
        <f t="shared" si="18"/>
        <v>16113.893630039998</v>
      </c>
      <c r="F33" s="19">
        <f t="shared" si="18"/>
        <v>15955.243621920003</v>
      </c>
      <c r="G33" s="19">
        <f t="shared" si="18"/>
        <v>15539.40079344</v>
      </c>
      <c r="H33" s="19">
        <f t="shared" si="18"/>
        <v>16052.4161442</v>
      </c>
      <c r="I33" s="19">
        <f t="shared" si="18"/>
        <v>17123.630061960001</v>
      </c>
      <c r="J33" s="19">
        <f t="shared" si="18"/>
        <v>16769.261637719999</v>
      </c>
      <c r="K33" s="19">
        <f t="shared" si="18"/>
        <v>16662.223725479998</v>
      </c>
      <c r="L33" s="19">
        <f t="shared" si="18"/>
        <v>16600.392002879998</v>
      </c>
      <c r="M33" s="19">
        <f t="shared" si="18"/>
        <v>15264.51669504</v>
      </c>
      <c r="N33" s="19">
        <f t="shared" si="18"/>
        <v>15338.421587159995</v>
      </c>
      <c r="O33" s="19">
        <f t="shared" si="18"/>
        <v>14294.77263648</v>
      </c>
      <c r="P33" s="19">
        <f t="shared" si="18"/>
        <v>14109.760349640001</v>
      </c>
      <c r="Q33" s="19">
        <f t="shared" si="18"/>
        <v>15415.108285319999</v>
      </c>
      <c r="R33" s="19">
        <f t="shared" si="18"/>
        <v>16494.445203480005</v>
      </c>
      <c r="S33" s="19">
        <f t="shared" si="18"/>
        <v>16922.463547680003</v>
      </c>
      <c r="T33" s="19">
        <f t="shared" si="18"/>
        <v>17862.340290840002</v>
      </c>
      <c r="U33" s="19">
        <f t="shared" si="18"/>
        <v>19193.683381200004</v>
      </c>
      <c r="V33" s="19">
        <f t="shared" si="18"/>
        <v>19830.250535760002</v>
      </c>
      <c r="W33" s="19">
        <f t="shared" si="18"/>
        <v>17390.92792464</v>
      </c>
      <c r="X33" s="19">
        <f t="shared" si="18"/>
        <v>18717.950513519998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424.8288</v>
      </c>
      <c r="D34" s="8">
        <f>INTMARB!D34+GIC!D34</f>
        <v>490.40639999999996</v>
      </c>
      <c r="E34" s="8">
        <f>INTMARB!E34+GIC!E34</f>
        <v>564.53760000000011</v>
      </c>
      <c r="F34" s="8">
        <f>INTMARB!F34+GIC!F34</f>
        <v>479.0016</v>
      </c>
      <c r="G34" s="8">
        <f>INTMARB!G34+GIC!G34</f>
        <v>458.95673088000001</v>
      </c>
      <c r="H34" s="8">
        <f>INTMARB!H34+GIC!H34</f>
        <v>470.01586175999989</v>
      </c>
      <c r="I34" s="8">
        <f>INTMARB!I34+GIC!I34</f>
        <v>464.48639999999995</v>
      </c>
      <c r="J34" s="8">
        <f>INTMARB!J34+GIC!J34</f>
        <v>472.78080000000011</v>
      </c>
      <c r="K34" s="8">
        <f>INTMARB!K34+GIC!K34</f>
        <v>478.31026176000006</v>
      </c>
      <c r="L34" s="8">
        <f>INTMARB!L34+GIC!L34</f>
        <v>547.43039999999996</v>
      </c>
      <c r="M34" s="8">
        <f>INTMARB!M34+GIC!M34</f>
        <v>533.60633087999997</v>
      </c>
      <c r="N34" s="8">
        <f>INTMARB!N34+GIC!N34</f>
        <v>550.19533824000007</v>
      </c>
      <c r="O34" s="8">
        <f>INTMARB!O34+GIC!O34</f>
        <v>494.89906176</v>
      </c>
      <c r="P34" s="8">
        <f>INTMARB!P34+GIC!P34</f>
        <v>489.36939264000006</v>
      </c>
      <c r="Q34" s="8">
        <f>INTMARB!Q34+GIC!Q34</f>
        <v>511.48786175999999</v>
      </c>
      <c r="R34" s="8">
        <f>INTMARB!R34+GIC!R34</f>
        <v>497.66399999999999</v>
      </c>
      <c r="S34" s="8">
        <f>INTMARB!S34+GIC!S34</f>
        <v>489.37146624000007</v>
      </c>
      <c r="T34" s="8">
        <f>INTMARB!T34+GIC!T34</f>
        <v>469.25879039999984</v>
      </c>
      <c r="U34" s="8">
        <f>INTMARB!U34+GIC!U34</f>
        <v>558.25625087999993</v>
      </c>
      <c r="V34" s="8">
        <f>INTMARB!V34+GIC!V34</f>
        <v>555.55932671999994</v>
      </c>
      <c r="W34" s="8">
        <f>INTMARB!W34+GIC!W34</f>
        <v>547.46855424</v>
      </c>
      <c r="X34" s="8">
        <f>INTMARB!X34+GIC!X34</f>
        <v>485.44012800000013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975.97408571999983</v>
      </c>
      <c r="D36" s="8">
        <f>INTMARB!D36+GIC!D36</f>
        <v>841.66573572000027</v>
      </c>
      <c r="E36" s="8">
        <f>INTMARB!E36+GIC!E36</f>
        <v>913.29678000000013</v>
      </c>
      <c r="F36" s="8">
        <f>INTMARB!F36+GIC!F36</f>
        <v>901.35861336000016</v>
      </c>
      <c r="G36" s="8">
        <f>INTMARB!G36+GIC!G36</f>
        <v>711.76815143999988</v>
      </c>
      <c r="H36" s="8">
        <f>INTMARB!H36+GIC!H36</f>
        <v>744.39082620000022</v>
      </c>
      <c r="I36" s="8">
        <f>INTMARB!I36+GIC!I36</f>
        <v>667.28318147999983</v>
      </c>
      <c r="J36" s="8">
        <f>INTMARB!J36+GIC!J36</f>
        <v>524.92905144000019</v>
      </c>
      <c r="K36" s="8">
        <f>INTMARB!K36+GIC!K36</f>
        <v>492.30637668000014</v>
      </c>
      <c r="L36" s="8">
        <f>INTMARB!L36+GIC!L36</f>
        <v>447.82095240000012</v>
      </c>
      <c r="M36" s="8">
        <f>INTMARB!M36+GIC!M36</f>
        <v>593.14042908000022</v>
      </c>
      <c r="N36" s="8">
        <f>INTMARB!N36+GIC!N36</f>
        <v>649.48883004000015</v>
      </c>
      <c r="O36" s="8">
        <f>INTMARB!O36+GIC!O36</f>
        <v>536.79202812000005</v>
      </c>
      <c r="P36" s="8">
        <f>INTMARB!P36+GIC!P36</f>
        <v>691.00822620000008</v>
      </c>
      <c r="Q36" s="8">
        <f>INTMARB!Q36+GIC!Q36</f>
        <v>824.46495335999998</v>
      </c>
      <c r="R36" s="8">
        <f>INTMARB!R36+GIC!R36</f>
        <v>779.97907476</v>
      </c>
      <c r="S36" s="8">
        <f>INTMARB!S36+GIC!S36</f>
        <v>661.18189103999998</v>
      </c>
      <c r="T36" s="8">
        <f>INTMARB!T36+GIC!T36</f>
        <v>701.6554425600001</v>
      </c>
      <c r="U36" s="8">
        <f>INTMARB!U36+GIC!U36</f>
        <v>692.92114056000014</v>
      </c>
      <c r="V36" s="8">
        <f>INTMARB!V36+GIC!V36</f>
        <v>675.45253656000011</v>
      </c>
      <c r="W36" s="8">
        <f>INTMARB!W36+GIC!W36</f>
        <v>710.38974456000005</v>
      </c>
      <c r="X36" s="8">
        <f>INTMARB!X36+GIC!X36</f>
        <v>701.65566972000011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4101.506584560002</v>
      </c>
      <c r="D37" s="8">
        <f>INTMARB!D37+GIC!D37</f>
        <v>4270.3561454399996</v>
      </c>
      <c r="E37" s="8">
        <f>INTMARB!E37+GIC!E37</f>
        <v>4374.7358331600008</v>
      </c>
      <c r="F37" s="8">
        <f>INTMARB!F37+GIC!F37</f>
        <v>4371.6657322800002</v>
      </c>
      <c r="G37" s="8">
        <f>INTMARB!G37+GIC!G37</f>
        <v>4426.9255522800013</v>
      </c>
      <c r="H37" s="8">
        <f>INTMARB!H37+GIC!H37</f>
        <v>4549.7250968400003</v>
      </c>
      <c r="I37" s="8">
        <f>INTMARB!I37+GIC!I37</f>
        <v>4635.684927719999</v>
      </c>
      <c r="J37" s="8">
        <f>INTMARB!J37+GIC!J37</f>
        <v>4706.2947531600003</v>
      </c>
      <c r="K37" s="8">
        <f>INTMARB!K37+GIC!K37</f>
        <v>4580.4251077200006</v>
      </c>
      <c r="L37" s="8">
        <f>INTMARB!L37+GIC!L37</f>
        <v>4580.4251077200015</v>
      </c>
      <c r="M37" s="8">
        <f>INTMARB!M37+GIC!M37</f>
        <v>3912.1235722799997</v>
      </c>
      <c r="N37" s="8">
        <f>INTMARB!N37+GIC!N37</f>
        <v>3613.3019168399992</v>
      </c>
      <c r="O37" s="8">
        <f>INTMARB!O37+GIC!O37</f>
        <v>3579.7608277200015</v>
      </c>
      <c r="P37" s="8">
        <f>INTMARB!P37+GIC!P37</f>
        <v>3387.6612277200006</v>
      </c>
      <c r="Q37" s="8">
        <f>INTMARB!Q37+GIC!Q37</f>
        <v>3607.2036277200004</v>
      </c>
      <c r="R37" s="8">
        <f>INTMARB!R37+GIC!R37</f>
        <v>3723.0731168400007</v>
      </c>
      <c r="S37" s="8">
        <f>INTMARB!S37+GIC!S37</f>
        <v>3790.1555445600011</v>
      </c>
      <c r="T37" s="8">
        <f>INTMARB!T37+GIC!T37</f>
        <v>3881.6316277199999</v>
      </c>
      <c r="U37" s="8">
        <f>INTMARB!U37+GIC!U37</f>
        <v>4052.3867168400011</v>
      </c>
      <c r="V37" s="8">
        <f>INTMARB!V37+GIC!V37</f>
        <v>4372.5528831600004</v>
      </c>
      <c r="W37" s="8">
        <f>INTMARB!W37+GIC!W37</f>
        <v>3796.2540831599999</v>
      </c>
      <c r="X37" s="8">
        <f>INTMARB!X37+GIC!X37</f>
        <v>4027.993310880001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12.403943999999999</v>
      </c>
      <c r="D38" s="8">
        <f>INTMARB!D38+GIC!D38</f>
        <v>6.2019720000000014</v>
      </c>
      <c r="E38" s="8">
        <f>INTMARB!E38+GIC!E38</f>
        <v>6.2019720000000014</v>
      </c>
      <c r="F38" s="8">
        <f>INTMARB!F38+GIC!F38</f>
        <v>6.2019720000000005</v>
      </c>
      <c r="G38" s="8">
        <f>INTMARB!G38+GIC!G38</f>
        <v>8.8199999999999967</v>
      </c>
      <c r="H38" s="8">
        <f>INTMARB!H38+GIC!H38</f>
        <v>8.8200000000000021</v>
      </c>
      <c r="I38" s="8">
        <f>INTMARB!I38+GIC!I38</f>
        <v>5.8799159999999988</v>
      </c>
      <c r="J38" s="8">
        <f>INTMARB!J38+GIC!J38</f>
        <v>0</v>
      </c>
      <c r="K38" s="8">
        <f>INTMARB!K38+GIC!K38</f>
        <v>0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3.1520160000000002</v>
      </c>
      <c r="T38" s="8">
        <f>INTMARB!T38+GIC!T38</f>
        <v>3.1520159999999997</v>
      </c>
      <c r="U38" s="8">
        <f>INTMARB!U38+GIC!U38</f>
        <v>3.1520160000000002</v>
      </c>
      <c r="V38" s="8">
        <f>INTMARB!V38+GIC!V38</f>
        <v>6.3042839999999982</v>
      </c>
      <c r="W38" s="8">
        <f>INTMARB!W38+GIC!W38</f>
        <v>3.1520159999999984</v>
      </c>
      <c r="X38" s="8">
        <f>INTMARB!X38+GIC!X38</f>
        <v>3.1520160000000015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710.25695999999994</v>
      </c>
      <c r="D40" s="8">
        <f>INTMARB!D40+GIC!D40</f>
        <v>672.20748000000026</v>
      </c>
      <c r="E40" s="8">
        <f>INTMARB!E40+GIC!E40</f>
        <v>634.15800000000013</v>
      </c>
      <c r="F40" s="8">
        <f>INTMARB!F40+GIC!F40</f>
        <v>621.47483999999997</v>
      </c>
      <c r="G40" s="8">
        <f>INTMARB!G40+GIC!G40</f>
        <v>676.21950000000004</v>
      </c>
      <c r="H40" s="8">
        <f>INTMARB!H40+GIC!H40</f>
        <v>784.41462000000035</v>
      </c>
      <c r="I40" s="8">
        <f>INTMARB!I40+GIC!I40</f>
        <v>797.22720000000015</v>
      </c>
      <c r="J40" s="8">
        <f>INTMARB!J40+GIC!J40</f>
        <v>730.79151372000024</v>
      </c>
      <c r="K40" s="8">
        <f>INTMARB!K40+GIC!K40</f>
        <v>812.32611371999985</v>
      </c>
      <c r="L40" s="8">
        <f>INTMARB!L40+GIC!L40</f>
        <v>694.55391371999985</v>
      </c>
      <c r="M40" s="8">
        <f>INTMARB!M40+GIC!M40</f>
        <v>691.53428627999995</v>
      </c>
      <c r="N40" s="8">
        <f>INTMARB!N40+GIC!N40</f>
        <v>694.55391372000008</v>
      </c>
      <c r="O40" s="8">
        <f>INTMARB!O40+GIC!O40</f>
        <v>501.28688627999998</v>
      </c>
      <c r="P40" s="8">
        <f>INTMARB!P40+GIC!P40</f>
        <v>489.20759999999984</v>
      </c>
      <c r="Q40" s="8">
        <f>INTMARB!Q40+GIC!Q40</f>
        <v>513.92681999999991</v>
      </c>
      <c r="R40" s="8">
        <f>INTMARB!R40+GIC!R40</f>
        <v>525.94838496000011</v>
      </c>
      <c r="S40" s="8">
        <f>INTMARB!S40+GIC!S40</f>
        <v>600.58360475999984</v>
      </c>
      <c r="T40" s="8">
        <f>INTMARB!T40+GIC!T40</f>
        <v>697.72677444000021</v>
      </c>
      <c r="U40" s="8">
        <f>INTMARB!U40+GIC!U40</f>
        <v>859.69901052000012</v>
      </c>
      <c r="V40" s="8">
        <f>INTMARB!V40+GIC!V40</f>
        <v>865.92877164000004</v>
      </c>
      <c r="W40" s="8">
        <f>INTMARB!W40+GIC!W40</f>
        <v>336.40399439999987</v>
      </c>
      <c r="X40" s="8">
        <f>INTMARB!X40+GIC!X40</f>
        <v>426.73475411999993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9.4476600000000026</v>
      </c>
      <c r="D41" s="8">
        <f>INTMARB!D41+GIC!D41</f>
        <v>6.2983537199999997</v>
      </c>
      <c r="E41" s="8">
        <f>INTMARB!E41+GIC!E41</f>
        <v>0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6.0107824800000023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723.47108796000009</v>
      </c>
      <c r="O42" s="8">
        <f>INTMARB!O42+GIC!O42</f>
        <v>631.11308796000003</v>
      </c>
      <c r="P42" s="8">
        <f>INTMARB!P42+GIC!P42</f>
        <v>695.76368795999997</v>
      </c>
      <c r="Q42" s="8">
        <f>INTMARB!Q42+GIC!Q42</f>
        <v>541.83351204000019</v>
      </c>
      <c r="R42" s="8">
        <f>INTMARB!R42+GIC!R42</f>
        <v>683.44919999999991</v>
      </c>
      <c r="S42" s="8">
        <f>INTMARB!S42+GIC!S42</f>
        <v>643.42731203999983</v>
      </c>
      <c r="T42" s="8">
        <f>INTMARB!T42+GIC!T42</f>
        <v>720.39240000000007</v>
      </c>
      <c r="U42" s="8">
        <f>INTMARB!U42+GIC!U42</f>
        <v>745.02111204000016</v>
      </c>
      <c r="V42" s="8">
        <f>INTMARB!V42+GIC!V42</f>
        <v>640.34888795999996</v>
      </c>
      <c r="W42" s="8">
        <f>INTMARB!W42+GIC!W42</f>
        <v>763.49271204000024</v>
      </c>
      <c r="X42" s="8">
        <f>INTMARB!X42+GIC!X42</f>
        <v>788.12168795999992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5948.8213589999996</v>
      </c>
      <c r="D43" s="8">
        <f>INTMARB!D43+GIC!D43</f>
        <v>6318.4322775599994</v>
      </c>
      <c r="E43" s="8">
        <f>INTMARB!E43+GIC!E43</f>
        <v>6949.3202110799975</v>
      </c>
      <c r="F43" s="8">
        <f>INTMARB!F43+GIC!F43</f>
        <v>6990.7424371200023</v>
      </c>
      <c r="G43" s="8">
        <f>INTMARB!G43+GIC!G43</f>
        <v>7322.1165107999987</v>
      </c>
      <c r="H43" s="8">
        <f>INTMARB!H43+GIC!H43</f>
        <v>8042.2204590000001</v>
      </c>
      <c r="I43" s="8">
        <f>INTMARB!I43+GIC!I43</f>
        <v>8896.1488293599978</v>
      </c>
      <c r="J43" s="8">
        <f>INTMARB!J43+GIC!J43</f>
        <v>8891.5560224399997</v>
      </c>
      <c r="K43" s="8">
        <f>INTMARB!K43+GIC!K43</f>
        <v>8994.2588892000022</v>
      </c>
      <c r="L43" s="8">
        <f>INTMARB!L43+GIC!L43</f>
        <v>9009.8189999999977</v>
      </c>
      <c r="M43" s="8">
        <f>INTMARB!M43+GIC!M43</f>
        <v>8574.1113556799992</v>
      </c>
      <c r="N43" s="8">
        <f>INTMARB!N43+GIC!N43</f>
        <v>8228.6571556799972</v>
      </c>
      <c r="O43" s="8">
        <f>INTMARB!O43+GIC!O43</f>
        <v>7677.7972221599985</v>
      </c>
      <c r="P43" s="8">
        <f>INTMARB!P43+GIC!P43</f>
        <v>7581.3191999999999</v>
      </c>
      <c r="Q43" s="8">
        <f>INTMARB!Q43+GIC!Q43</f>
        <v>8505.6434002799979</v>
      </c>
      <c r="R43" s="8">
        <f>INTMARB!R43+GIC!R43</f>
        <v>9532.6694002800014</v>
      </c>
      <c r="S43" s="8">
        <f>INTMARB!S43+GIC!S43</f>
        <v>9733.7618913599999</v>
      </c>
      <c r="T43" s="8">
        <f>INTMARB!T43+GIC!T43</f>
        <v>10398.14954568</v>
      </c>
      <c r="U43" s="8">
        <f>INTMARB!U43+GIC!U43</f>
        <v>11285.059588920003</v>
      </c>
      <c r="V43" s="8">
        <f>INTMARB!V43+GIC!V43</f>
        <v>11733.283078920002</v>
      </c>
      <c r="W43" s="8">
        <f>INTMARB!W43+GIC!W43</f>
        <v>10375.89749352</v>
      </c>
      <c r="X43" s="8">
        <f>INTMARB!X43+GIC!X43</f>
        <v>11548.907636759999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4749.8523638400002</v>
      </c>
      <c r="D44" s="8">
        <f>INTMARB!D44+GIC!D44</f>
        <v>4077.55590192</v>
      </c>
      <c r="E44" s="8">
        <f>INTMARB!E44+GIC!E44</f>
        <v>2342.0931948000002</v>
      </c>
      <c r="F44" s="8">
        <f>INTMARB!F44+GIC!F44</f>
        <v>2201.37971616</v>
      </c>
      <c r="G44" s="8">
        <f>INTMARB!G44+GIC!G44</f>
        <v>1463.4172800000001</v>
      </c>
      <c r="H44" s="8">
        <f>INTMARB!H44+GIC!H44</f>
        <v>762.9787353600002</v>
      </c>
      <c r="I44" s="8">
        <f>INTMARB!I44+GIC!I44</f>
        <v>719.20049040000004</v>
      </c>
      <c r="J44" s="8">
        <f>INTMARB!J44+GIC!J44</f>
        <v>681.41412000000025</v>
      </c>
      <c r="K44" s="8">
        <f>INTMARB!K44+GIC!K44</f>
        <v>575.62342848000003</v>
      </c>
      <c r="L44" s="8">
        <f>INTMARB!L44+GIC!L44</f>
        <v>700.08300000000008</v>
      </c>
      <c r="M44" s="8">
        <f>INTMARB!M44+GIC!M44</f>
        <v>320.48253288000001</v>
      </c>
      <c r="N44" s="8">
        <f>INTMARB!N44+GIC!N44</f>
        <v>320.48253288000001</v>
      </c>
      <c r="O44" s="8">
        <f>INTMARB!O44+GIC!O44</f>
        <v>276.92190576000007</v>
      </c>
      <c r="P44" s="8">
        <f>INTMARB!P44+GIC!P44</f>
        <v>236.47285152000001</v>
      </c>
      <c r="Q44" s="8">
        <f>INTMARB!Q44+GIC!Q44</f>
        <v>199.13453423999999</v>
      </c>
      <c r="R44" s="8">
        <f>INTMARB!R44+GIC!R44</f>
        <v>146.23974576000001</v>
      </c>
      <c r="S44" s="8">
        <f>INTMARB!S44+GIC!S44</f>
        <v>127.57058712000003</v>
      </c>
      <c r="T44" s="8">
        <f>INTMARB!T44+GIC!T44</f>
        <v>155.57446440000001</v>
      </c>
      <c r="U44" s="8">
        <f>INTMARB!U44+GIC!U44</f>
        <v>115.12513152</v>
      </c>
      <c r="V44" s="8">
        <f>INTMARB!V44+GIC!V44</f>
        <v>96.455972880000019</v>
      </c>
      <c r="W44" s="8">
        <f>INTMARB!W44+GIC!W44</f>
        <v>69.697337759999996</v>
      </c>
      <c r="X44" s="8">
        <f>INTMARB!X44+GIC!X44</f>
        <v>74.364279119999992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215.47503900000001</v>
      </c>
      <c r="D48" s="8">
        <f>INTMARB!D48+GIC!D48</f>
        <v>221.812344</v>
      </c>
      <c r="E48" s="8">
        <f>INTMARB!E48+GIC!E48</f>
        <v>329.55003900000003</v>
      </c>
      <c r="F48" s="8">
        <f>INTMARB!F48+GIC!F48</f>
        <v>383.41871100000003</v>
      </c>
      <c r="G48" s="8">
        <f>INTMARB!G48+GIC!G48</f>
        <v>422.79915600000004</v>
      </c>
      <c r="H48" s="8">
        <f>INTMARB!H48+GIC!H48</f>
        <v>608.48763299999985</v>
      </c>
      <c r="I48" s="8">
        <f>INTMARB!I48+GIC!I48</f>
        <v>548.49611700000003</v>
      </c>
      <c r="J48" s="8">
        <f>INTMARB!J48+GIC!J48</f>
        <v>671.33628900000008</v>
      </c>
      <c r="K48" s="8">
        <f>INTMARB!K48+GIC!K48</f>
        <v>637.05517199999986</v>
      </c>
      <c r="L48" s="8">
        <f>INTMARB!L48+GIC!L48</f>
        <v>553.41011700000001</v>
      </c>
      <c r="M48" s="8">
        <f>INTMARB!M48+GIC!M48</f>
        <v>530.88750000000005</v>
      </c>
      <c r="N48" s="8">
        <f>INTMARB!N48+GIC!N48</f>
        <v>482.62499999999994</v>
      </c>
      <c r="O48" s="8">
        <f>INTMARB!O48+GIC!O48</f>
        <v>498.71273400000001</v>
      </c>
      <c r="P48" s="8">
        <f>INTMARB!P48+GIC!P48</f>
        <v>466.53761700000007</v>
      </c>
      <c r="Q48" s="8">
        <f>INTMARB!Q48+GIC!Q48</f>
        <v>444.01499999999999</v>
      </c>
      <c r="R48" s="8">
        <f>INTMARB!R48+GIC!R48</f>
        <v>505.14761699999997</v>
      </c>
      <c r="S48" s="8">
        <f>INTMARB!S48+GIC!S48</f>
        <v>566.86500000000001</v>
      </c>
      <c r="T48" s="8">
        <f>INTMARB!T48+GIC!T48</f>
        <v>520.04897100000005</v>
      </c>
      <c r="U48" s="8">
        <f>INTMARB!U48+GIC!U48</f>
        <v>564.52663800000005</v>
      </c>
      <c r="V48" s="8">
        <f>INTMARB!V48+GIC!V48</f>
        <v>591.89761799999997</v>
      </c>
      <c r="W48" s="8">
        <f>INTMARB!W48+GIC!W48</f>
        <v>478.99250100000006</v>
      </c>
      <c r="X48" s="8">
        <f>INTMARB!X48+GIC!X48</f>
        <v>352.40154299999995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48.377912039999991</v>
      </c>
      <c r="H50" s="8">
        <f>INTMARB!H50+GIC!H50</f>
        <v>81.362912040000026</v>
      </c>
      <c r="I50" s="8">
        <f>INTMARB!I50+GIC!I50</f>
        <v>389.22299999999996</v>
      </c>
      <c r="J50" s="8">
        <f>INTMARB!J50+GIC!J50</f>
        <v>90.159087959999994</v>
      </c>
      <c r="K50" s="8">
        <f>INTMARB!K50+GIC!K50</f>
        <v>91.918375919999988</v>
      </c>
      <c r="L50" s="8">
        <f>INTMARB!L50+GIC!L50</f>
        <v>66.849512040000008</v>
      </c>
      <c r="M50" s="8">
        <f>INTMARB!M50+GIC!M50</f>
        <v>108.63068796</v>
      </c>
      <c r="N50" s="8">
        <f>INTMARB!N50+GIC!N50</f>
        <v>69.635029319999987</v>
      </c>
      <c r="O50" s="8">
        <f>INTMARB!O50+GIC!O50</f>
        <v>97.488882720000021</v>
      </c>
      <c r="P50" s="8">
        <f>INTMARB!P50+GIC!P50</f>
        <v>72.420546600000009</v>
      </c>
      <c r="Q50" s="8">
        <f>INTMARB!Q50+GIC!Q50</f>
        <v>267.39857592000004</v>
      </c>
      <c r="R50" s="8">
        <f>INTMARB!R50+GIC!R50</f>
        <v>100.27466387999998</v>
      </c>
      <c r="S50" s="8">
        <f>INTMARB!S50+GIC!S50</f>
        <v>306.39423456000003</v>
      </c>
      <c r="T50" s="8">
        <f>INTMARB!T50+GIC!T50</f>
        <v>314.75025864000003</v>
      </c>
      <c r="U50" s="8">
        <f>INTMARB!U50+GIC!U50</f>
        <v>317.53577591999999</v>
      </c>
      <c r="V50" s="8">
        <f>INTMARB!V50+GIC!V50</f>
        <v>292.46717592000005</v>
      </c>
      <c r="W50" s="8">
        <f>INTMARB!W50+GIC!W50</f>
        <v>309.17948796000007</v>
      </c>
      <c r="X50" s="8">
        <f>INTMARB!X50+GIC!X50</f>
        <v>309.17948796000007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21178.282950000001</v>
      </c>
      <c r="D51" s="27">
        <f>INTMARB!D51+GIC!D51</f>
        <v>23583.020669999998</v>
      </c>
      <c r="E51" s="27">
        <f>INTMARB!E51+GIC!E51</f>
        <v>24058.888920000001</v>
      </c>
      <c r="F51" s="27">
        <f>INTMARB!F51+GIC!F51</f>
        <v>26391.122999999996</v>
      </c>
      <c r="G51" s="27">
        <f>INTMARB!G51+GIC!G51</f>
        <v>25617.313259999999</v>
      </c>
      <c r="H51" s="27">
        <f>INTMARB!H51+GIC!H51</f>
        <v>26622.720629999996</v>
      </c>
      <c r="I51" s="27">
        <f>INTMARB!I51+GIC!I51</f>
        <v>25440.14385</v>
      </c>
      <c r="J51" s="27">
        <f>INTMARB!J51+GIC!J51</f>
        <v>23703.237360000003</v>
      </c>
      <c r="K51" s="27">
        <f>INTMARB!K51+GIC!K51</f>
        <v>23495.319540000004</v>
      </c>
      <c r="L51" s="27">
        <f>INTMARB!L51+GIC!L51</f>
        <v>20321.821080000002</v>
      </c>
      <c r="M51" s="27">
        <f>INTMARB!M51+GIC!M51</f>
        <v>21381.151770000004</v>
      </c>
      <c r="N51" s="27">
        <f>INTMARB!N51+GIC!N51</f>
        <v>20245.02579</v>
      </c>
      <c r="O51" s="27">
        <f>INTMARB!O51+GIC!O51</f>
        <v>17926.928910000002</v>
      </c>
      <c r="P51" s="27">
        <f>INTMARB!P51+GIC!P51</f>
        <v>16975.444860000003</v>
      </c>
      <c r="Q51" s="27">
        <f>INTMARB!Q51+GIC!Q51</f>
        <v>15513.203969999999</v>
      </c>
      <c r="R51" s="27">
        <f>INTMARB!R51+GIC!R51</f>
        <v>16551.480329999999</v>
      </c>
      <c r="S51" s="27">
        <f>INTMARB!S51+GIC!S51</f>
        <v>17724.766950000005</v>
      </c>
      <c r="T51" s="27">
        <f>INTMARB!T51+GIC!T51</f>
        <v>18734.870091960001</v>
      </c>
      <c r="U51" s="27">
        <f>INTMARB!U51+GIC!U51</f>
        <v>18050.477939999997</v>
      </c>
      <c r="V51" s="27">
        <f>INTMARB!V51+GIC!V51</f>
        <v>18335.948399999997</v>
      </c>
      <c r="W51" s="27">
        <f>INTMARB!W51+GIC!W51</f>
        <v>19067.498009999999</v>
      </c>
      <c r="X51" s="27">
        <f>INTMARB!X51+GIC!X51</f>
        <v>20305.815749999998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113.03236790461816</v>
      </c>
      <c r="D52" s="27">
        <f t="shared" ref="D52:X52" si="20">SUM(D53:D54)</f>
        <v>142.98996275859659</v>
      </c>
      <c r="E52" s="27">
        <f t="shared" si="20"/>
        <v>127.44885236791269</v>
      </c>
      <c r="F52" s="27">
        <f t="shared" si="20"/>
        <v>97.358062413300672</v>
      </c>
      <c r="G52" s="27">
        <f t="shared" si="20"/>
        <v>135.18200933206191</v>
      </c>
      <c r="H52" s="27">
        <f t="shared" si="20"/>
        <v>315.13363777253625</v>
      </c>
      <c r="I52" s="27">
        <f t="shared" si="20"/>
        <v>360.49318287175868</v>
      </c>
      <c r="J52" s="27">
        <f t="shared" si="20"/>
        <v>418.85722647960762</v>
      </c>
      <c r="K52" s="27">
        <f t="shared" si="20"/>
        <v>394.12180186903208</v>
      </c>
      <c r="L52" s="27">
        <f t="shared" si="20"/>
        <v>414.86872848031032</v>
      </c>
      <c r="M52" s="27">
        <f t="shared" si="20"/>
        <v>466.26670435881658</v>
      </c>
      <c r="N52" s="27">
        <f t="shared" si="20"/>
        <v>520.26289293846696</v>
      </c>
      <c r="O52" s="27">
        <f t="shared" si="20"/>
        <v>478.38252876194713</v>
      </c>
      <c r="P52" s="27">
        <f t="shared" si="20"/>
        <v>431.12698620031705</v>
      </c>
      <c r="Q52" s="27">
        <f t="shared" si="20"/>
        <v>509.71969357013404</v>
      </c>
      <c r="R52" s="27">
        <f t="shared" si="20"/>
        <v>678.11372768836645</v>
      </c>
      <c r="S52" s="27">
        <f t="shared" si="20"/>
        <v>820.47863283480524</v>
      </c>
      <c r="T52" s="27">
        <f t="shared" si="20"/>
        <v>855.03502242414174</v>
      </c>
      <c r="U52" s="27">
        <f t="shared" si="20"/>
        <v>1021.1461257848131</v>
      </c>
      <c r="V52" s="27">
        <f t="shared" si="20"/>
        <v>1111.7752637077783</v>
      </c>
      <c r="W52" s="27">
        <f t="shared" si="20"/>
        <v>1100.926544131054</v>
      </c>
      <c r="X52" s="27">
        <f t="shared" si="20"/>
        <v>1291.9991744921849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6.0061716000000001</v>
      </c>
      <c r="G53" s="8">
        <f>INTMARB!G53+GIC!G53</f>
        <v>64.921942800000011</v>
      </c>
      <c r="H53" s="8">
        <f>INTMARB!H53+GIC!H53</f>
        <v>176.17588559999999</v>
      </c>
      <c r="I53" s="8">
        <f>INTMARB!I53+GIC!I53</f>
        <v>165.30794280000001</v>
      </c>
      <c r="J53" s="8">
        <f>INTMARB!J53+GIC!J53</f>
        <v>120.97799999999999</v>
      </c>
      <c r="K53" s="8">
        <f>INTMARB!K53+GIC!K53</f>
        <v>131.41711439999997</v>
      </c>
      <c r="L53" s="8">
        <f>INTMARB!L53+GIC!L53</f>
        <v>164.45028600000001</v>
      </c>
      <c r="M53" s="8">
        <f>INTMARB!M53+GIC!M53</f>
        <v>207.20700000000002</v>
      </c>
      <c r="N53" s="8">
        <f>INTMARB!N53+GIC!N53</f>
        <v>312.74099999999993</v>
      </c>
      <c r="O53" s="8">
        <f>INTMARB!O53+GIC!O53</f>
        <v>259.2589428</v>
      </c>
      <c r="P53" s="8">
        <f>INTMARB!P53+GIC!P53</f>
        <v>242.52742800000001</v>
      </c>
      <c r="Q53" s="8">
        <f>INTMARB!Q53+GIC!Q53</f>
        <v>324.32400000000001</v>
      </c>
      <c r="R53" s="8">
        <f>INTMARB!R53+GIC!R53</f>
        <v>479.1928284</v>
      </c>
      <c r="S53" s="8">
        <f>INTMARB!S53+GIC!S53</f>
        <v>638.9244576000001</v>
      </c>
      <c r="T53" s="8">
        <f>INTMARB!T53+GIC!T53</f>
        <v>661.37437080000007</v>
      </c>
      <c r="U53" s="8">
        <f>INTMARB!U53+GIC!U53</f>
        <v>855.1399428000002</v>
      </c>
      <c r="V53" s="8">
        <f>INTMARB!V53+GIC!V53</f>
        <v>872.1576864000001</v>
      </c>
      <c r="W53" s="8">
        <f>INTMARB!W53+GIC!W53</f>
        <v>889.03128599999991</v>
      </c>
      <c r="X53" s="8">
        <f>INTMARB!X53+GIC!X53</f>
        <v>1031.8882860000001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113.03236790461816</v>
      </c>
      <c r="D54" s="45">
        <f>INTMARB!D54+GIC!D54</f>
        <v>142.98996275859659</v>
      </c>
      <c r="E54" s="45">
        <f>INTMARB!E54+GIC!E54</f>
        <v>127.44885236791269</v>
      </c>
      <c r="F54" s="45">
        <f>INTMARB!F54+GIC!F54</f>
        <v>91.35189081330067</v>
      </c>
      <c r="G54" s="45">
        <f>INTMARB!G54+GIC!G54</f>
        <v>70.260066532061913</v>
      </c>
      <c r="H54" s="45">
        <f>INTMARB!H54+GIC!H54</f>
        <v>138.95775217253626</v>
      </c>
      <c r="I54" s="45">
        <f>INTMARB!I54+GIC!I54</f>
        <v>195.18524007175867</v>
      </c>
      <c r="J54" s="45">
        <f>INTMARB!J54+GIC!J54</f>
        <v>297.87922647960761</v>
      </c>
      <c r="K54" s="45">
        <f>INTMARB!K54+GIC!K54</f>
        <v>262.70468746903214</v>
      </c>
      <c r="L54" s="45">
        <f>INTMARB!L54+GIC!L54</f>
        <v>250.41844248031032</v>
      </c>
      <c r="M54" s="45">
        <f>INTMARB!M54+GIC!M54</f>
        <v>259.05970435881653</v>
      </c>
      <c r="N54" s="45">
        <f>INTMARB!N54+GIC!N54</f>
        <v>207.52189293846703</v>
      </c>
      <c r="O54" s="45">
        <f>INTMARB!O54+GIC!O54</f>
        <v>219.12358596194716</v>
      </c>
      <c r="P54" s="45">
        <f>INTMARB!P54+GIC!P54</f>
        <v>188.59955820031703</v>
      </c>
      <c r="Q54" s="45">
        <f>INTMARB!Q54+GIC!Q54</f>
        <v>185.39569357013403</v>
      </c>
      <c r="R54" s="45">
        <f>INTMARB!R54+GIC!R54</f>
        <v>198.92089928836648</v>
      </c>
      <c r="S54" s="45">
        <f>INTMARB!S54+GIC!S54</f>
        <v>181.55417523480517</v>
      </c>
      <c r="T54" s="45">
        <f>INTMARB!T54+GIC!T54</f>
        <v>193.66065162414165</v>
      </c>
      <c r="U54" s="45">
        <f>INTMARB!U54+GIC!U54</f>
        <v>166.00618298481288</v>
      </c>
      <c r="V54" s="45">
        <f>INTMARB!V54+GIC!V54</f>
        <v>239.61757730777828</v>
      </c>
      <c r="W54" s="45">
        <f>INTMARB!W54+GIC!W54</f>
        <v>211.89525813105422</v>
      </c>
      <c r="X54" s="45">
        <f>INTMARB!X54+GIC!X54</f>
        <v>260.11088849218481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3403.16714232</v>
      </c>
      <c r="D61" s="49">
        <f t="shared" si="21"/>
        <v>3565.9337904000008</v>
      </c>
      <c r="E61" s="49">
        <f t="shared" si="21"/>
        <v>3604.0892500799991</v>
      </c>
      <c r="F61" s="49">
        <f t="shared" si="21"/>
        <v>3745.3082824799999</v>
      </c>
      <c r="G61" s="49">
        <f t="shared" si="21"/>
        <v>3931.8605956800006</v>
      </c>
      <c r="H61" s="49">
        <f t="shared" si="21"/>
        <v>7384.4387459999998</v>
      </c>
      <c r="I61" s="49">
        <f t="shared" si="21"/>
        <v>7416.360208799998</v>
      </c>
      <c r="J61" s="49">
        <f t="shared" si="21"/>
        <v>8169.392458079994</v>
      </c>
      <c r="K61" s="49">
        <f t="shared" si="21"/>
        <v>8329.3057792799991</v>
      </c>
      <c r="L61" s="49">
        <f t="shared" si="21"/>
        <v>10839.266817839991</v>
      </c>
      <c r="M61" s="49">
        <f t="shared" si="21"/>
        <v>11829.986099999998</v>
      </c>
      <c r="N61" s="49">
        <f t="shared" si="21"/>
        <v>12225.581556480003</v>
      </c>
      <c r="O61" s="49">
        <f t="shared" si="21"/>
        <v>12486.373117920002</v>
      </c>
      <c r="P61" s="49">
        <f t="shared" si="21"/>
        <v>13158.476937360005</v>
      </c>
      <c r="Q61" s="49">
        <f t="shared" si="21"/>
        <v>11984.481061919998</v>
      </c>
      <c r="R61" s="49">
        <f t="shared" si="21"/>
        <v>12651.878783520007</v>
      </c>
      <c r="S61" s="49">
        <f t="shared" si="21"/>
        <v>12420.204829199996</v>
      </c>
      <c r="T61" s="49">
        <f t="shared" si="21"/>
        <v>12128.634975599998</v>
      </c>
      <c r="U61" s="49">
        <f t="shared" si="21"/>
        <v>11160.8269956</v>
      </c>
      <c r="V61" s="49">
        <f t="shared" si="21"/>
        <v>10805.937272640003</v>
      </c>
      <c r="W61" s="49">
        <f t="shared" si="21"/>
        <v>10945.167594479997</v>
      </c>
      <c r="X61" s="49">
        <f t="shared" si="21"/>
        <v>11622.876523920009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3281.0395967999998</v>
      </c>
      <c r="D62" s="52">
        <f>INTMARB!D62+GIC!D62</f>
        <v>3431.1199104000007</v>
      </c>
      <c r="E62" s="52">
        <f>INTMARB!E62+GIC!E62</f>
        <v>3496.8636863999991</v>
      </c>
      <c r="F62" s="52">
        <f>INTMARB!F62+GIC!F62</f>
        <v>3659.1520895999997</v>
      </c>
      <c r="G62" s="52">
        <f>INTMARB!G62+GIC!G62</f>
        <v>3847.8726720000004</v>
      </c>
      <c r="H62" s="52">
        <f>INTMARB!H62+GIC!H62</f>
        <v>7222.4324927999996</v>
      </c>
      <c r="I62" s="52">
        <f>INTMARB!I62+GIC!I62</f>
        <v>7160.0481791999982</v>
      </c>
      <c r="J62" s="52">
        <f>INTMARB!J62+GIC!J62</f>
        <v>7819.8406271999947</v>
      </c>
      <c r="K62" s="52">
        <f>INTMARB!K62+GIC!K62</f>
        <v>7598.4164927999991</v>
      </c>
      <c r="L62" s="52">
        <f>INTMARB!L62+GIC!L62</f>
        <v>10074.400358399991</v>
      </c>
      <c r="M62" s="52">
        <f>INTMARB!M62+GIC!M62</f>
        <v>11006.240313599998</v>
      </c>
      <c r="N62" s="52">
        <f>INTMARB!N62+GIC!N62</f>
        <v>11412.800582400003</v>
      </c>
      <c r="O62" s="52">
        <f>INTMARB!O62+GIC!O62</f>
        <v>11714.527641600003</v>
      </c>
      <c r="P62" s="52">
        <f>INTMARB!P62+GIC!P62</f>
        <v>12356.960313600006</v>
      </c>
      <c r="Q62" s="52">
        <f>INTMARB!Q62+GIC!Q62</f>
        <v>11019.568492799997</v>
      </c>
      <c r="R62" s="52">
        <f>INTMARB!R62+GIC!R62</f>
        <v>11638.368000000008</v>
      </c>
      <c r="S62" s="52">
        <f>INTMARB!S62+GIC!S62</f>
        <v>11314.910879999998</v>
      </c>
      <c r="T62" s="52">
        <f>INTMARB!T62+GIC!T62</f>
        <v>11149.263820799999</v>
      </c>
      <c r="U62" s="52">
        <f>INTMARB!U62+GIC!U62</f>
        <v>10093.552358399998</v>
      </c>
      <c r="V62" s="52">
        <f>INTMARB!V62+GIC!V62</f>
        <v>9702.7842240000045</v>
      </c>
      <c r="W62" s="52">
        <f>INTMARB!W62+GIC!W62</f>
        <v>9623.2643135999951</v>
      </c>
      <c r="X62" s="52">
        <f>INTMARB!X62+GIC!X62</f>
        <v>10254.720268800009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0.32766551999999988</v>
      </c>
      <c r="D64" s="52">
        <f>INTMARB!D64+GIC!D64</f>
        <v>4.9140000000000006</v>
      </c>
      <c r="E64" s="52">
        <f>INTMARB!E64+GIC!E64</f>
        <v>7.4256436800000012</v>
      </c>
      <c r="F64" s="52">
        <f>INTMARB!F64+GIC!F64</f>
        <v>10.756352880000001</v>
      </c>
      <c r="G64" s="52">
        <f>INTMARB!G64+GIC!G64</f>
        <v>15.288043679999999</v>
      </c>
      <c r="H64" s="52">
        <f>INTMARB!H64+GIC!H64</f>
        <v>16.216396560000003</v>
      </c>
      <c r="I64" s="52">
        <f>INTMARB!I64+GIC!I64</f>
        <v>27.95515632</v>
      </c>
      <c r="J64" s="52">
        <f>INTMARB!J64+GIC!J64</f>
        <v>38.219912640000004</v>
      </c>
      <c r="K64" s="52">
        <f>INTMARB!K64+GIC!K64</f>
        <v>49.84977816</v>
      </c>
      <c r="L64" s="52">
        <f>INTMARB!L64+GIC!L64</f>
        <v>70.652116079999999</v>
      </c>
      <c r="M64" s="52">
        <f>INTMARB!M64+GIC!M64</f>
        <v>82.773774720000006</v>
      </c>
      <c r="N64" s="52">
        <f>INTMARB!N64+GIC!N64</f>
        <v>138.68408736000001</v>
      </c>
      <c r="O64" s="52">
        <f>INTMARB!O64+GIC!O64</f>
        <v>121.10297471999999</v>
      </c>
      <c r="P64" s="52">
        <f>INTMARB!P64+GIC!P64</f>
        <v>182.14566551999999</v>
      </c>
      <c r="Q64" s="52">
        <f>INTMARB!Q64+GIC!Q64</f>
        <v>181.43588736000001</v>
      </c>
      <c r="R64" s="52">
        <f>INTMARB!R64+GIC!R64</f>
        <v>182.09082527999996</v>
      </c>
      <c r="S64" s="52">
        <f>INTMARB!S64+GIC!S64</f>
        <v>202.34770920000005</v>
      </c>
      <c r="T64" s="52">
        <f>INTMARB!T64+GIC!T64</f>
        <v>215.94297816</v>
      </c>
      <c r="U64" s="52">
        <f>INTMARB!U64+GIC!U64</f>
        <v>203.76726552000002</v>
      </c>
      <c r="V64" s="52">
        <f>INTMARB!V64+GIC!V64</f>
        <v>195.63184367999997</v>
      </c>
      <c r="W64" s="52">
        <f>INTMARB!W64+GIC!W64</f>
        <v>193.72069080000003</v>
      </c>
      <c r="X64" s="52">
        <f>INTMARB!X64+GIC!X64</f>
        <v>183.29200344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121.79988</v>
      </c>
      <c r="D65" s="52">
        <f>INTMARB!D65+GIC!D65</f>
        <v>129.89988</v>
      </c>
      <c r="E65" s="52">
        <f>INTMARB!E65+GIC!E65</f>
        <v>99.799919999999972</v>
      </c>
      <c r="F65" s="52">
        <f>INTMARB!F65+GIC!F65</f>
        <v>75.399839999999983</v>
      </c>
      <c r="G65" s="52">
        <f>INTMARB!G65+GIC!G65</f>
        <v>68.699879999999965</v>
      </c>
      <c r="H65" s="52">
        <f>INTMARB!H65+GIC!H65</f>
        <v>138.20003999999997</v>
      </c>
      <c r="I65" s="52">
        <f>INTMARB!I65+GIC!I65</f>
        <v>196.10028</v>
      </c>
      <c r="J65" s="52">
        <f>INTMARB!J65+GIC!J65</f>
        <v>226.40003999999996</v>
      </c>
      <c r="K65" s="52">
        <f>INTMARB!K65+GIC!K65</f>
        <v>193.10004000000001</v>
      </c>
      <c r="L65" s="52">
        <f>INTMARB!L65+GIC!L65</f>
        <v>192.99996000000002</v>
      </c>
      <c r="M65" s="52">
        <f>INTMARB!M65+GIC!M65</f>
        <v>222.90011999999996</v>
      </c>
      <c r="N65" s="52">
        <f>INTMARB!N65+GIC!N65</f>
        <v>201.49991999999995</v>
      </c>
      <c r="O65" s="52">
        <f>INTMARB!O65+GIC!O65</f>
        <v>192.09996000000001</v>
      </c>
      <c r="P65" s="52">
        <f>INTMARB!P65+GIC!P65</f>
        <v>213.80003999999997</v>
      </c>
      <c r="Q65" s="52">
        <f>INTMARB!Q65+GIC!Q65</f>
        <v>224.90027999999995</v>
      </c>
      <c r="R65" s="52">
        <f>INTMARB!R65+GIC!R65</f>
        <v>312.29999999999995</v>
      </c>
      <c r="S65" s="52">
        <f>INTMARB!S65+GIC!S65</f>
        <v>348.19991999999991</v>
      </c>
      <c r="T65" s="52">
        <f>INTMARB!T65+GIC!T65</f>
        <v>276.60023999999999</v>
      </c>
      <c r="U65" s="52">
        <f>INTMARB!U65+GIC!U65</f>
        <v>290.69999999999993</v>
      </c>
      <c r="V65" s="52">
        <f>INTMARB!V65+GIC!V65</f>
        <v>307.29995999999994</v>
      </c>
      <c r="W65" s="52">
        <f>INTMARB!W65+GIC!W65</f>
        <v>300.79979999999995</v>
      </c>
      <c r="X65" s="52">
        <f>INTMARB!X65+GIC!X65</f>
        <v>340.09992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7.5898166400000013</v>
      </c>
      <c r="I67" s="52">
        <f>INTMARB!I67+GIC!I67</f>
        <v>32.25659327999999</v>
      </c>
      <c r="J67" s="52">
        <f>INTMARB!J67+GIC!J67</f>
        <v>79.692564959999984</v>
      </c>
      <c r="K67" s="52">
        <f>INTMARB!K67+GIC!K67</f>
        <v>137.47946832</v>
      </c>
      <c r="L67" s="52">
        <f>INTMARB!L67+GIC!L67</f>
        <v>137.47946832</v>
      </c>
      <c r="M67" s="52">
        <f>INTMARB!M67+GIC!M67</f>
        <v>167.61189168000001</v>
      </c>
      <c r="N67" s="52">
        <f>INTMARB!N67+GIC!N67</f>
        <v>161.96196671999996</v>
      </c>
      <c r="O67" s="52">
        <f>INTMARB!O67+GIC!O67</f>
        <v>150.66237168000001</v>
      </c>
      <c r="P67" s="52">
        <f>INTMARB!P67+GIC!P67</f>
        <v>92.28083328000001</v>
      </c>
      <c r="Q67" s="52">
        <f>INTMARB!Q67+GIC!Q67</f>
        <v>178.91148671999994</v>
      </c>
      <c r="R67" s="52">
        <f>INTMARB!R67+GIC!R67</f>
        <v>126.17987327999998</v>
      </c>
      <c r="S67" s="52">
        <f>INTMARB!S67+GIC!S67</f>
        <v>129.94623504000003</v>
      </c>
      <c r="T67" s="52">
        <f>INTMARB!T67+GIC!T67</f>
        <v>133.71285168</v>
      </c>
      <c r="U67" s="52">
        <f>INTMARB!U67+GIC!U67</f>
        <v>150.66237168000001</v>
      </c>
      <c r="V67" s="52">
        <f>INTMARB!V67+GIC!V67</f>
        <v>135.59616000000003</v>
      </c>
      <c r="W67" s="52">
        <f>INTMARB!W67+GIC!W67</f>
        <v>248.59287504</v>
      </c>
      <c r="X67" s="52">
        <f>INTMARB!X67+GIC!X67</f>
        <v>258.00941663999993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5.2393132799999993</v>
      </c>
      <c r="K69" s="52">
        <f>INTMARB!K69+GIC!K69</f>
        <v>350.46000000000009</v>
      </c>
      <c r="L69" s="52">
        <f>INTMARB!L69+GIC!L69</f>
        <v>363.73491503999992</v>
      </c>
      <c r="M69" s="52">
        <f>INTMARB!M69+GIC!M69</f>
        <v>350.46000000000004</v>
      </c>
      <c r="N69" s="52">
        <f>INTMARB!N69+GIC!N69</f>
        <v>310.63499999999988</v>
      </c>
      <c r="O69" s="52">
        <f>INTMARB!O69+GIC!O69</f>
        <v>307.98016991999998</v>
      </c>
      <c r="P69" s="52">
        <f>INTMARB!P69+GIC!P69</f>
        <v>313.29008495999989</v>
      </c>
      <c r="Q69" s="52">
        <f>INTMARB!Q69+GIC!Q69</f>
        <v>379.66491504000004</v>
      </c>
      <c r="R69" s="52">
        <f>INTMARB!R69+GIC!R69</f>
        <v>392.94008495999992</v>
      </c>
      <c r="S69" s="52">
        <f>INTMARB!S69+GIC!S69</f>
        <v>424.80008495999988</v>
      </c>
      <c r="T69" s="52">
        <f>INTMARB!T69+GIC!T69</f>
        <v>353.1150849600001</v>
      </c>
      <c r="U69" s="52">
        <f>INTMARB!U69+GIC!U69</f>
        <v>422.14499999999987</v>
      </c>
      <c r="V69" s="52">
        <f>INTMARB!V69+GIC!V69</f>
        <v>464.62508495999998</v>
      </c>
      <c r="W69" s="52">
        <f>INTMARB!W69+GIC!W69</f>
        <v>578.78991503999998</v>
      </c>
      <c r="X69" s="52">
        <f>INTMARB!X69+GIC!X69</f>
        <v>586.75491504000013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ref="W26:X26" si="14">SUM(W27,W33)</f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ref="W33:X33" si="18">SUM(W34:W50)</f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0</v>
      </c>
      <c r="K43" s="8">
        <f>INTMARB_IN!K43+INTMARB_EX!K43</f>
        <v>0</v>
      </c>
      <c r="L43" s="8">
        <f>INTMARB_IN!L43+INTMARB_EX!L43</f>
        <v>0</v>
      </c>
      <c r="M43" s="8">
        <f>INTMARB_IN!M43+INTMARB_EX!M43</f>
        <v>0</v>
      </c>
      <c r="N43" s="8">
        <f>INTMARB_IN!N43+INTMARB_EX!N43</f>
        <v>0</v>
      </c>
      <c r="O43" s="8">
        <f>INTMARB_IN!O43+INTMARB_EX!O43</f>
        <v>0</v>
      </c>
      <c r="P43" s="8">
        <f>INTMARB_IN!P43+INTMARB_EX!P43</f>
        <v>0</v>
      </c>
      <c r="Q43" s="8">
        <f>INTMARB_IN!Q43+INTMARB_EX!Q43</f>
        <v>0</v>
      </c>
      <c r="R43" s="8">
        <f>INTMARB_IN!R43+INTMARB_EX!R43</f>
        <v>0</v>
      </c>
      <c r="S43" s="8">
        <f>INTMARB_IN!S43+INTMARB_EX!S43</f>
        <v>0</v>
      </c>
      <c r="T43" s="8">
        <f>INTMARB_IN!T43+INTMARB_EX!T43</f>
        <v>0</v>
      </c>
      <c r="U43" s="8">
        <f>INTMARB_IN!U43+INTMARB_EX!U43</f>
        <v>0</v>
      </c>
      <c r="V43" s="8">
        <f>INTMARB_IN!V43+INTMARB_EX!V43</f>
        <v>0</v>
      </c>
      <c r="W43" s="8">
        <f>INTMARB_IN!W43+INTMARB_EX!W43</f>
        <v>0</v>
      </c>
      <c r="X43" s="8">
        <f>INTMARB_IN!X43+INTMARB_EX!X43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0</v>
      </c>
      <c r="K44" s="8">
        <f>INTMARB_IN!K44+INTMARB_EX!K44</f>
        <v>0</v>
      </c>
      <c r="L44" s="8">
        <f>INTMARB_IN!L44+INTMARB_EX!L44</f>
        <v>0</v>
      </c>
      <c r="M44" s="8">
        <f>INTMARB_IN!M44+INTMARB_EX!M44</f>
        <v>0</v>
      </c>
      <c r="N44" s="8">
        <f>INTMARB_IN!N44+INTMARB_EX!N44</f>
        <v>0</v>
      </c>
      <c r="O44" s="8">
        <f>INTMARB_IN!O44+INTMARB_EX!O44</f>
        <v>0</v>
      </c>
      <c r="P44" s="8">
        <f>INTMARB_IN!P44+INTMARB_EX!P44</f>
        <v>0</v>
      </c>
      <c r="Q44" s="8">
        <f>INTMARB_IN!Q44+INTMARB_EX!Q44</f>
        <v>0</v>
      </c>
      <c r="R44" s="8">
        <f>INTMARB_IN!R44+INTMARB_EX!R44</f>
        <v>0</v>
      </c>
      <c r="S44" s="8">
        <f>INTMARB_IN!S44+INTMARB_EX!S44</f>
        <v>0</v>
      </c>
      <c r="T44" s="8">
        <f>INTMARB_IN!T44+INTMARB_EX!T44</f>
        <v>0</v>
      </c>
      <c r="U44" s="8">
        <f>INTMARB_IN!U44+INTMARB_EX!U44</f>
        <v>0</v>
      </c>
      <c r="V44" s="8">
        <f>INTMARB_IN!V44+INTMARB_EX!V44</f>
        <v>0</v>
      </c>
      <c r="W44" s="8">
        <f>INTMARB_IN!W44+INTMARB_EX!W44</f>
        <v>0</v>
      </c>
      <c r="X44" s="8">
        <f>INTMARB_IN!X44+INTMARB_EX!X44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54340.998496971893</v>
      </c>
      <c r="D2" s="21">
        <f t="shared" ref="D2:X2" si="0">SUM(D3,D17,D22,D25,D26,D51,D52)</f>
        <v>55975.525100930194</v>
      </c>
      <c r="E2" s="21">
        <f t="shared" si="0"/>
        <v>55142.834161669096</v>
      </c>
      <c r="F2" s="21">
        <f t="shared" si="0"/>
        <v>57616.893407460186</v>
      </c>
      <c r="G2" s="21">
        <f t="shared" si="0"/>
        <v>55992.429235323689</v>
      </c>
      <c r="H2" s="21">
        <f t="shared" si="0"/>
        <v>55746.149661496878</v>
      </c>
      <c r="I2" s="21">
        <f t="shared" si="0"/>
        <v>55327.625221809685</v>
      </c>
      <c r="J2" s="21">
        <f t="shared" si="0"/>
        <v>53335.518723160727</v>
      </c>
      <c r="K2" s="21">
        <f t="shared" si="0"/>
        <v>52654.12252583888</v>
      </c>
      <c r="L2" s="21">
        <f t="shared" si="0"/>
        <v>47801.615944648292</v>
      </c>
      <c r="M2" s="21">
        <f t="shared" si="0"/>
        <v>48102.855077269487</v>
      </c>
      <c r="N2" s="21">
        <f t="shared" si="0"/>
        <v>47127.836116836028</v>
      </c>
      <c r="O2" s="21">
        <f t="shared" si="0"/>
        <v>43468.796451216986</v>
      </c>
      <c r="P2" s="21">
        <f t="shared" si="0"/>
        <v>41010.703361234577</v>
      </c>
      <c r="Q2" s="21">
        <f t="shared" si="0"/>
        <v>40801.290012683778</v>
      </c>
      <c r="R2" s="21">
        <f t="shared" si="0"/>
        <v>43393.02790061089</v>
      </c>
      <c r="S2" s="21">
        <f t="shared" si="0"/>
        <v>44473.540556947533</v>
      </c>
      <c r="T2" s="21">
        <f t="shared" si="0"/>
        <v>46661.231130724067</v>
      </c>
      <c r="U2" s="21">
        <f t="shared" si="0"/>
        <v>46699.438031614685</v>
      </c>
      <c r="V2" s="21">
        <f t="shared" si="0"/>
        <v>46471.114881493777</v>
      </c>
      <c r="W2" s="21">
        <f t="shared" si="0"/>
        <v>44189.277145287699</v>
      </c>
      <c r="X2" s="21">
        <f t="shared" si="0"/>
        <v>45482.269998218922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13447.258269627271</v>
      </c>
      <c r="D3" s="24">
        <f t="shared" ref="D3:X3" si="2">SUM(D4,D8,D11)</f>
        <v>13239.1697737716</v>
      </c>
      <c r="E3" s="24">
        <f t="shared" si="2"/>
        <v>12845.876367261188</v>
      </c>
      <c r="F3" s="24">
        <f t="shared" si="2"/>
        <v>13306.18453112689</v>
      </c>
      <c r="G3" s="24">
        <f t="shared" si="2"/>
        <v>12721.055249231624</v>
      </c>
      <c r="H3" s="24">
        <f t="shared" si="2"/>
        <v>10751.981873524343</v>
      </c>
      <c r="I3" s="24">
        <f t="shared" si="2"/>
        <v>10256.577785617925</v>
      </c>
      <c r="J3" s="24">
        <f t="shared" si="2"/>
        <v>10276.267554961121</v>
      </c>
      <c r="K3" s="24">
        <f t="shared" si="2"/>
        <v>9987.677130489843</v>
      </c>
      <c r="L3" s="24">
        <f t="shared" si="2"/>
        <v>8506.293325287983</v>
      </c>
      <c r="M3" s="24">
        <f t="shared" si="2"/>
        <v>8500.7898998706678</v>
      </c>
      <c r="N3" s="24">
        <f t="shared" si="2"/>
        <v>8719.0482947375676</v>
      </c>
      <c r="O3" s="24">
        <f t="shared" si="2"/>
        <v>8513.7672719750371</v>
      </c>
      <c r="P3" s="24">
        <f t="shared" si="2"/>
        <v>8155.4910613942593</v>
      </c>
      <c r="Q3" s="24">
        <f t="shared" si="2"/>
        <v>7661.7161917936492</v>
      </c>
      <c r="R3" s="24">
        <f t="shared" si="2"/>
        <v>7415.4755434425242</v>
      </c>
      <c r="S3" s="24">
        <f t="shared" si="2"/>
        <v>7415.0584584327189</v>
      </c>
      <c r="T3" s="24">
        <f t="shared" si="2"/>
        <v>6913.9826294999211</v>
      </c>
      <c r="U3" s="24">
        <f t="shared" si="2"/>
        <v>6153.6665206298667</v>
      </c>
      <c r="V3" s="24">
        <f t="shared" si="2"/>
        <v>5183.9174660260032</v>
      </c>
      <c r="W3" s="24">
        <f t="shared" si="2"/>
        <v>4790.3901145166437</v>
      </c>
      <c r="X3" s="24">
        <f t="shared" si="2"/>
        <v>3889.077464206739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683.69463360000009</v>
      </c>
      <c r="F4" s="19">
        <f t="shared" si="4"/>
        <v>869.81612256000005</v>
      </c>
      <c r="G4" s="19">
        <f t="shared" si="4"/>
        <v>1071.37723968</v>
      </c>
      <c r="H4" s="19">
        <f t="shared" si="4"/>
        <v>1208.96279856</v>
      </c>
      <c r="I4" s="19">
        <f t="shared" si="4"/>
        <v>1233.66191256</v>
      </c>
      <c r="J4" s="19">
        <f t="shared" si="4"/>
        <v>1208.0742775200001</v>
      </c>
      <c r="K4" s="19">
        <f t="shared" si="4"/>
        <v>1046.3416523999999</v>
      </c>
      <c r="L4" s="19">
        <f t="shared" si="4"/>
        <v>754.84340711999994</v>
      </c>
      <c r="M4" s="19">
        <f t="shared" si="4"/>
        <v>868.48964135999995</v>
      </c>
      <c r="N4" s="19">
        <f t="shared" si="4"/>
        <v>464.45027904000005</v>
      </c>
      <c r="O4" s="19">
        <f t="shared" si="4"/>
        <v>175.24877040000007</v>
      </c>
      <c r="P4" s="19">
        <f t="shared" si="4"/>
        <v>119.33023872000003</v>
      </c>
      <c r="Q4" s="19">
        <f t="shared" si="4"/>
        <v>103.11918408000005</v>
      </c>
      <c r="R4" s="19">
        <f t="shared" si="4"/>
        <v>131.66901000000004</v>
      </c>
      <c r="S4" s="19">
        <f t="shared" si="4"/>
        <v>443.27187432000005</v>
      </c>
      <c r="T4" s="19">
        <f t="shared" si="4"/>
        <v>478.86805032000012</v>
      </c>
      <c r="U4" s="19">
        <f t="shared" si="4"/>
        <v>367.25121312000016</v>
      </c>
      <c r="V4" s="19">
        <f t="shared" si="4"/>
        <v>320.20523303999994</v>
      </c>
      <c r="W4" s="19">
        <f t="shared" si="4"/>
        <v>272.53534704000003</v>
      </c>
      <c r="X4" s="19">
        <f t="shared" si="4"/>
        <v>178.96376255999999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2.71227792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7.3698820799999991</v>
      </c>
      <c r="U5" s="8">
        <f>INTAVI!U5+NRGSUP!U5</f>
        <v>7.3698820799999991</v>
      </c>
      <c r="V5" s="8">
        <f>INTAVI!V5+NRGSUP!V5</f>
        <v>7.3698820799999991</v>
      </c>
      <c r="W5" s="8">
        <f>INTAVI!W5+NRGSUP!W5</f>
        <v>7.3698820799999991</v>
      </c>
      <c r="X5" s="8">
        <f>INTAVI!X5+NRGSUP!X5</f>
        <v>7.3698820799999991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37.596121200000006</v>
      </c>
      <c r="G6" s="8">
        <f>INTAVI!G6+NRGSUP!G6</f>
        <v>81.166005359999986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0</v>
      </c>
      <c r="D7" s="8">
        <f>INTAVI!D7+NRGSUP!D7</f>
        <v>0</v>
      </c>
      <c r="E7" s="8">
        <f>INTAVI!E7+NRGSUP!E7</f>
        <v>683.69463360000009</v>
      </c>
      <c r="F7" s="8">
        <f>INTAVI!F7+NRGSUP!F7</f>
        <v>832.22000136000008</v>
      </c>
      <c r="G7" s="8">
        <f>INTAVI!G7+NRGSUP!G7</f>
        <v>990.21123432000002</v>
      </c>
      <c r="H7" s="8">
        <f>INTAVI!H7+NRGSUP!H7</f>
        <v>1208.96279856</v>
      </c>
      <c r="I7" s="8">
        <f>INTAVI!I7+NRGSUP!I7</f>
        <v>1233.66191256</v>
      </c>
      <c r="J7" s="8">
        <f>INTAVI!J7+NRGSUP!J7</f>
        <v>1208.0742775200001</v>
      </c>
      <c r="K7" s="8">
        <f>INTAVI!K7+NRGSUP!K7</f>
        <v>1046.3416523999999</v>
      </c>
      <c r="L7" s="8">
        <f>INTAVI!L7+NRGSUP!L7</f>
        <v>754.84340711999994</v>
      </c>
      <c r="M7" s="8">
        <f>INTAVI!M7+NRGSUP!M7</f>
        <v>868.48964135999995</v>
      </c>
      <c r="N7" s="8">
        <f>INTAVI!N7+NRGSUP!N7</f>
        <v>464.45027904000005</v>
      </c>
      <c r="O7" s="8">
        <f>INTAVI!O7+NRGSUP!O7</f>
        <v>175.24877040000007</v>
      </c>
      <c r="P7" s="8">
        <f>INTAVI!P7+NRGSUP!P7</f>
        <v>116.61796080000002</v>
      </c>
      <c r="Q7" s="8">
        <f>INTAVI!Q7+NRGSUP!Q7</f>
        <v>103.11918408000005</v>
      </c>
      <c r="R7" s="8">
        <f>INTAVI!R7+NRGSUP!R7</f>
        <v>131.66901000000004</v>
      </c>
      <c r="S7" s="8">
        <f>INTAVI!S7+NRGSUP!S7</f>
        <v>443.27187432000005</v>
      </c>
      <c r="T7" s="8">
        <f>INTAVI!T7+NRGSUP!T7</f>
        <v>471.4981682400001</v>
      </c>
      <c r="U7" s="8">
        <f>INTAVI!U7+NRGSUP!U7</f>
        <v>359.88133104000013</v>
      </c>
      <c r="V7" s="8">
        <f>INTAVI!V7+NRGSUP!V7</f>
        <v>312.83535095999991</v>
      </c>
      <c r="W7" s="8">
        <f>INTAVI!W7+NRGSUP!W7</f>
        <v>265.16546496000001</v>
      </c>
      <c r="X7" s="8">
        <f>INTAVI!X7+NRGSUP!X7</f>
        <v>171.59388048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12865.333077867272</v>
      </c>
      <c r="D8" s="19">
        <f t="shared" ref="D8:X8" si="6">SUM(D9:D10)</f>
        <v>12627.4040574516</v>
      </c>
      <c r="E8" s="19">
        <f t="shared" si="6"/>
        <v>11571.120700461188</v>
      </c>
      <c r="F8" s="19">
        <f t="shared" si="6"/>
        <v>11697.967425686889</v>
      </c>
      <c r="G8" s="19">
        <f t="shared" si="6"/>
        <v>10915.138512431624</v>
      </c>
      <c r="H8" s="19">
        <f t="shared" si="6"/>
        <v>8987.2039584043432</v>
      </c>
      <c r="I8" s="19">
        <f t="shared" si="6"/>
        <v>8527.8106083379244</v>
      </c>
      <c r="J8" s="19">
        <f t="shared" si="6"/>
        <v>8535.7052193611216</v>
      </c>
      <c r="K8" s="19">
        <f t="shared" si="6"/>
        <v>8463.6102124898425</v>
      </c>
      <c r="L8" s="19">
        <f t="shared" si="6"/>
        <v>7553.9708033679826</v>
      </c>
      <c r="M8" s="19">
        <f t="shared" si="6"/>
        <v>7393.6044657906677</v>
      </c>
      <c r="N8" s="19">
        <f t="shared" si="6"/>
        <v>8015.9477788175682</v>
      </c>
      <c r="O8" s="19">
        <f t="shared" si="6"/>
        <v>8126.101091975037</v>
      </c>
      <c r="P8" s="19">
        <f t="shared" si="6"/>
        <v>7900.6566397942588</v>
      </c>
      <c r="Q8" s="19">
        <f t="shared" si="6"/>
        <v>7419.2257977132494</v>
      </c>
      <c r="R8" s="19">
        <f t="shared" si="6"/>
        <v>7086.6466448022393</v>
      </c>
      <c r="S8" s="19">
        <f t="shared" si="6"/>
        <v>6810.9914784320972</v>
      </c>
      <c r="T8" s="19">
        <f t="shared" si="6"/>
        <v>6145.2022241394016</v>
      </c>
      <c r="U8" s="19">
        <f t="shared" si="6"/>
        <v>5501.9973600694311</v>
      </c>
      <c r="V8" s="19">
        <f t="shared" si="6"/>
        <v>4609.6259794653997</v>
      </c>
      <c r="W8" s="19">
        <f t="shared" si="6"/>
        <v>4284.5873638761341</v>
      </c>
      <c r="X8" s="19">
        <f t="shared" si="6"/>
        <v>3511.06061092646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784.04590967999991</v>
      </c>
      <c r="D9" s="8">
        <f>INTAVI!D9+NRGSUP!D9</f>
        <v>753.77073024000003</v>
      </c>
      <c r="E9" s="8">
        <f>INTAVI!E9+NRGSUP!E9</f>
        <v>442.74886391999996</v>
      </c>
      <c r="F9" s="8">
        <f>INTAVI!F9+NRGSUP!F9</f>
        <v>523.26560352000001</v>
      </c>
      <c r="G9" s="8">
        <f>INTAVI!G9+NRGSUP!G9</f>
        <v>700.22363135999979</v>
      </c>
      <c r="H9" s="8">
        <f>INTAVI!H9+NRGSUP!H9</f>
        <v>1229.1451022399997</v>
      </c>
      <c r="I9" s="8">
        <f>INTAVI!I9+NRGSUP!I9</f>
        <v>1134.0557025600001</v>
      </c>
      <c r="J9" s="8">
        <f>INTAVI!J9+NRGSUP!J9</f>
        <v>944.43405143999985</v>
      </c>
      <c r="K9" s="8">
        <f>INTAVI!K9+NRGSUP!K9</f>
        <v>1124.8179703199999</v>
      </c>
      <c r="L9" s="8">
        <f>INTAVI!L9+NRGSUP!L9</f>
        <v>675.81043991999991</v>
      </c>
      <c r="M9" s="8">
        <f>INTAVI!M9+NRGSUP!M9</f>
        <v>468.84249191999993</v>
      </c>
      <c r="N9" s="8">
        <f>INTAVI!N9+NRGSUP!N9</f>
        <v>480.58272239999997</v>
      </c>
      <c r="O9" s="8">
        <f>INTAVI!O9+NRGSUP!O9</f>
        <v>570.21995448000007</v>
      </c>
      <c r="P9" s="8">
        <f>INTAVI!P9+NRGSUP!P9</f>
        <v>419.06470319999994</v>
      </c>
      <c r="Q9" s="8">
        <f>INTAVI!Q9+NRGSUP!Q9</f>
        <v>311.29058400000002</v>
      </c>
      <c r="R9" s="8">
        <f>INTAVI!R9+NRGSUP!R9</f>
        <v>300.30843479999999</v>
      </c>
      <c r="S9" s="8">
        <f>INTAVI!S9+NRGSUP!S9</f>
        <v>244.35256032000009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12081.287168187271</v>
      </c>
      <c r="D10" s="8">
        <f>INTAVI!D10+NRGSUP!D10</f>
        <v>11873.633327211601</v>
      </c>
      <c r="E10" s="8">
        <f>INTAVI!E10+NRGSUP!E10</f>
        <v>11128.371836541188</v>
      </c>
      <c r="F10" s="8">
        <f>INTAVI!F10+NRGSUP!F10</f>
        <v>11174.70182216689</v>
      </c>
      <c r="G10" s="8">
        <f>INTAVI!G10+NRGSUP!G10</f>
        <v>10214.914881071623</v>
      </c>
      <c r="H10" s="8">
        <f>INTAVI!H10+NRGSUP!H10</f>
        <v>7758.0588561643435</v>
      </c>
      <c r="I10" s="8">
        <f>INTAVI!I10+NRGSUP!I10</f>
        <v>7393.7549057779252</v>
      </c>
      <c r="J10" s="8">
        <f>INTAVI!J10+NRGSUP!J10</f>
        <v>7591.2711679211225</v>
      </c>
      <c r="K10" s="8">
        <f>INTAVI!K10+NRGSUP!K10</f>
        <v>7338.7922421698431</v>
      </c>
      <c r="L10" s="8">
        <f>INTAVI!L10+NRGSUP!L10</f>
        <v>6878.1603634479825</v>
      </c>
      <c r="M10" s="8">
        <f>INTAVI!M10+NRGSUP!M10</f>
        <v>6924.761973870668</v>
      </c>
      <c r="N10" s="8">
        <f>INTAVI!N10+NRGSUP!N10</f>
        <v>7535.3650564175687</v>
      </c>
      <c r="O10" s="8">
        <f>INTAVI!O10+NRGSUP!O10</f>
        <v>7555.8811374950374</v>
      </c>
      <c r="P10" s="8">
        <f>INTAVI!P10+NRGSUP!P10</f>
        <v>7481.5919365942591</v>
      </c>
      <c r="Q10" s="8">
        <f>INTAVI!Q10+NRGSUP!Q10</f>
        <v>7107.9352137132491</v>
      </c>
      <c r="R10" s="8">
        <f>INTAVI!R10+NRGSUP!R10</f>
        <v>6786.3382100022391</v>
      </c>
      <c r="S10" s="8">
        <f>INTAVI!S10+NRGSUP!S10</f>
        <v>6566.6389181120967</v>
      </c>
      <c r="T10" s="8">
        <f>INTAVI!T10+NRGSUP!T10</f>
        <v>6145.2022241394016</v>
      </c>
      <c r="U10" s="8">
        <f>INTAVI!U10+NRGSUP!U10</f>
        <v>5501.9973600694311</v>
      </c>
      <c r="V10" s="8">
        <f>INTAVI!V10+NRGSUP!V10</f>
        <v>4609.6259794653997</v>
      </c>
      <c r="W10" s="8">
        <f>INTAVI!W10+NRGSUP!W10</f>
        <v>4284.5873638761341</v>
      </c>
      <c r="X10" s="8">
        <f>INTAVI!X10+NRGSUP!X10</f>
        <v>3511.06061092646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581.92519175999996</v>
      </c>
      <c r="D11" s="19">
        <f t="shared" ref="D11:X11" si="8">SUM(D12:D16)</f>
        <v>611.76571632000002</v>
      </c>
      <c r="E11" s="19">
        <f t="shared" si="8"/>
        <v>591.06103319999988</v>
      </c>
      <c r="F11" s="19">
        <f t="shared" si="8"/>
        <v>738.40098288000013</v>
      </c>
      <c r="G11" s="19">
        <f t="shared" si="8"/>
        <v>734.53949711999985</v>
      </c>
      <c r="H11" s="19">
        <f t="shared" si="8"/>
        <v>555.81511655999998</v>
      </c>
      <c r="I11" s="19">
        <f t="shared" si="8"/>
        <v>495.10526471999992</v>
      </c>
      <c r="J11" s="19">
        <f t="shared" si="8"/>
        <v>532.48805808000009</v>
      </c>
      <c r="K11" s="19">
        <f t="shared" si="8"/>
        <v>477.72526559999994</v>
      </c>
      <c r="L11" s="19">
        <f t="shared" si="8"/>
        <v>197.47911479999999</v>
      </c>
      <c r="M11" s="19">
        <f t="shared" si="8"/>
        <v>238.69579271999999</v>
      </c>
      <c r="N11" s="19">
        <f t="shared" si="8"/>
        <v>238.65023687999999</v>
      </c>
      <c r="O11" s="19">
        <f t="shared" si="8"/>
        <v>212.41740960000004</v>
      </c>
      <c r="P11" s="19">
        <f t="shared" si="8"/>
        <v>135.50418287999997</v>
      </c>
      <c r="Q11" s="19">
        <f t="shared" si="8"/>
        <v>139.37121000039983</v>
      </c>
      <c r="R11" s="19">
        <f t="shared" si="8"/>
        <v>197.15988864028526</v>
      </c>
      <c r="S11" s="19">
        <f t="shared" si="8"/>
        <v>160.79510568062116</v>
      </c>
      <c r="T11" s="19">
        <f t="shared" si="8"/>
        <v>289.91235504051963</v>
      </c>
      <c r="U11" s="19">
        <f t="shared" si="8"/>
        <v>284.41794744043511</v>
      </c>
      <c r="V11" s="19">
        <f t="shared" si="8"/>
        <v>254.0862535206038</v>
      </c>
      <c r="W11" s="19">
        <f t="shared" si="8"/>
        <v>233.26740360051048</v>
      </c>
      <c r="X11" s="19">
        <f t="shared" si="8"/>
        <v>199.05309072027939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137.49086736000001</v>
      </c>
      <c r="D12" s="8">
        <f>INTAVI!D12+NRGSUP!D12</f>
        <v>93.836117760000008</v>
      </c>
      <c r="E12" s="8">
        <f>INTAVI!E12+NRGSUP!E12</f>
        <v>91.839298320000026</v>
      </c>
      <c r="F12" s="8">
        <f>INTAVI!F12+NRGSUP!F12</f>
        <v>87.253320000000016</v>
      </c>
      <c r="G12" s="8">
        <f>INTAVI!G12+NRGSUP!G12</f>
        <v>57.144779999999969</v>
      </c>
      <c r="H12" s="8">
        <f>INTAVI!H12+NRGSUP!H12</f>
        <v>56.618100000000005</v>
      </c>
      <c r="I12" s="8">
        <f>INTAVI!I12+NRGSUP!I12</f>
        <v>49.352022719999972</v>
      </c>
      <c r="J12" s="8">
        <f>INTAVI!J12+NRGSUP!J12</f>
        <v>19.030704</v>
      </c>
      <c r="K12" s="8">
        <f>INTAVI!K12+NRGSUP!K12</f>
        <v>18.53527368</v>
      </c>
      <c r="L12" s="8">
        <f>INTAVI!L12+NRGSUP!L12</f>
        <v>10.728822720000002</v>
      </c>
      <c r="M12" s="8">
        <f>INTAVI!M12+NRGSUP!M12</f>
        <v>6.4370829599999997</v>
      </c>
      <c r="N12" s="8">
        <f>INTAVI!N12+NRGSUP!N12</f>
        <v>6.4370829600000015</v>
      </c>
      <c r="O12" s="8">
        <f>INTAVI!O12+NRGSUP!O12</f>
        <v>6.3963530400000028</v>
      </c>
      <c r="P12" s="8">
        <f>INTAVI!P12+NRGSUP!P12</f>
        <v>2.1320006400000007</v>
      </c>
      <c r="Q12" s="8">
        <f>INTAVI!Q12+NRGSUP!Q12</f>
        <v>2.1456943200000018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427.10760576000001</v>
      </c>
      <c r="D13" s="8">
        <f>INTAVI!D13+NRGSUP!D13</f>
        <v>500.41713744000003</v>
      </c>
      <c r="E13" s="8">
        <f>INTAVI!E13+NRGSUP!E13</f>
        <v>466.06055759999992</v>
      </c>
      <c r="F13" s="8">
        <f>INTAVI!F13+NRGSUP!F13</f>
        <v>610.18389696000008</v>
      </c>
      <c r="G13" s="8">
        <f>INTAVI!G13+NRGSUP!G13</f>
        <v>652.03612847999989</v>
      </c>
      <c r="H13" s="8">
        <f>INTAVI!H13+NRGSUP!H13</f>
        <v>471.88725407999993</v>
      </c>
      <c r="I13" s="8">
        <f>INTAVI!I13+NRGSUP!I13</f>
        <v>416.49335903999997</v>
      </c>
      <c r="J13" s="8">
        <f>INTAVI!J13+NRGSUP!J13</f>
        <v>483.24540000000002</v>
      </c>
      <c r="K13" s="8">
        <f>INTAVI!K13+NRGSUP!K13</f>
        <v>422.94755183999996</v>
      </c>
      <c r="L13" s="8">
        <f>INTAVI!L13+NRGSUP!L13</f>
        <v>151.91462351999999</v>
      </c>
      <c r="M13" s="8">
        <f>INTAVI!M13+NRGSUP!M13</f>
        <v>201.88383599999997</v>
      </c>
      <c r="N13" s="8">
        <f>INTAVI!N13+NRGSUP!N13</f>
        <v>204.47168015999998</v>
      </c>
      <c r="O13" s="8">
        <f>INTAVI!O13+NRGSUP!O13</f>
        <v>189.44414544000003</v>
      </c>
      <c r="P13" s="8">
        <f>INTAVI!P13+NRGSUP!P13</f>
        <v>118.71975983999998</v>
      </c>
      <c r="Q13" s="8">
        <f>INTAVI!Q13+NRGSUP!Q13</f>
        <v>129.49666224039981</v>
      </c>
      <c r="R13" s="8">
        <f>INTAVI!R13+NRGSUP!R13</f>
        <v>189.70701552028524</v>
      </c>
      <c r="S13" s="8">
        <f>INTAVI!S13+NRGSUP!S13</f>
        <v>147.80120784062115</v>
      </c>
      <c r="T13" s="8">
        <f>INTAVI!T13+NRGSUP!T13</f>
        <v>193.44424176051962</v>
      </c>
      <c r="U13" s="8">
        <f>INTAVI!U13+NRGSUP!U13</f>
        <v>199.0034428804351</v>
      </c>
      <c r="V13" s="8">
        <f>INTAVI!V13+NRGSUP!V13</f>
        <v>169.2447768006038</v>
      </c>
      <c r="W13" s="8">
        <f>INTAVI!W13+NRGSUP!W13</f>
        <v>160.30642320051047</v>
      </c>
      <c r="X13" s="8">
        <f>INTAVI!X13+NRGSUP!X13</f>
        <v>125.8677446402794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3.0654624000000004</v>
      </c>
      <c r="K15" s="8">
        <f>INTAVI!K15+NRGSUP!K15</f>
        <v>3.0654624000000004</v>
      </c>
      <c r="L15" s="8">
        <f>INTAVI!L15+NRGSUP!L15</f>
        <v>0</v>
      </c>
      <c r="M15" s="8">
        <f>INTAVI!M15+NRGSUP!M15</f>
        <v>3.0654624000000004</v>
      </c>
      <c r="N15" s="8">
        <f>INTAVI!N15+NRGSUP!N15</f>
        <v>3.0654623999999999</v>
      </c>
      <c r="O15" s="8">
        <f>INTAVI!O15+NRGSUP!O15</f>
        <v>3.0654624000000004</v>
      </c>
      <c r="P15" s="8">
        <f>INTAVI!P15+NRGSUP!P15</f>
        <v>3.0654624000000004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17.326718640000003</v>
      </c>
      <c r="D16" s="8">
        <f>INTAVI!D16+NRGSUP!D16</f>
        <v>17.512461120000001</v>
      </c>
      <c r="E16" s="8">
        <f>INTAVI!E16+NRGSUP!E16</f>
        <v>33.161177280000004</v>
      </c>
      <c r="F16" s="8">
        <f>INTAVI!F16+NRGSUP!F16</f>
        <v>40.963765920000007</v>
      </c>
      <c r="G16" s="8">
        <f>INTAVI!G16+NRGSUP!G16</f>
        <v>25.358588640000001</v>
      </c>
      <c r="H16" s="8">
        <f>INTAVI!H16+NRGSUP!H16</f>
        <v>27.30976248</v>
      </c>
      <c r="I16" s="8">
        <f>INTAVI!I16+NRGSUP!I16</f>
        <v>29.259882959999999</v>
      </c>
      <c r="J16" s="8">
        <f>INTAVI!J16+NRGSUP!J16</f>
        <v>27.14649168</v>
      </c>
      <c r="K16" s="8">
        <f>INTAVI!K16+NRGSUP!K16</f>
        <v>33.17697768</v>
      </c>
      <c r="L16" s="8">
        <f>INTAVI!L16+NRGSUP!L16</f>
        <v>34.835668559999988</v>
      </c>
      <c r="M16" s="8">
        <f>INTAVI!M16+NRGSUP!M16</f>
        <v>27.309411359999999</v>
      </c>
      <c r="N16" s="8">
        <f>INTAVI!N16+NRGSUP!N16</f>
        <v>24.676011360000007</v>
      </c>
      <c r="O16" s="8">
        <f>INTAVI!O16+NRGSUP!O16</f>
        <v>13.511448720000013</v>
      </c>
      <c r="P16" s="8">
        <f>INTAVI!P16+NRGSUP!P16</f>
        <v>11.586960000000005</v>
      </c>
      <c r="Q16" s="8">
        <f>INTAVI!Q16+NRGSUP!Q16</f>
        <v>7.7288534400000097</v>
      </c>
      <c r="R16" s="8">
        <f>INTAVI!R16+NRGSUP!R16</f>
        <v>7.4528731200000076</v>
      </c>
      <c r="S16" s="8">
        <f>INTAVI!S16+NRGSUP!S16</f>
        <v>12.993897840000006</v>
      </c>
      <c r="T16" s="8">
        <f>INTAVI!T16+NRGSUP!T16</f>
        <v>96.468113280000026</v>
      </c>
      <c r="U16" s="8">
        <f>INTAVI!U16+NRGSUP!U16</f>
        <v>85.414504560000026</v>
      </c>
      <c r="V16" s="8">
        <f>INTAVI!V16+NRGSUP!V16</f>
        <v>84.841476720000017</v>
      </c>
      <c r="W16" s="8">
        <f>INTAVI!W16+NRGSUP!W16</f>
        <v>72.960980400000011</v>
      </c>
      <c r="X16" s="8">
        <f>INTAVI!X16+NRGSUP!X16</f>
        <v>73.185346079999988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2291.4692639999994</v>
      </c>
      <c r="D17" s="27">
        <f t="shared" ref="D17:X17" si="10">SUM(D18:D21)</f>
        <v>1930.7635919999998</v>
      </c>
      <c r="E17" s="27">
        <f t="shared" si="10"/>
        <v>1996.7263919999998</v>
      </c>
      <c r="F17" s="27">
        <f t="shared" si="10"/>
        <v>1866.9841920000001</v>
      </c>
      <c r="G17" s="27">
        <f t="shared" si="10"/>
        <v>1976.4066240000002</v>
      </c>
      <c r="H17" s="27">
        <f t="shared" si="10"/>
        <v>2003.8973759999997</v>
      </c>
      <c r="I17" s="27">
        <f t="shared" si="10"/>
        <v>2140.6525200000001</v>
      </c>
      <c r="J17" s="27">
        <f t="shared" si="10"/>
        <v>2167.8949439999997</v>
      </c>
      <c r="K17" s="27">
        <f t="shared" si="10"/>
        <v>2114.7803280000003</v>
      </c>
      <c r="L17" s="27">
        <f t="shared" si="10"/>
        <v>1958.2408079999998</v>
      </c>
      <c r="M17" s="27">
        <f t="shared" si="10"/>
        <v>2490.1300080000001</v>
      </c>
      <c r="N17" s="27">
        <f t="shared" si="10"/>
        <v>2305.0775520000002</v>
      </c>
      <c r="O17" s="27">
        <f t="shared" si="10"/>
        <v>2254.9451039999999</v>
      </c>
      <c r="P17" s="27">
        <f t="shared" si="10"/>
        <v>1338.8801039999998</v>
      </c>
      <c r="Q17" s="27">
        <f t="shared" si="10"/>
        <v>1701.541872</v>
      </c>
      <c r="R17" s="27">
        <f t="shared" si="10"/>
        <v>2253.5130959999997</v>
      </c>
      <c r="S17" s="27">
        <f t="shared" si="10"/>
        <v>1590.7729679999998</v>
      </c>
      <c r="T17" s="27">
        <f t="shared" si="10"/>
        <v>2295.0030959999999</v>
      </c>
      <c r="U17" s="27">
        <f t="shared" si="10"/>
        <v>2280.4640639999998</v>
      </c>
      <c r="V17" s="27">
        <f t="shared" si="10"/>
        <v>2009.2232159999999</v>
      </c>
      <c r="W17" s="27">
        <f t="shared" si="10"/>
        <v>1839.5345519999998</v>
      </c>
      <c r="X17" s="27">
        <f t="shared" si="10"/>
        <v>1277.4270959999999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311.04863999999998</v>
      </c>
      <c r="D19" s="8">
        <f>INTAVI!D19+NRGSUP!D19</f>
        <v>176.02379999999999</v>
      </c>
      <c r="E19" s="8">
        <f>INTAVI!E19+NRGSUP!E19</f>
        <v>113.80607999999997</v>
      </c>
      <c r="F19" s="8">
        <f>INTAVI!F19+NRGSUP!F19</f>
        <v>176.46335999999999</v>
      </c>
      <c r="G19" s="8">
        <f>INTAVI!G19+NRGSUP!G19</f>
        <v>173.30651999999998</v>
      </c>
      <c r="H19" s="8">
        <f>INTAVI!H19+NRGSUP!H19</f>
        <v>182.33747999999997</v>
      </c>
      <c r="I19" s="8">
        <f>INTAVI!I19+NRGSUP!I19</f>
        <v>327.67199999999997</v>
      </c>
      <c r="J19" s="8">
        <f>INTAVI!J19+NRGSUP!J19</f>
        <v>364.79483999999997</v>
      </c>
      <c r="K19" s="8">
        <f>INTAVI!K19+NRGSUP!K19</f>
        <v>359.52012000000002</v>
      </c>
      <c r="L19" s="8">
        <f>INTAVI!L19+NRGSUP!L19</f>
        <v>259.14059999999995</v>
      </c>
      <c r="M19" s="8">
        <f>INTAVI!M19+NRGSUP!M19</f>
        <v>368.27135999999996</v>
      </c>
      <c r="N19" s="8">
        <f>INTAVI!N19+NRGSUP!N19</f>
        <v>381.85775999999998</v>
      </c>
      <c r="O19" s="8">
        <f>INTAVI!O19+NRGSUP!O19</f>
        <v>374.10551999999996</v>
      </c>
      <c r="P19" s="8">
        <f>INTAVI!P19+NRGSUP!P19</f>
        <v>319.68</v>
      </c>
      <c r="Q19" s="8">
        <f>INTAVI!Q19+NRGSUP!Q19</f>
        <v>337.06259999999997</v>
      </c>
      <c r="R19" s="8">
        <f>INTAVI!R19+NRGSUP!R19</f>
        <v>366.4332</v>
      </c>
      <c r="S19" s="8">
        <f>INTAVI!S19+NRGSUP!S19</f>
        <v>326.91275999999993</v>
      </c>
      <c r="T19" s="8">
        <f>INTAVI!T19+NRGSUP!T19</f>
        <v>355.40423999999996</v>
      </c>
      <c r="U19" s="8">
        <f>INTAVI!U19+NRGSUP!U19</f>
        <v>356.20344</v>
      </c>
      <c r="V19" s="8">
        <f>INTAVI!V19+NRGSUP!V19</f>
        <v>316.88279999999997</v>
      </c>
      <c r="W19" s="8">
        <f>INTAVI!W19+NRGSUP!W19</f>
        <v>265.49423999999999</v>
      </c>
      <c r="X19" s="8">
        <f>INTAVI!X19+NRGSUP!X19</f>
        <v>273.56615999999997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1980.4206239999994</v>
      </c>
      <c r="D20" s="8">
        <f>INTAVI!D20+NRGSUP!D20</f>
        <v>1754.7397919999999</v>
      </c>
      <c r="E20" s="8">
        <f>INTAVI!E20+NRGSUP!E20</f>
        <v>1882.9203119999997</v>
      </c>
      <c r="F20" s="8">
        <f>INTAVI!F20+NRGSUP!F20</f>
        <v>1690.5208320000002</v>
      </c>
      <c r="G20" s="8">
        <f>INTAVI!G20+NRGSUP!G20</f>
        <v>1803.1001040000001</v>
      </c>
      <c r="H20" s="8">
        <f>INTAVI!H20+NRGSUP!H20</f>
        <v>1821.5598959999998</v>
      </c>
      <c r="I20" s="8">
        <f>INTAVI!I20+NRGSUP!I20</f>
        <v>1812.9805200000001</v>
      </c>
      <c r="J20" s="8">
        <f>INTAVI!J20+NRGSUP!J20</f>
        <v>1803.1001039999996</v>
      </c>
      <c r="K20" s="8">
        <f>INTAVI!K20+NRGSUP!K20</f>
        <v>1755.2602080000001</v>
      </c>
      <c r="L20" s="8">
        <f>INTAVI!L20+NRGSUP!L20</f>
        <v>1699.1002079999998</v>
      </c>
      <c r="M20" s="8">
        <f>INTAVI!M20+NRGSUP!M20</f>
        <v>2121.8586479999999</v>
      </c>
      <c r="N20" s="8">
        <f>INTAVI!N20+NRGSUP!N20</f>
        <v>1923.2197920000003</v>
      </c>
      <c r="O20" s="8">
        <f>INTAVI!O20+NRGSUP!O20</f>
        <v>1880.8395839999998</v>
      </c>
      <c r="P20" s="8">
        <f>INTAVI!P20+NRGSUP!P20</f>
        <v>1019.2001039999998</v>
      </c>
      <c r="Q20" s="8">
        <f>INTAVI!Q20+NRGSUP!Q20</f>
        <v>1364.479272</v>
      </c>
      <c r="R20" s="8">
        <f>INTAVI!R20+NRGSUP!R20</f>
        <v>1887.0798959999997</v>
      </c>
      <c r="S20" s="8">
        <f>INTAVI!S20+NRGSUP!S20</f>
        <v>1263.8602079999998</v>
      </c>
      <c r="T20" s="8">
        <f>INTAVI!T20+NRGSUP!T20</f>
        <v>1939.5988560000001</v>
      </c>
      <c r="U20" s="8">
        <f>INTAVI!U20+NRGSUP!U20</f>
        <v>1924.260624</v>
      </c>
      <c r="V20" s="8">
        <f>INTAVI!V20+NRGSUP!V20</f>
        <v>1692.340416</v>
      </c>
      <c r="W20" s="8">
        <f>INTAVI!W20+NRGSUP!W20</f>
        <v>1574.0403119999999</v>
      </c>
      <c r="X20" s="8">
        <f>INTAVI!X20+NRGSUP!X20</f>
        <v>1003.8609359999999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17310.955645440001</v>
      </c>
      <c r="D26" s="27">
        <f t="shared" ref="D26:X26" si="14">SUM(D27,D33)</f>
        <v>17079.5811024</v>
      </c>
      <c r="E26" s="27">
        <f t="shared" si="14"/>
        <v>16113.893630039998</v>
      </c>
      <c r="F26" s="27">
        <f t="shared" si="14"/>
        <v>15955.243621920003</v>
      </c>
      <c r="G26" s="27">
        <f t="shared" si="14"/>
        <v>15542.472092759999</v>
      </c>
      <c r="H26" s="27">
        <f t="shared" si="14"/>
        <v>16052.4161442</v>
      </c>
      <c r="I26" s="27">
        <f t="shared" si="14"/>
        <v>17129.757883320002</v>
      </c>
      <c r="J26" s="27">
        <f t="shared" si="14"/>
        <v>16769.261637719999</v>
      </c>
      <c r="K26" s="27">
        <f t="shared" si="14"/>
        <v>16662.223725479998</v>
      </c>
      <c r="L26" s="27">
        <f t="shared" si="14"/>
        <v>16600.392002879998</v>
      </c>
      <c r="M26" s="27">
        <f t="shared" si="14"/>
        <v>15264.51669504</v>
      </c>
      <c r="N26" s="27">
        <f t="shared" si="14"/>
        <v>15338.421587159995</v>
      </c>
      <c r="O26" s="27">
        <f t="shared" si="14"/>
        <v>14294.77263648</v>
      </c>
      <c r="P26" s="27">
        <f t="shared" si="14"/>
        <v>14109.760349640001</v>
      </c>
      <c r="Q26" s="27">
        <f t="shared" si="14"/>
        <v>15415.108285319999</v>
      </c>
      <c r="R26" s="27">
        <f t="shared" si="14"/>
        <v>16494.445203480005</v>
      </c>
      <c r="S26" s="27">
        <f t="shared" si="14"/>
        <v>16922.463547680003</v>
      </c>
      <c r="T26" s="27">
        <f t="shared" si="14"/>
        <v>17862.340290840002</v>
      </c>
      <c r="U26" s="27">
        <f t="shared" si="14"/>
        <v>19193.683381200004</v>
      </c>
      <c r="V26" s="27">
        <f t="shared" si="14"/>
        <v>19830.250535760002</v>
      </c>
      <c r="W26" s="27">
        <f t="shared" si="14"/>
        <v>17390.92792464</v>
      </c>
      <c r="X26" s="27">
        <f t="shared" si="14"/>
        <v>18717.950513519998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162.38884931999999</v>
      </c>
      <c r="D27" s="19">
        <f t="shared" ref="D27:X27" si="16">SUM(D28:D32)</f>
        <v>174.64449203999999</v>
      </c>
      <c r="E27" s="19">
        <f t="shared" si="16"/>
        <v>0</v>
      </c>
      <c r="F27" s="19">
        <f t="shared" si="16"/>
        <v>0</v>
      </c>
      <c r="G27" s="19">
        <f t="shared" si="16"/>
        <v>3.0712993199999996</v>
      </c>
      <c r="H27" s="19">
        <f t="shared" si="16"/>
        <v>0</v>
      </c>
      <c r="I27" s="19">
        <f t="shared" si="16"/>
        <v>6.1278213600000013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162.38884931999999</v>
      </c>
      <c r="D28" s="8">
        <f>INTAVI!D28+NRGSUP!D28</f>
        <v>174.64449203999999</v>
      </c>
      <c r="E28" s="8">
        <f>INTAVI!E28+NRGSUP!E28</f>
        <v>0</v>
      </c>
      <c r="F28" s="8">
        <f>INTAVI!F28+NRGSUP!F28</f>
        <v>0</v>
      </c>
      <c r="G28" s="8">
        <f>INTAVI!G28+NRGSUP!G28</f>
        <v>3.0712993199999996</v>
      </c>
      <c r="H28" s="8">
        <f>INTAVI!H28+NRGSUP!H28</f>
        <v>0</v>
      </c>
      <c r="I28" s="8">
        <f>INTAVI!I28+NRGSUP!I28</f>
        <v>6.1278213600000013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17148.566796120002</v>
      </c>
      <c r="D33" s="19">
        <f t="shared" ref="D33:X33" si="18">SUM(D34:D50)</f>
        <v>16904.93661036</v>
      </c>
      <c r="E33" s="19">
        <f t="shared" si="18"/>
        <v>16113.893630039998</v>
      </c>
      <c r="F33" s="19">
        <f t="shared" si="18"/>
        <v>15955.243621920003</v>
      </c>
      <c r="G33" s="19">
        <f t="shared" si="18"/>
        <v>15539.40079344</v>
      </c>
      <c r="H33" s="19">
        <f t="shared" si="18"/>
        <v>16052.4161442</v>
      </c>
      <c r="I33" s="19">
        <f t="shared" si="18"/>
        <v>17123.630061960001</v>
      </c>
      <c r="J33" s="19">
        <f t="shared" si="18"/>
        <v>16769.261637719999</v>
      </c>
      <c r="K33" s="19">
        <f t="shared" si="18"/>
        <v>16662.223725479998</v>
      </c>
      <c r="L33" s="19">
        <f t="shared" si="18"/>
        <v>16600.392002879998</v>
      </c>
      <c r="M33" s="19">
        <f t="shared" si="18"/>
        <v>15264.51669504</v>
      </c>
      <c r="N33" s="19">
        <f t="shared" si="18"/>
        <v>15338.421587159995</v>
      </c>
      <c r="O33" s="19">
        <f t="shared" si="18"/>
        <v>14294.77263648</v>
      </c>
      <c r="P33" s="19">
        <f t="shared" si="18"/>
        <v>14109.760349640001</v>
      </c>
      <c r="Q33" s="19">
        <f t="shared" si="18"/>
        <v>15415.108285319999</v>
      </c>
      <c r="R33" s="19">
        <f t="shared" si="18"/>
        <v>16494.445203480005</v>
      </c>
      <c r="S33" s="19">
        <f t="shared" si="18"/>
        <v>16922.463547680003</v>
      </c>
      <c r="T33" s="19">
        <f t="shared" si="18"/>
        <v>17862.340290840002</v>
      </c>
      <c r="U33" s="19">
        <f t="shared" si="18"/>
        <v>19193.683381200004</v>
      </c>
      <c r="V33" s="19">
        <f t="shared" si="18"/>
        <v>19830.250535760002</v>
      </c>
      <c r="W33" s="19">
        <f t="shared" si="18"/>
        <v>17390.92792464</v>
      </c>
      <c r="X33" s="19">
        <f t="shared" si="18"/>
        <v>18717.950513519998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424.8288</v>
      </c>
      <c r="D34" s="8">
        <f>INTAVI!D34+NRGSUP!D34</f>
        <v>490.40639999999996</v>
      </c>
      <c r="E34" s="8">
        <f>INTAVI!E34+NRGSUP!E34</f>
        <v>564.53760000000011</v>
      </c>
      <c r="F34" s="8">
        <f>INTAVI!F34+NRGSUP!F34</f>
        <v>479.0016</v>
      </c>
      <c r="G34" s="8">
        <f>INTAVI!G34+NRGSUP!G34</f>
        <v>458.95673088000001</v>
      </c>
      <c r="H34" s="8">
        <f>INTAVI!H34+NRGSUP!H34</f>
        <v>470.01586175999989</v>
      </c>
      <c r="I34" s="8">
        <f>INTAVI!I34+NRGSUP!I34</f>
        <v>464.48639999999995</v>
      </c>
      <c r="J34" s="8">
        <f>INTAVI!J34+NRGSUP!J34</f>
        <v>472.78080000000011</v>
      </c>
      <c r="K34" s="8">
        <f>INTAVI!K34+NRGSUP!K34</f>
        <v>478.31026176000006</v>
      </c>
      <c r="L34" s="8">
        <f>INTAVI!L34+NRGSUP!L34</f>
        <v>547.43039999999996</v>
      </c>
      <c r="M34" s="8">
        <f>INTAVI!M34+NRGSUP!M34</f>
        <v>533.60633087999997</v>
      </c>
      <c r="N34" s="8">
        <f>INTAVI!N34+NRGSUP!N34</f>
        <v>550.19533824000007</v>
      </c>
      <c r="O34" s="8">
        <f>INTAVI!O34+NRGSUP!O34</f>
        <v>494.89906176</v>
      </c>
      <c r="P34" s="8">
        <f>INTAVI!P34+NRGSUP!P34</f>
        <v>489.36939264000006</v>
      </c>
      <c r="Q34" s="8">
        <f>INTAVI!Q34+NRGSUP!Q34</f>
        <v>511.48786175999999</v>
      </c>
      <c r="R34" s="8">
        <f>INTAVI!R34+NRGSUP!R34</f>
        <v>497.66399999999999</v>
      </c>
      <c r="S34" s="8">
        <f>INTAVI!S34+NRGSUP!S34</f>
        <v>489.37146624000007</v>
      </c>
      <c r="T34" s="8">
        <f>INTAVI!T34+NRGSUP!T34</f>
        <v>469.25879039999984</v>
      </c>
      <c r="U34" s="8">
        <f>INTAVI!U34+NRGSUP!U34</f>
        <v>558.25625087999993</v>
      </c>
      <c r="V34" s="8">
        <f>INTAVI!V34+NRGSUP!V34</f>
        <v>555.55932671999994</v>
      </c>
      <c r="W34" s="8">
        <f>INTAVI!W34+NRGSUP!W34</f>
        <v>547.46855424</v>
      </c>
      <c r="X34" s="8">
        <f>INTAVI!X34+NRGSUP!X34</f>
        <v>485.44012800000013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975.97408571999983</v>
      </c>
      <c r="D36" s="8">
        <f>INTAVI!D36+NRGSUP!D36</f>
        <v>841.66573572000027</v>
      </c>
      <c r="E36" s="8">
        <f>INTAVI!E36+NRGSUP!E36</f>
        <v>913.29678000000013</v>
      </c>
      <c r="F36" s="8">
        <f>INTAVI!F36+NRGSUP!F36</f>
        <v>901.35861336000016</v>
      </c>
      <c r="G36" s="8">
        <f>INTAVI!G36+NRGSUP!G36</f>
        <v>711.76815143999988</v>
      </c>
      <c r="H36" s="8">
        <f>INTAVI!H36+NRGSUP!H36</f>
        <v>744.39082620000022</v>
      </c>
      <c r="I36" s="8">
        <f>INTAVI!I36+NRGSUP!I36</f>
        <v>667.28318147999983</v>
      </c>
      <c r="J36" s="8">
        <f>INTAVI!J36+NRGSUP!J36</f>
        <v>524.92905144000019</v>
      </c>
      <c r="K36" s="8">
        <f>INTAVI!K36+NRGSUP!K36</f>
        <v>492.30637668000014</v>
      </c>
      <c r="L36" s="8">
        <f>INTAVI!L36+NRGSUP!L36</f>
        <v>447.82095240000012</v>
      </c>
      <c r="M36" s="8">
        <f>INTAVI!M36+NRGSUP!M36</f>
        <v>593.14042908000022</v>
      </c>
      <c r="N36" s="8">
        <f>INTAVI!N36+NRGSUP!N36</f>
        <v>649.48883004000015</v>
      </c>
      <c r="O36" s="8">
        <f>INTAVI!O36+NRGSUP!O36</f>
        <v>536.79202812000005</v>
      </c>
      <c r="P36" s="8">
        <f>INTAVI!P36+NRGSUP!P36</f>
        <v>691.00822620000008</v>
      </c>
      <c r="Q36" s="8">
        <f>INTAVI!Q36+NRGSUP!Q36</f>
        <v>824.46495335999998</v>
      </c>
      <c r="R36" s="8">
        <f>INTAVI!R36+NRGSUP!R36</f>
        <v>779.97907476</v>
      </c>
      <c r="S36" s="8">
        <f>INTAVI!S36+NRGSUP!S36</f>
        <v>661.18189103999998</v>
      </c>
      <c r="T36" s="8">
        <f>INTAVI!T36+NRGSUP!T36</f>
        <v>701.6554425600001</v>
      </c>
      <c r="U36" s="8">
        <f>INTAVI!U36+NRGSUP!U36</f>
        <v>692.92114056000014</v>
      </c>
      <c r="V36" s="8">
        <f>INTAVI!V36+NRGSUP!V36</f>
        <v>675.45253656000011</v>
      </c>
      <c r="W36" s="8">
        <f>INTAVI!W36+NRGSUP!W36</f>
        <v>710.38974456000005</v>
      </c>
      <c r="X36" s="8">
        <f>INTAVI!X36+NRGSUP!X36</f>
        <v>701.65566972000011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4101.506584560002</v>
      </c>
      <c r="D37" s="8">
        <f>INTAVI!D37+NRGSUP!D37</f>
        <v>4270.3561454399996</v>
      </c>
      <c r="E37" s="8">
        <f>INTAVI!E37+NRGSUP!E37</f>
        <v>4374.7358331600008</v>
      </c>
      <c r="F37" s="8">
        <f>INTAVI!F37+NRGSUP!F37</f>
        <v>4371.6657322800002</v>
      </c>
      <c r="G37" s="8">
        <f>INTAVI!G37+NRGSUP!G37</f>
        <v>4426.9255522800013</v>
      </c>
      <c r="H37" s="8">
        <f>INTAVI!H37+NRGSUP!H37</f>
        <v>4549.7250968400003</v>
      </c>
      <c r="I37" s="8">
        <f>INTAVI!I37+NRGSUP!I37</f>
        <v>4635.684927719999</v>
      </c>
      <c r="J37" s="8">
        <f>INTAVI!J37+NRGSUP!J37</f>
        <v>4706.2947531600003</v>
      </c>
      <c r="K37" s="8">
        <f>INTAVI!K37+NRGSUP!K37</f>
        <v>4580.4251077200006</v>
      </c>
      <c r="L37" s="8">
        <f>INTAVI!L37+NRGSUP!L37</f>
        <v>4580.4251077200015</v>
      </c>
      <c r="M37" s="8">
        <f>INTAVI!M37+NRGSUP!M37</f>
        <v>3912.1235722799997</v>
      </c>
      <c r="N37" s="8">
        <f>INTAVI!N37+NRGSUP!N37</f>
        <v>3613.3019168399992</v>
      </c>
      <c r="O37" s="8">
        <f>INTAVI!O37+NRGSUP!O37</f>
        <v>3579.7608277200015</v>
      </c>
      <c r="P37" s="8">
        <f>INTAVI!P37+NRGSUP!P37</f>
        <v>3387.6612277200006</v>
      </c>
      <c r="Q37" s="8">
        <f>INTAVI!Q37+NRGSUP!Q37</f>
        <v>3607.2036277200004</v>
      </c>
      <c r="R37" s="8">
        <f>INTAVI!R37+NRGSUP!R37</f>
        <v>3723.0731168400007</v>
      </c>
      <c r="S37" s="8">
        <f>INTAVI!S37+NRGSUP!S37</f>
        <v>3790.1555445600011</v>
      </c>
      <c r="T37" s="8">
        <f>INTAVI!T37+NRGSUP!T37</f>
        <v>3881.6316277199999</v>
      </c>
      <c r="U37" s="8">
        <f>INTAVI!U37+NRGSUP!U37</f>
        <v>4052.3867168400011</v>
      </c>
      <c r="V37" s="8">
        <f>INTAVI!V37+NRGSUP!V37</f>
        <v>4372.5528831600004</v>
      </c>
      <c r="W37" s="8">
        <f>INTAVI!W37+NRGSUP!W37</f>
        <v>3796.2540831599999</v>
      </c>
      <c r="X37" s="8">
        <f>INTAVI!X37+NRGSUP!X37</f>
        <v>4027.993310880001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12.403943999999999</v>
      </c>
      <c r="D38" s="8">
        <f>INTAVI!D38+NRGSUP!D38</f>
        <v>6.2019720000000014</v>
      </c>
      <c r="E38" s="8">
        <f>INTAVI!E38+NRGSUP!E38</f>
        <v>6.2019720000000014</v>
      </c>
      <c r="F38" s="8">
        <f>INTAVI!F38+NRGSUP!F38</f>
        <v>6.2019720000000005</v>
      </c>
      <c r="G38" s="8">
        <f>INTAVI!G38+NRGSUP!G38</f>
        <v>8.8199999999999967</v>
      </c>
      <c r="H38" s="8">
        <f>INTAVI!H38+NRGSUP!H38</f>
        <v>8.8200000000000021</v>
      </c>
      <c r="I38" s="8">
        <f>INTAVI!I38+NRGSUP!I38</f>
        <v>5.8799159999999988</v>
      </c>
      <c r="J38" s="8">
        <f>INTAVI!J38+NRGSUP!J38</f>
        <v>0</v>
      </c>
      <c r="K38" s="8">
        <f>INTAVI!K38+NRGSUP!K38</f>
        <v>0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3.1520160000000002</v>
      </c>
      <c r="T38" s="8">
        <f>INTAVI!T38+NRGSUP!T38</f>
        <v>3.1520159999999997</v>
      </c>
      <c r="U38" s="8">
        <f>INTAVI!U38+NRGSUP!U38</f>
        <v>3.1520160000000002</v>
      </c>
      <c r="V38" s="8">
        <f>INTAVI!V38+NRGSUP!V38</f>
        <v>6.3042839999999982</v>
      </c>
      <c r="W38" s="8">
        <f>INTAVI!W38+NRGSUP!W38</f>
        <v>3.1520159999999984</v>
      </c>
      <c r="X38" s="8">
        <f>INTAVI!X38+NRGSUP!X38</f>
        <v>3.1520160000000015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710.25695999999994</v>
      </c>
      <c r="D40" s="8">
        <f>INTAVI!D40+NRGSUP!D40</f>
        <v>672.20748000000026</v>
      </c>
      <c r="E40" s="8">
        <f>INTAVI!E40+NRGSUP!E40</f>
        <v>634.15800000000013</v>
      </c>
      <c r="F40" s="8">
        <f>INTAVI!F40+NRGSUP!F40</f>
        <v>621.47483999999997</v>
      </c>
      <c r="G40" s="8">
        <f>INTAVI!G40+NRGSUP!G40</f>
        <v>676.21950000000004</v>
      </c>
      <c r="H40" s="8">
        <f>INTAVI!H40+NRGSUP!H40</f>
        <v>784.41462000000035</v>
      </c>
      <c r="I40" s="8">
        <f>INTAVI!I40+NRGSUP!I40</f>
        <v>797.22720000000015</v>
      </c>
      <c r="J40" s="8">
        <f>INTAVI!J40+NRGSUP!J40</f>
        <v>730.79151372000024</v>
      </c>
      <c r="K40" s="8">
        <f>INTAVI!K40+NRGSUP!K40</f>
        <v>812.32611371999985</v>
      </c>
      <c r="L40" s="8">
        <f>INTAVI!L40+NRGSUP!L40</f>
        <v>694.55391371999985</v>
      </c>
      <c r="M40" s="8">
        <f>INTAVI!M40+NRGSUP!M40</f>
        <v>691.53428627999995</v>
      </c>
      <c r="N40" s="8">
        <f>INTAVI!N40+NRGSUP!N40</f>
        <v>694.55391372000008</v>
      </c>
      <c r="O40" s="8">
        <f>INTAVI!O40+NRGSUP!O40</f>
        <v>501.28688627999998</v>
      </c>
      <c r="P40" s="8">
        <f>INTAVI!P40+NRGSUP!P40</f>
        <v>489.20759999999984</v>
      </c>
      <c r="Q40" s="8">
        <f>INTAVI!Q40+NRGSUP!Q40</f>
        <v>513.92681999999991</v>
      </c>
      <c r="R40" s="8">
        <f>INTAVI!R40+NRGSUP!R40</f>
        <v>525.94838496000011</v>
      </c>
      <c r="S40" s="8">
        <f>INTAVI!S40+NRGSUP!S40</f>
        <v>600.58360475999984</v>
      </c>
      <c r="T40" s="8">
        <f>INTAVI!T40+NRGSUP!T40</f>
        <v>697.72677444000021</v>
      </c>
      <c r="U40" s="8">
        <f>INTAVI!U40+NRGSUP!U40</f>
        <v>859.69901052000012</v>
      </c>
      <c r="V40" s="8">
        <f>INTAVI!V40+NRGSUP!V40</f>
        <v>865.92877164000004</v>
      </c>
      <c r="W40" s="8">
        <f>INTAVI!W40+NRGSUP!W40</f>
        <v>336.40399439999987</v>
      </c>
      <c r="X40" s="8">
        <f>INTAVI!X40+NRGSUP!X40</f>
        <v>426.73475411999993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9.4476600000000026</v>
      </c>
      <c r="D41" s="8">
        <f>INTAVI!D41+NRGSUP!D41</f>
        <v>6.2983537199999997</v>
      </c>
      <c r="E41" s="8">
        <f>INTAVI!E41+NRGSUP!E41</f>
        <v>0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6.0107824800000023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723.47108796000009</v>
      </c>
      <c r="O42" s="8">
        <f>INTAVI!O42+NRGSUP!O42</f>
        <v>631.11308796000003</v>
      </c>
      <c r="P42" s="8">
        <f>INTAVI!P42+NRGSUP!P42</f>
        <v>695.76368795999997</v>
      </c>
      <c r="Q42" s="8">
        <f>INTAVI!Q42+NRGSUP!Q42</f>
        <v>541.83351204000019</v>
      </c>
      <c r="R42" s="8">
        <f>INTAVI!R42+NRGSUP!R42</f>
        <v>683.44919999999991</v>
      </c>
      <c r="S42" s="8">
        <f>INTAVI!S42+NRGSUP!S42</f>
        <v>643.42731203999983</v>
      </c>
      <c r="T42" s="8">
        <f>INTAVI!T42+NRGSUP!T42</f>
        <v>720.39240000000007</v>
      </c>
      <c r="U42" s="8">
        <f>INTAVI!U42+NRGSUP!U42</f>
        <v>745.02111204000016</v>
      </c>
      <c r="V42" s="8">
        <f>INTAVI!V42+NRGSUP!V42</f>
        <v>640.34888795999996</v>
      </c>
      <c r="W42" s="8">
        <f>INTAVI!W42+NRGSUP!W42</f>
        <v>763.49271204000024</v>
      </c>
      <c r="X42" s="8">
        <f>INTAVI!X42+NRGSUP!X42</f>
        <v>788.12168795999992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5948.8213589999996</v>
      </c>
      <c r="D43" s="8">
        <f>INTAVI!D43+NRGSUP!D43</f>
        <v>6318.4322775599994</v>
      </c>
      <c r="E43" s="8">
        <f>INTAVI!E43+NRGSUP!E43</f>
        <v>6949.3202110799975</v>
      </c>
      <c r="F43" s="8">
        <f>INTAVI!F43+NRGSUP!F43</f>
        <v>6990.7424371200023</v>
      </c>
      <c r="G43" s="8">
        <f>INTAVI!G43+NRGSUP!G43</f>
        <v>7322.1165107999987</v>
      </c>
      <c r="H43" s="8">
        <f>INTAVI!H43+NRGSUP!H43</f>
        <v>8042.2204590000001</v>
      </c>
      <c r="I43" s="8">
        <f>INTAVI!I43+NRGSUP!I43</f>
        <v>8896.1488293599978</v>
      </c>
      <c r="J43" s="8">
        <f>INTAVI!J43+NRGSUP!J43</f>
        <v>8891.5560224399997</v>
      </c>
      <c r="K43" s="8">
        <f>INTAVI!K43+NRGSUP!K43</f>
        <v>8994.2588892000022</v>
      </c>
      <c r="L43" s="8">
        <f>INTAVI!L43+NRGSUP!L43</f>
        <v>9009.8189999999977</v>
      </c>
      <c r="M43" s="8">
        <f>INTAVI!M43+NRGSUP!M43</f>
        <v>8574.1113556799992</v>
      </c>
      <c r="N43" s="8">
        <f>INTAVI!N43+NRGSUP!N43</f>
        <v>8228.6571556799972</v>
      </c>
      <c r="O43" s="8">
        <f>INTAVI!O43+NRGSUP!O43</f>
        <v>7677.7972221599985</v>
      </c>
      <c r="P43" s="8">
        <f>INTAVI!P43+NRGSUP!P43</f>
        <v>7581.3191999999999</v>
      </c>
      <c r="Q43" s="8">
        <f>INTAVI!Q43+NRGSUP!Q43</f>
        <v>8505.6434002799979</v>
      </c>
      <c r="R43" s="8">
        <f>INTAVI!R43+NRGSUP!R43</f>
        <v>9532.6694002800014</v>
      </c>
      <c r="S43" s="8">
        <f>INTAVI!S43+NRGSUP!S43</f>
        <v>9733.7618913599999</v>
      </c>
      <c r="T43" s="8">
        <f>INTAVI!T43+NRGSUP!T43</f>
        <v>10398.14954568</v>
      </c>
      <c r="U43" s="8">
        <f>INTAVI!U43+NRGSUP!U43</f>
        <v>11285.059588920003</v>
      </c>
      <c r="V43" s="8">
        <f>INTAVI!V43+NRGSUP!V43</f>
        <v>11733.283078920002</v>
      </c>
      <c r="W43" s="8">
        <f>INTAVI!W43+NRGSUP!W43</f>
        <v>10375.89749352</v>
      </c>
      <c r="X43" s="8">
        <f>INTAVI!X43+NRGSUP!X43</f>
        <v>11548.907636759999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4749.8523638400002</v>
      </c>
      <c r="D44" s="8">
        <f>INTAVI!D44+NRGSUP!D44</f>
        <v>4077.55590192</v>
      </c>
      <c r="E44" s="8">
        <f>INTAVI!E44+NRGSUP!E44</f>
        <v>2342.0931948000002</v>
      </c>
      <c r="F44" s="8">
        <f>INTAVI!F44+NRGSUP!F44</f>
        <v>2201.37971616</v>
      </c>
      <c r="G44" s="8">
        <f>INTAVI!G44+NRGSUP!G44</f>
        <v>1463.4172800000001</v>
      </c>
      <c r="H44" s="8">
        <f>INTAVI!H44+NRGSUP!H44</f>
        <v>762.9787353600002</v>
      </c>
      <c r="I44" s="8">
        <f>INTAVI!I44+NRGSUP!I44</f>
        <v>719.20049040000004</v>
      </c>
      <c r="J44" s="8">
        <f>INTAVI!J44+NRGSUP!J44</f>
        <v>681.41412000000025</v>
      </c>
      <c r="K44" s="8">
        <f>INTAVI!K44+NRGSUP!K44</f>
        <v>575.62342848000003</v>
      </c>
      <c r="L44" s="8">
        <f>INTAVI!L44+NRGSUP!L44</f>
        <v>700.08300000000008</v>
      </c>
      <c r="M44" s="8">
        <f>INTAVI!M44+NRGSUP!M44</f>
        <v>320.48253288000001</v>
      </c>
      <c r="N44" s="8">
        <f>INTAVI!N44+NRGSUP!N44</f>
        <v>320.48253288000001</v>
      </c>
      <c r="O44" s="8">
        <f>INTAVI!O44+NRGSUP!O44</f>
        <v>276.92190576000007</v>
      </c>
      <c r="P44" s="8">
        <f>INTAVI!P44+NRGSUP!P44</f>
        <v>236.47285152000001</v>
      </c>
      <c r="Q44" s="8">
        <f>INTAVI!Q44+NRGSUP!Q44</f>
        <v>199.13453423999999</v>
      </c>
      <c r="R44" s="8">
        <f>INTAVI!R44+NRGSUP!R44</f>
        <v>146.23974576000001</v>
      </c>
      <c r="S44" s="8">
        <f>INTAVI!S44+NRGSUP!S44</f>
        <v>127.57058712000003</v>
      </c>
      <c r="T44" s="8">
        <f>INTAVI!T44+NRGSUP!T44</f>
        <v>155.57446440000001</v>
      </c>
      <c r="U44" s="8">
        <f>INTAVI!U44+NRGSUP!U44</f>
        <v>115.12513152</v>
      </c>
      <c r="V44" s="8">
        <f>INTAVI!V44+NRGSUP!V44</f>
        <v>96.455972880000019</v>
      </c>
      <c r="W44" s="8">
        <f>INTAVI!W44+NRGSUP!W44</f>
        <v>69.697337759999996</v>
      </c>
      <c r="X44" s="8">
        <f>INTAVI!X44+NRGSUP!X44</f>
        <v>74.364279119999992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215.47503900000001</v>
      </c>
      <c r="D48" s="8">
        <f>INTAVI!D48+NRGSUP!D48</f>
        <v>221.812344</v>
      </c>
      <c r="E48" s="8">
        <f>INTAVI!E48+NRGSUP!E48</f>
        <v>329.55003900000003</v>
      </c>
      <c r="F48" s="8">
        <f>INTAVI!F48+NRGSUP!F48</f>
        <v>383.41871100000003</v>
      </c>
      <c r="G48" s="8">
        <f>INTAVI!G48+NRGSUP!G48</f>
        <v>422.79915600000004</v>
      </c>
      <c r="H48" s="8">
        <f>INTAVI!H48+NRGSUP!H48</f>
        <v>608.48763299999985</v>
      </c>
      <c r="I48" s="8">
        <f>INTAVI!I48+NRGSUP!I48</f>
        <v>548.49611700000003</v>
      </c>
      <c r="J48" s="8">
        <f>INTAVI!J48+NRGSUP!J48</f>
        <v>671.33628900000008</v>
      </c>
      <c r="K48" s="8">
        <f>INTAVI!K48+NRGSUP!K48</f>
        <v>637.05517199999986</v>
      </c>
      <c r="L48" s="8">
        <f>INTAVI!L48+NRGSUP!L48</f>
        <v>553.41011700000001</v>
      </c>
      <c r="M48" s="8">
        <f>INTAVI!M48+NRGSUP!M48</f>
        <v>530.88750000000005</v>
      </c>
      <c r="N48" s="8">
        <f>INTAVI!N48+NRGSUP!N48</f>
        <v>482.62499999999994</v>
      </c>
      <c r="O48" s="8">
        <f>INTAVI!O48+NRGSUP!O48</f>
        <v>498.71273400000001</v>
      </c>
      <c r="P48" s="8">
        <f>INTAVI!P48+NRGSUP!P48</f>
        <v>466.53761700000007</v>
      </c>
      <c r="Q48" s="8">
        <f>INTAVI!Q48+NRGSUP!Q48</f>
        <v>444.01499999999999</v>
      </c>
      <c r="R48" s="8">
        <f>INTAVI!R48+NRGSUP!R48</f>
        <v>505.14761699999997</v>
      </c>
      <c r="S48" s="8">
        <f>INTAVI!S48+NRGSUP!S48</f>
        <v>566.86500000000001</v>
      </c>
      <c r="T48" s="8">
        <f>INTAVI!T48+NRGSUP!T48</f>
        <v>520.04897100000005</v>
      </c>
      <c r="U48" s="8">
        <f>INTAVI!U48+NRGSUP!U48</f>
        <v>564.52663800000005</v>
      </c>
      <c r="V48" s="8">
        <f>INTAVI!V48+NRGSUP!V48</f>
        <v>591.89761799999997</v>
      </c>
      <c r="W48" s="8">
        <f>INTAVI!W48+NRGSUP!W48</f>
        <v>478.99250100000006</v>
      </c>
      <c r="X48" s="8">
        <f>INTAVI!X48+NRGSUP!X48</f>
        <v>352.40154299999995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48.377912039999991</v>
      </c>
      <c r="H50" s="8">
        <f>INTAVI!H50+NRGSUP!H50</f>
        <v>81.362912040000026</v>
      </c>
      <c r="I50" s="8">
        <f>INTAVI!I50+NRGSUP!I50</f>
        <v>389.22299999999996</v>
      </c>
      <c r="J50" s="8">
        <f>INTAVI!J50+NRGSUP!J50</f>
        <v>90.159087959999994</v>
      </c>
      <c r="K50" s="8">
        <f>INTAVI!K50+NRGSUP!K50</f>
        <v>91.918375919999988</v>
      </c>
      <c r="L50" s="8">
        <f>INTAVI!L50+NRGSUP!L50</f>
        <v>66.849512040000008</v>
      </c>
      <c r="M50" s="8">
        <f>INTAVI!M50+NRGSUP!M50</f>
        <v>108.63068796</v>
      </c>
      <c r="N50" s="8">
        <f>INTAVI!N50+NRGSUP!N50</f>
        <v>69.635029319999987</v>
      </c>
      <c r="O50" s="8">
        <f>INTAVI!O50+NRGSUP!O50</f>
        <v>97.488882720000021</v>
      </c>
      <c r="P50" s="8">
        <f>INTAVI!P50+NRGSUP!P50</f>
        <v>72.420546600000009</v>
      </c>
      <c r="Q50" s="8">
        <f>INTAVI!Q50+NRGSUP!Q50</f>
        <v>267.39857592000004</v>
      </c>
      <c r="R50" s="8">
        <f>INTAVI!R50+NRGSUP!R50</f>
        <v>100.27466387999998</v>
      </c>
      <c r="S50" s="8">
        <f>INTAVI!S50+NRGSUP!S50</f>
        <v>306.39423456000003</v>
      </c>
      <c r="T50" s="8">
        <f>INTAVI!T50+NRGSUP!T50</f>
        <v>314.75025864000003</v>
      </c>
      <c r="U50" s="8">
        <f>INTAVI!U50+NRGSUP!U50</f>
        <v>317.53577591999999</v>
      </c>
      <c r="V50" s="8">
        <f>INTAVI!V50+NRGSUP!V50</f>
        <v>292.46717592000005</v>
      </c>
      <c r="W50" s="8">
        <f>INTAVI!W50+NRGSUP!W50</f>
        <v>309.17948796000007</v>
      </c>
      <c r="X50" s="8">
        <f>INTAVI!X50+NRGSUP!X50</f>
        <v>309.17948796000007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21178.282950000001</v>
      </c>
      <c r="D51" s="27">
        <f>INTAVI!D51+NRGSUP!D51</f>
        <v>23583.020669999998</v>
      </c>
      <c r="E51" s="27">
        <f>INTAVI!E51+NRGSUP!E51</f>
        <v>24058.888920000001</v>
      </c>
      <c r="F51" s="27">
        <f>INTAVI!F51+NRGSUP!F51</f>
        <v>26391.122999999996</v>
      </c>
      <c r="G51" s="27">
        <f>INTAVI!G51+NRGSUP!G51</f>
        <v>25617.313259999999</v>
      </c>
      <c r="H51" s="27">
        <f>INTAVI!H51+NRGSUP!H51</f>
        <v>26622.720629999996</v>
      </c>
      <c r="I51" s="27">
        <f>INTAVI!I51+NRGSUP!I51</f>
        <v>25440.14385</v>
      </c>
      <c r="J51" s="27">
        <f>INTAVI!J51+NRGSUP!J51</f>
        <v>23703.237360000003</v>
      </c>
      <c r="K51" s="27">
        <f>INTAVI!K51+NRGSUP!K51</f>
        <v>23495.319540000004</v>
      </c>
      <c r="L51" s="27">
        <f>INTAVI!L51+NRGSUP!L51</f>
        <v>20321.821080000002</v>
      </c>
      <c r="M51" s="27">
        <f>INTAVI!M51+NRGSUP!M51</f>
        <v>21381.151770000004</v>
      </c>
      <c r="N51" s="27">
        <f>INTAVI!N51+NRGSUP!N51</f>
        <v>20245.02579</v>
      </c>
      <c r="O51" s="27">
        <f>INTAVI!O51+NRGSUP!O51</f>
        <v>17926.928910000002</v>
      </c>
      <c r="P51" s="27">
        <f>INTAVI!P51+NRGSUP!P51</f>
        <v>16975.444860000003</v>
      </c>
      <c r="Q51" s="27">
        <f>INTAVI!Q51+NRGSUP!Q51</f>
        <v>15513.203969999999</v>
      </c>
      <c r="R51" s="27">
        <f>INTAVI!R51+NRGSUP!R51</f>
        <v>16551.480329999999</v>
      </c>
      <c r="S51" s="27">
        <f>INTAVI!S51+NRGSUP!S51</f>
        <v>17724.766950000005</v>
      </c>
      <c r="T51" s="27">
        <f>INTAVI!T51+NRGSUP!T51</f>
        <v>18734.870091960001</v>
      </c>
      <c r="U51" s="27">
        <f>INTAVI!U51+NRGSUP!U51</f>
        <v>18050.477939999997</v>
      </c>
      <c r="V51" s="27">
        <f>INTAVI!V51+NRGSUP!V51</f>
        <v>18335.948399999997</v>
      </c>
      <c r="W51" s="27">
        <f>INTAVI!W51+NRGSUP!W51</f>
        <v>19067.498009999999</v>
      </c>
      <c r="X51" s="27">
        <f>INTAVI!X51+NRGSUP!X51</f>
        <v>20305.815749999998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113.03236790461816</v>
      </c>
      <c r="D52" s="27">
        <f t="shared" ref="D52:X52" si="20">SUM(D53:D54)</f>
        <v>142.98996275859659</v>
      </c>
      <c r="E52" s="27">
        <f t="shared" si="20"/>
        <v>127.44885236791269</v>
      </c>
      <c r="F52" s="27">
        <f t="shared" si="20"/>
        <v>97.358062413300672</v>
      </c>
      <c r="G52" s="27">
        <f t="shared" si="20"/>
        <v>135.18200933206191</v>
      </c>
      <c r="H52" s="27">
        <f t="shared" si="20"/>
        <v>315.13363777253625</v>
      </c>
      <c r="I52" s="27">
        <f t="shared" si="20"/>
        <v>360.49318287175868</v>
      </c>
      <c r="J52" s="27">
        <f t="shared" si="20"/>
        <v>418.85722647960762</v>
      </c>
      <c r="K52" s="27">
        <f t="shared" si="20"/>
        <v>394.12180186903208</v>
      </c>
      <c r="L52" s="27">
        <f t="shared" si="20"/>
        <v>414.86872848031032</v>
      </c>
      <c r="M52" s="27">
        <f t="shared" si="20"/>
        <v>466.26670435881658</v>
      </c>
      <c r="N52" s="27">
        <f t="shared" si="20"/>
        <v>520.26289293846696</v>
      </c>
      <c r="O52" s="27">
        <f t="shared" si="20"/>
        <v>478.38252876194713</v>
      </c>
      <c r="P52" s="27">
        <f t="shared" si="20"/>
        <v>431.12698620031705</v>
      </c>
      <c r="Q52" s="27">
        <f t="shared" si="20"/>
        <v>509.71969357013404</v>
      </c>
      <c r="R52" s="27">
        <f t="shared" si="20"/>
        <v>678.11372768836645</v>
      </c>
      <c r="S52" s="27">
        <f t="shared" si="20"/>
        <v>820.47863283480524</v>
      </c>
      <c r="T52" s="27">
        <f t="shared" si="20"/>
        <v>855.03502242414174</v>
      </c>
      <c r="U52" s="27">
        <f t="shared" si="20"/>
        <v>1021.1461257848131</v>
      </c>
      <c r="V52" s="27">
        <f t="shared" si="20"/>
        <v>1111.7752637077783</v>
      </c>
      <c r="W52" s="27">
        <f t="shared" si="20"/>
        <v>1100.926544131054</v>
      </c>
      <c r="X52" s="27">
        <f t="shared" si="20"/>
        <v>1291.9991744921849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6.0061716000000001</v>
      </c>
      <c r="G53" s="8">
        <f>INTAVI!G53+NRGSUP!G53</f>
        <v>64.921942800000011</v>
      </c>
      <c r="H53" s="8">
        <f>INTAVI!H53+NRGSUP!H53</f>
        <v>176.17588559999999</v>
      </c>
      <c r="I53" s="8">
        <f>INTAVI!I53+NRGSUP!I53</f>
        <v>165.30794280000001</v>
      </c>
      <c r="J53" s="8">
        <f>INTAVI!J53+NRGSUP!J53</f>
        <v>120.97799999999999</v>
      </c>
      <c r="K53" s="8">
        <f>INTAVI!K53+NRGSUP!K53</f>
        <v>131.41711439999997</v>
      </c>
      <c r="L53" s="8">
        <f>INTAVI!L53+NRGSUP!L53</f>
        <v>164.45028600000001</v>
      </c>
      <c r="M53" s="8">
        <f>INTAVI!M53+NRGSUP!M53</f>
        <v>207.20700000000002</v>
      </c>
      <c r="N53" s="8">
        <f>INTAVI!N53+NRGSUP!N53</f>
        <v>312.74099999999993</v>
      </c>
      <c r="O53" s="8">
        <f>INTAVI!O53+NRGSUP!O53</f>
        <v>259.2589428</v>
      </c>
      <c r="P53" s="8">
        <f>INTAVI!P53+NRGSUP!P53</f>
        <v>242.52742800000001</v>
      </c>
      <c r="Q53" s="8">
        <f>INTAVI!Q53+NRGSUP!Q53</f>
        <v>324.32400000000001</v>
      </c>
      <c r="R53" s="8">
        <f>INTAVI!R53+NRGSUP!R53</f>
        <v>479.1928284</v>
      </c>
      <c r="S53" s="8">
        <f>INTAVI!S53+NRGSUP!S53</f>
        <v>638.9244576000001</v>
      </c>
      <c r="T53" s="8">
        <f>INTAVI!T53+NRGSUP!T53</f>
        <v>661.37437080000007</v>
      </c>
      <c r="U53" s="8">
        <f>INTAVI!U53+NRGSUP!U53</f>
        <v>855.1399428000002</v>
      </c>
      <c r="V53" s="8">
        <f>INTAVI!V53+NRGSUP!V53</f>
        <v>872.1576864000001</v>
      </c>
      <c r="W53" s="8">
        <f>INTAVI!W53+NRGSUP!W53</f>
        <v>889.03128599999991</v>
      </c>
      <c r="X53" s="8">
        <f>INTAVI!X53+NRGSUP!X53</f>
        <v>1031.8882860000001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113.03236790461816</v>
      </c>
      <c r="D54" s="45">
        <f>INTAVI!D54+NRGSUP!D54</f>
        <v>142.98996275859659</v>
      </c>
      <c r="E54" s="45">
        <f>INTAVI!E54+NRGSUP!E54</f>
        <v>127.44885236791269</v>
      </c>
      <c r="F54" s="45">
        <f>INTAVI!F54+NRGSUP!F54</f>
        <v>91.35189081330067</v>
      </c>
      <c r="G54" s="45">
        <f>INTAVI!G54+NRGSUP!G54</f>
        <v>70.260066532061913</v>
      </c>
      <c r="H54" s="45">
        <f>INTAVI!H54+NRGSUP!H54</f>
        <v>138.95775217253626</v>
      </c>
      <c r="I54" s="45">
        <f>INTAVI!I54+NRGSUP!I54</f>
        <v>195.18524007175867</v>
      </c>
      <c r="J54" s="45">
        <f>INTAVI!J54+NRGSUP!J54</f>
        <v>297.87922647960761</v>
      </c>
      <c r="K54" s="45">
        <f>INTAVI!K54+NRGSUP!K54</f>
        <v>262.70468746903214</v>
      </c>
      <c r="L54" s="45">
        <f>INTAVI!L54+NRGSUP!L54</f>
        <v>250.41844248031032</v>
      </c>
      <c r="M54" s="45">
        <f>INTAVI!M54+NRGSUP!M54</f>
        <v>259.05970435881653</v>
      </c>
      <c r="N54" s="45">
        <f>INTAVI!N54+NRGSUP!N54</f>
        <v>207.52189293846703</v>
      </c>
      <c r="O54" s="45">
        <f>INTAVI!O54+NRGSUP!O54</f>
        <v>219.12358596194716</v>
      </c>
      <c r="P54" s="45">
        <f>INTAVI!P54+NRGSUP!P54</f>
        <v>188.59955820031703</v>
      </c>
      <c r="Q54" s="45">
        <f>INTAVI!Q54+NRGSUP!Q54</f>
        <v>185.39569357013403</v>
      </c>
      <c r="R54" s="45">
        <f>INTAVI!R54+NRGSUP!R54</f>
        <v>198.92089928836648</v>
      </c>
      <c r="S54" s="45">
        <f>INTAVI!S54+NRGSUP!S54</f>
        <v>181.55417523480517</v>
      </c>
      <c r="T54" s="45">
        <f>INTAVI!T54+NRGSUP!T54</f>
        <v>193.66065162414165</v>
      </c>
      <c r="U54" s="45">
        <f>INTAVI!U54+NRGSUP!U54</f>
        <v>166.00618298481288</v>
      </c>
      <c r="V54" s="45">
        <f>INTAVI!V54+NRGSUP!V54</f>
        <v>239.61757730777828</v>
      </c>
      <c r="W54" s="45">
        <f>INTAVI!W54+NRGSUP!W54</f>
        <v>211.89525813105422</v>
      </c>
      <c r="X54" s="45">
        <f>INTAVI!X54+NRGSUP!X54</f>
        <v>260.11088849218481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3403.16714232</v>
      </c>
      <c r="D61" s="49">
        <f t="shared" si="21"/>
        <v>3565.9337904000008</v>
      </c>
      <c r="E61" s="49">
        <f t="shared" si="21"/>
        <v>3604.0892500799991</v>
      </c>
      <c r="F61" s="49">
        <f t="shared" si="21"/>
        <v>3745.3082824799999</v>
      </c>
      <c r="G61" s="49">
        <f t="shared" si="21"/>
        <v>3931.8605956800006</v>
      </c>
      <c r="H61" s="49">
        <f t="shared" si="21"/>
        <v>7384.4387459999998</v>
      </c>
      <c r="I61" s="49">
        <f t="shared" si="21"/>
        <v>7416.360208799998</v>
      </c>
      <c r="J61" s="49">
        <f t="shared" si="21"/>
        <v>8169.392458079994</v>
      </c>
      <c r="K61" s="49">
        <f t="shared" si="21"/>
        <v>8329.3057792799991</v>
      </c>
      <c r="L61" s="49">
        <f t="shared" si="21"/>
        <v>10839.266817839991</v>
      </c>
      <c r="M61" s="49">
        <f t="shared" si="21"/>
        <v>11829.986099999998</v>
      </c>
      <c r="N61" s="49">
        <f t="shared" si="21"/>
        <v>12225.581556480003</v>
      </c>
      <c r="O61" s="49">
        <f t="shared" si="21"/>
        <v>12486.373117920002</v>
      </c>
      <c r="P61" s="49">
        <f t="shared" si="21"/>
        <v>13158.476937360005</v>
      </c>
      <c r="Q61" s="49">
        <f t="shared" si="21"/>
        <v>11984.481061919998</v>
      </c>
      <c r="R61" s="49">
        <f t="shared" si="21"/>
        <v>12651.878783520007</v>
      </c>
      <c r="S61" s="49">
        <f t="shared" si="21"/>
        <v>12420.204829199996</v>
      </c>
      <c r="T61" s="49">
        <f t="shared" si="21"/>
        <v>12128.634975599998</v>
      </c>
      <c r="U61" s="49">
        <f t="shared" si="21"/>
        <v>11160.8269956</v>
      </c>
      <c r="V61" s="49">
        <f t="shared" si="21"/>
        <v>10805.937272640003</v>
      </c>
      <c r="W61" s="49">
        <f t="shared" si="21"/>
        <v>10945.167594479997</v>
      </c>
      <c r="X61" s="49">
        <f t="shared" si="21"/>
        <v>11622.876523920009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3281.0395967999998</v>
      </c>
      <c r="D62" s="52">
        <f>INTAVI!D62+NRGSUP!D62</f>
        <v>3431.1199104000007</v>
      </c>
      <c r="E62" s="52">
        <f>INTAVI!E62+NRGSUP!E62</f>
        <v>3496.8636863999991</v>
      </c>
      <c r="F62" s="52">
        <f>INTAVI!F62+NRGSUP!F62</f>
        <v>3659.1520895999997</v>
      </c>
      <c r="G62" s="52">
        <f>INTAVI!G62+NRGSUP!G62</f>
        <v>3847.8726720000004</v>
      </c>
      <c r="H62" s="52">
        <f>INTAVI!H62+NRGSUP!H62</f>
        <v>7222.4324927999996</v>
      </c>
      <c r="I62" s="52">
        <f>INTAVI!I62+NRGSUP!I62</f>
        <v>7160.0481791999982</v>
      </c>
      <c r="J62" s="52">
        <f>INTAVI!J62+NRGSUP!J62</f>
        <v>7819.8406271999947</v>
      </c>
      <c r="K62" s="52">
        <f>INTAVI!K62+NRGSUP!K62</f>
        <v>7598.4164927999991</v>
      </c>
      <c r="L62" s="52">
        <f>INTAVI!L62+NRGSUP!L62</f>
        <v>10074.400358399991</v>
      </c>
      <c r="M62" s="52">
        <f>INTAVI!M62+NRGSUP!M62</f>
        <v>11006.240313599998</v>
      </c>
      <c r="N62" s="52">
        <f>INTAVI!N62+NRGSUP!N62</f>
        <v>11412.800582400003</v>
      </c>
      <c r="O62" s="52">
        <f>INTAVI!O62+NRGSUP!O62</f>
        <v>11714.527641600003</v>
      </c>
      <c r="P62" s="52">
        <f>INTAVI!P62+NRGSUP!P62</f>
        <v>12356.960313600006</v>
      </c>
      <c r="Q62" s="52">
        <f>INTAVI!Q62+NRGSUP!Q62</f>
        <v>11019.568492799997</v>
      </c>
      <c r="R62" s="52">
        <f>INTAVI!R62+NRGSUP!R62</f>
        <v>11638.368000000008</v>
      </c>
      <c r="S62" s="52">
        <f>INTAVI!S62+NRGSUP!S62</f>
        <v>11314.910879999998</v>
      </c>
      <c r="T62" s="52">
        <f>INTAVI!T62+NRGSUP!T62</f>
        <v>11149.263820799999</v>
      </c>
      <c r="U62" s="52">
        <f>INTAVI!U62+NRGSUP!U62</f>
        <v>10093.552358399998</v>
      </c>
      <c r="V62" s="52">
        <f>INTAVI!V62+NRGSUP!V62</f>
        <v>9702.7842240000045</v>
      </c>
      <c r="W62" s="52">
        <f>INTAVI!W62+NRGSUP!W62</f>
        <v>9623.2643135999951</v>
      </c>
      <c r="X62" s="52">
        <f>INTAVI!X62+NRGSUP!X62</f>
        <v>10254.720268800009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0.32766551999999988</v>
      </c>
      <c r="D64" s="52">
        <f>INTAVI!D64+NRGSUP!D64</f>
        <v>4.9140000000000006</v>
      </c>
      <c r="E64" s="52">
        <f>INTAVI!E64+NRGSUP!E64</f>
        <v>7.4256436800000012</v>
      </c>
      <c r="F64" s="52">
        <f>INTAVI!F64+NRGSUP!F64</f>
        <v>10.756352880000001</v>
      </c>
      <c r="G64" s="52">
        <f>INTAVI!G64+NRGSUP!G64</f>
        <v>15.288043679999999</v>
      </c>
      <c r="H64" s="52">
        <f>INTAVI!H64+NRGSUP!H64</f>
        <v>16.216396560000003</v>
      </c>
      <c r="I64" s="52">
        <f>INTAVI!I64+NRGSUP!I64</f>
        <v>27.95515632</v>
      </c>
      <c r="J64" s="52">
        <f>INTAVI!J64+NRGSUP!J64</f>
        <v>38.219912640000004</v>
      </c>
      <c r="K64" s="52">
        <f>INTAVI!K64+NRGSUP!K64</f>
        <v>49.84977816</v>
      </c>
      <c r="L64" s="52">
        <f>INTAVI!L64+NRGSUP!L64</f>
        <v>70.652116079999999</v>
      </c>
      <c r="M64" s="52">
        <f>INTAVI!M64+NRGSUP!M64</f>
        <v>82.773774720000006</v>
      </c>
      <c r="N64" s="52">
        <f>INTAVI!N64+NRGSUP!N64</f>
        <v>138.68408736000001</v>
      </c>
      <c r="O64" s="52">
        <f>INTAVI!O64+NRGSUP!O64</f>
        <v>121.10297471999999</v>
      </c>
      <c r="P64" s="52">
        <f>INTAVI!P64+NRGSUP!P64</f>
        <v>182.14566551999999</v>
      </c>
      <c r="Q64" s="52">
        <f>INTAVI!Q64+NRGSUP!Q64</f>
        <v>181.43588736000001</v>
      </c>
      <c r="R64" s="52">
        <f>INTAVI!R64+NRGSUP!R64</f>
        <v>182.09082527999996</v>
      </c>
      <c r="S64" s="52">
        <f>INTAVI!S64+NRGSUP!S64</f>
        <v>202.34770920000005</v>
      </c>
      <c r="T64" s="52">
        <f>INTAVI!T64+NRGSUP!T64</f>
        <v>215.94297816</v>
      </c>
      <c r="U64" s="52">
        <f>INTAVI!U64+NRGSUP!U64</f>
        <v>203.76726552000002</v>
      </c>
      <c r="V64" s="52">
        <f>INTAVI!V64+NRGSUP!V64</f>
        <v>195.63184367999997</v>
      </c>
      <c r="W64" s="52">
        <f>INTAVI!W64+NRGSUP!W64</f>
        <v>193.72069080000003</v>
      </c>
      <c r="X64" s="52">
        <f>INTAVI!X64+NRGSUP!X64</f>
        <v>183.29200344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121.79988</v>
      </c>
      <c r="D65" s="52">
        <f>INTAVI!D65+NRGSUP!D65</f>
        <v>129.89988</v>
      </c>
      <c r="E65" s="52">
        <f>INTAVI!E65+NRGSUP!E65</f>
        <v>99.799919999999972</v>
      </c>
      <c r="F65" s="52">
        <f>INTAVI!F65+NRGSUP!F65</f>
        <v>75.399839999999983</v>
      </c>
      <c r="G65" s="52">
        <f>INTAVI!G65+NRGSUP!G65</f>
        <v>68.699879999999965</v>
      </c>
      <c r="H65" s="52">
        <f>INTAVI!H65+NRGSUP!H65</f>
        <v>138.20003999999997</v>
      </c>
      <c r="I65" s="52">
        <f>INTAVI!I65+NRGSUP!I65</f>
        <v>196.10028</v>
      </c>
      <c r="J65" s="52">
        <f>INTAVI!J65+NRGSUP!J65</f>
        <v>226.40003999999996</v>
      </c>
      <c r="K65" s="52">
        <f>INTAVI!K65+NRGSUP!K65</f>
        <v>193.10004000000001</v>
      </c>
      <c r="L65" s="52">
        <f>INTAVI!L65+NRGSUP!L65</f>
        <v>192.99996000000002</v>
      </c>
      <c r="M65" s="52">
        <f>INTAVI!M65+NRGSUP!M65</f>
        <v>222.90011999999996</v>
      </c>
      <c r="N65" s="52">
        <f>INTAVI!N65+NRGSUP!N65</f>
        <v>201.49991999999995</v>
      </c>
      <c r="O65" s="52">
        <f>INTAVI!O65+NRGSUP!O65</f>
        <v>192.09996000000001</v>
      </c>
      <c r="P65" s="52">
        <f>INTAVI!P65+NRGSUP!P65</f>
        <v>213.80003999999997</v>
      </c>
      <c r="Q65" s="52">
        <f>INTAVI!Q65+NRGSUP!Q65</f>
        <v>224.90027999999995</v>
      </c>
      <c r="R65" s="52">
        <f>INTAVI!R65+NRGSUP!R65</f>
        <v>312.29999999999995</v>
      </c>
      <c r="S65" s="52">
        <f>INTAVI!S65+NRGSUP!S65</f>
        <v>348.19991999999991</v>
      </c>
      <c r="T65" s="52">
        <f>INTAVI!T65+NRGSUP!T65</f>
        <v>276.60023999999999</v>
      </c>
      <c r="U65" s="52">
        <f>INTAVI!U65+NRGSUP!U65</f>
        <v>290.69999999999993</v>
      </c>
      <c r="V65" s="52">
        <f>INTAVI!V65+NRGSUP!V65</f>
        <v>307.29995999999994</v>
      </c>
      <c r="W65" s="52">
        <f>INTAVI!W65+NRGSUP!W65</f>
        <v>300.79979999999995</v>
      </c>
      <c r="X65" s="52">
        <f>INTAVI!X65+NRGSUP!X65</f>
        <v>340.09992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7.5898166400000013</v>
      </c>
      <c r="I67" s="52">
        <f>INTAVI!I67+NRGSUP!I67</f>
        <v>32.25659327999999</v>
      </c>
      <c r="J67" s="52">
        <f>INTAVI!J67+NRGSUP!J67</f>
        <v>79.692564959999984</v>
      </c>
      <c r="K67" s="52">
        <f>INTAVI!K67+NRGSUP!K67</f>
        <v>137.47946832</v>
      </c>
      <c r="L67" s="52">
        <f>INTAVI!L67+NRGSUP!L67</f>
        <v>137.47946832</v>
      </c>
      <c r="M67" s="52">
        <f>INTAVI!M67+NRGSUP!M67</f>
        <v>167.61189168000001</v>
      </c>
      <c r="N67" s="52">
        <f>INTAVI!N67+NRGSUP!N67</f>
        <v>161.96196671999996</v>
      </c>
      <c r="O67" s="52">
        <f>INTAVI!O67+NRGSUP!O67</f>
        <v>150.66237168000001</v>
      </c>
      <c r="P67" s="52">
        <f>INTAVI!P67+NRGSUP!P67</f>
        <v>92.28083328000001</v>
      </c>
      <c r="Q67" s="52">
        <f>INTAVI!Q67+NRGSUP!Q67</f>
        <v>178.91148671999994</v>
      </c>
      <c r="R67" s="52">
        <f>INTAVI!R67+NRGSUP!R67</f>
        <v>126.17987327999998</v>
      </c>
      <c r="S67" s="52">
        <f>INTAVI!S67+NRGSUP!S67</f>
        <v>129.94623504000003</v>
      </c>
      <c r="T67" s="52">
        <f>INTAVI!T67+NRGSUP!T67</f>
        <v>133.71285168</v>
      </c>
      <c r="U67" s="52">
        <f>INTAVI!U67+NRGSUP!U67</f>
        <v>150.66237168000001</v>
      </c>
      <c r="V67" s="52">
        <f>INTAVI!V67+NRGSUP!V67</f>
        <v>135.59616000000003</v>
      </c>
      <c r="W67" s="52">
        <f>INTAVI!W67+NRGSUP!W67</f>
        <v>248.59287504</v>
      </c>
      <c r="X67" s="52">
        <f>INTAVI!X67+NRGSUP!X67</f>
        <v>258.00941663999993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5.2393132799999993</v>
      </c>
      <c r="K69" s="52">
        <f>INTAVI!K69+NRGSUP!K69</f>
        <v>350.46000000000009</v>
      </c>
      <c r="L69" s="52">
        <f>INTAVI!L69+NRGSUP!L69</f>
        <v>363.73491503999992</v>
      </c>
      <c r="M69" s="52">
        <f>INTAVI!M69+NRGSUP!M69</f>
        <v>350.46000000000004</v>
      </c>
      <c r="N69" s="52">
        <f>INTAVI!N69+NRGSUP!N69</f>
        <v>310.63499999999988</v>
      </c>
      <c r="O69" s="52">
        <f>INTAVI!O69+NRGSUP!O69</f>
        <v>307.98016991999998</v>
      </c>
      <c r="P69" s="52">
        <f>INTAVI!P69+NRGSUP!P69</f>
        <v>313.29008495999989</v>
      </c>
      <c r="Q69" s="52">
        <f>INTAVI!Q69+NRGSUP!Q69</f>
        <v>379.66491504000004</v>
      </c>
      <c r="R69" s="52">
        <f>INTAVI!R69+NRGSUP!R69</f>
        <v>392.94008495999992</v>
      </c>
      <c r="S69" s="52">
        <f>INTAVI!S69+NRGSUP!S69</f>
        <v>424.80008495999988</v>
      </c>
      <c r="T69" s="52">
        <f>INTAVI!T69+NRGSUP!T69</f>
        <v>353.1150849600001</v>
      </c>
      <c r="U69" s="52">
        <f>INTAVI!U69+NRGSUP!U69</f>
        <v>422.14499999999987</v>
      </c>
      <c r="V69" s="52">
        <f>INTAVI!V69+NRGSUP!V69</f>
        <v>464.62508495999998</v>
      </c>
      <c r="W69" s="52">
        <f>INTAVI!W69+NRGSUP!W69</f>
        <v>578.78991503999998</v>
      </c>
      <c r="X69" s="52">
        <f>INTAVI!X69+NRGSUP!X69</f>
        <v>586.75491504000013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722.66090399999996</v>
      </c>
      <c r="D2" s="21">
        <f t="shared" ref="D2:X2" si="0">SUM(D3,D17,D22,D25,D26,D51,D52)</f>
        <v>678.40945200000021</v>
      </c>
      <c r="E2" s="21">
        <f t="shared" si="0"/>
        <v>640.35997200000008</v>
      </c>
      <c r="F2" s="21">
        <f t="shared" si="0"/>
        <v>627.67681199999993</v>
      </c>
      <c r="G2" s="21">
        <f t="shared" si="0"/>
        <v>679.159584</v>
      </c>
      <c r="H2" s="21">
        <f t="shared" si="0"/>
        <v>784.41462000000035</v>
      </c>
      <c r="I2" s="21">
        <f t="shared" si="0"/>
        <v>797.22720000000015</v>
      </c>
      <c r="J2" s="21">
        <f t="shared" si="0"/>
        <v>730.79151372000024</v>
      </c>
      <c r="K2" s="21">
        <f t="shared" si="0"/>
        <v>812.32611371999985</v>
      </c>
      <c r="L2" s="21">
        <f t="shared" si="0"/>
        <v>694.55391371999985</v>
      </c>
      <c r="M2" s="21">
        <f t="shared" si="0"/>
        <v>691.53428627999995</v>
      </c>
      <c r="N2" s="21">
        <f t="shared" si="0"/>
        <v>700.56469620000007</v>
      </c>
      <c r="O2" s="21">
        <f t="shared" si="0"/>
        <v>501.28688627999998</v>
      </c>
      <c r="P2" s="21">
        <f t="shared" si="0"/>
        <v>489.20759999999984</v>
      </c>
      <c r="Q2" s="21">
        <f t="shared" si="0"/>
        <v>513.92681999999991</v>
      </c>
      <c r="R2" s="21">
        <f t="shared" si="0"/>
        <v>525.94838496000011</v>
      </c>
      <c r="S2" s="21">
        <f t="shared" si="0"/>
        <v>578.80066571999987</v>
      </c>
      <c r="T2" s="21">
        <f t="shared" si="0"/>
        <v>672.8079888000002</v>
      </c>
      <c r="U2" s="21">
        <f t="shared" si="0"/>
        <v>831.66534432000014</v>
      </c>
      <c r="V2" s="21">
        <f t="shared" si="0"/>
        <v>841.00998600000003</v>
      </c>
      <c r="W2" s="21">
        <f t="shared" si="0"/>
        <v>305.25544763999989</v>
      </c>
      <c r="X2" s="21">
        <f t="shared" si="0"/>
        <v>370.66742171999994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722.66090399999996</v>
      </c>
      <c r="D26" s="27">
        <f t="shared" si="13"/>
        <v>678.40945200000021</v>
      </c>
      <c r="E26" s="27">
        <f t="shared" si="13"/>
        <v>640.35997200000008</v>
      </c>
      <c r="F26" s="27">
        <f t="shared" si="13"/>
        <v>627.67681199999993</v>
      </c>
      <c r="G26" s="27">
        <f t="shared" si="13"/>
        <v>679.159584</v>
      </c>
      <c r="H26" s="27">
        <f t="shared" si="13"/>
        <v>784.41462000000035</v>
      </c>
      <c r="I26" s="27">
        <f t="shared" si="13"/>
        <v>797.22720000000015</v>
      </c>
      <c r="J26" s="27">
        <f t="shared" si="13"/>
        <v>730.79151372000024</v>
      </c>
      <c r="K26" s="27">
        <f t="shared" si="13"/>
        <v>812.32611371999985</v>
      </c>
      <c r="L26" s="27">
        <f t="shared" si="13"/>
        <v>694.55391371999985</v>
      </c>
      <c r="M26" s="27">
        <f t="shared" si="13"/>
        <v>691.53428627999995</v>
      </c>
      <c r="N26" s="27">
        <f t="shared" si="13"/>
        <v>700.56469620000007</v>
      </c>
      <c r="O26" s="27">
        <f t="shared" si="13"/>
        <v>501.28688627999998</v>
      </c>
      <c r="P26" s="27">
        <f t="shared" si="13"/>
        <v>489.20759999999984</v>
      </c>
      <c r="Q26" s="27">
        <f t="shared" si="13"/>
        <v>513.92681999999991</v>
      </c>
      <c r="R26" s="27">
        <f t="shared" si="13"/>
        <v>525.94838496000011</v>
      </c>
      <c r="S26" s="27">
        <f t="shared" si="13"/>
        <v>578.80066571999987</v>
      </c>
      <c r="T26" s="27">
        <f t="shared" si="13"/>
        <v>672.8079888000002</v>
      </c>
      <c r="U26" s="27">
        <f t="shared" si="13"/>
        <v>831.66534432000014</v>
      </c>
      <c r="V26" s="27">
        <f t="shared" si="13"/>
        <v>841.00998600000003</v>
      </c>
      <c r="W26" s="27">
        <f t="shared" si="13"/>
        <v>305.25544763999989</v>
      </c>
      <c r="X26" s="27">
        <f t="shared" ref="X26" si="14">SUM(X27,X33)</f>
        <v>370.66742171999994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722.66090399999996</v>
      </c>
      <c r="D33" s="19">
        <f t="shared" si="17"/>
        <v>678.40945200000021</v>
      </c>
      <c r="E33" s="19">
        <f t="shared" si="17"/>
        <v>640.35997200000008</v>
      </c>
      <c r="F33" s="19">
        <f t="shared" si="17"/>
        <v>627.67681199999993</v>
      </c>
      <c r="G33" s="19">
        <f t="shared" si="17"/>
        <v>679.159584</v>
      </c>
      <c r="H33" s="19">
        <f t="shared" si="17"/>
        <v>784.41462000000035</v>
      </c>
      <c r="I33" s="19">
        <f t="shared" si="17"/>
        <v>797.22720000000015</v>
      </c>
      <c r="J33" s="19">
        <f t="shared" si="17"/>
        <v>730.79151372000024</v>
      </c>
      <c r="K33" s="19">
        <f t="shared" si="17"/>
        <v>812.32611371999985</v>
      </c>
      <c r="L33" s="19">
        <f t="shared" si="17"/>
        <v>694.55391371999985</v>
      </c>
      <c r="M33" s="19">
        <f t="shared" si="17"/>
        <v>691.53428627999995</v>
      </c>
      <c r="N33" s="19">
        <f t="shared" si="17"/>
        <v>700.56469620000007</v>
      </c>
      <c r="O33" s="19">
        <f t="shared" si="17"/>
        <v>501.28688627999998</v>
      </c>
      <c r="P33" s="19">
        <f t="shared" si="17"/>
        <v>489.20759999999984</v>
      </c>
      <c r="Q33" s="19">
        <f t="shared" si="17"/>
        <v>513.92681999999991</v>
      </c>
      <c r="R33" s="19">
        <f t="shared" si="17"/>
        <v>525.94838496000011</v>
      </c>
      <c r="S33" s="19">
        <f t="shared" si="17"/>
        <v>578.80066571999987</v>
      </c>
      <c r="T33" s="19">
        <f t="shared" si="17"/>
        <v>672.8079888000002</v>
      </c>
      <c r="U33" s="19">
        <f t="shared" si="17"/>
        <v>831.66534432000014</v>
      </c>
      <c r="V33" s="19">
        <f t="shared" si="17"/>
        <v>841.00998600000003</v>
      </c>
      <c r="W33" s="19">
        <f t="shared" si="17"/>
        <v>305.25544763999989</v>
      </c>
      <c r="X33" s="19">
        <f t="shared" ref="X33" si="18">SUM(X34:X50)</f>
        <v>370.66742171999994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12.403943999999999</v>
      </c>
      <c r="D38" s="8">
        <f>INTAVI_PA_IN!D38+INTAVI_PA_EX!D38+INTAVI_FR_IN!D38+INTAVI_FR_EX!D38</f>
        <v>6.2019720000000014</v>
      </c>
      <c r="E38" s="8">
        <f>INTAVI_PA_IN!E38+INTAVI_PA_EX!E38+INTAVI_FR_IN!E38+INTAVI_FR_EX!E38</f>
        <v>6.2019720000000014</v>
      </c>
      <c r="F38" s="8">
        <f>INTAVI_PA_IN!F38+INTAVI_PA_EX!F38+INTAVI_FR_IN!F38+INTAVI_FR_EX!F38</f>
        <v>6.2019720000000005</v>
      </c>
      <c r="G38" s="8">
        <f>INTAVI_PA_IN!G38+INTAVI_PA_EX!G38+INTAVI_FR_IN!G38+INTAVI_FR_EX!G38</f>
        <v>2.9400839999999988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710.25695999999994</v>
      </c>
      <c r="D40" s="8">
        <f>INTAVI_PA_IN!D40+INTAVI_PA_EX!D40+INTAVI_FR_IN!D40+INTAVI_FR_EX!D40</f>
        <v>672.20748000000026</v>
      </c>
      <c r="E40" s="8">
        <f>INTAVI_PA_IN!E40+INTAVI_PA_EX!E40+INTAVI_FR_IN!E40+INTAVI_FR_EX!E40</f>
        <v>634.15800000000013</v>
      </c>
      <c r="F40" s="8">
        <f>INTAVI_PA_IN!F40+INTAVI_PA_EX!F40+INTAVI_FR_IN!F40+INTAVI_FR_EX!F40</f>
        <v>621.47483999999997</v>
      </c>
      <c r="G40" s="8">
        <f>INTAVI_PA_IN!G40+INTAVI_PA_EX!G40+INTAVI_FR_IN!G40+INTAVI_FR_EX!G40</f>
        <v>676.21950000000004</v>
      </c>
      <c r="H40" s="8">
        <f>INTAVI_PA_IN!H40+INTAVI_PA_EX!H40+INTAVI_FR_IN!H40+INTAVI_FR_EX!H40</f>
        <v>784.41462000000035</v>
      </c>
      <c r="I40" s="8">
        <f>INTAVI_PA_IN!I40+INTAVI_PA_EX!I40+INTAVI_FR_IN!I40+INTAVI_FR_EX!I40</f>
        <v>797.22720000000015</v>
      </c>
      <c r="J40" s="8">
        <f>INTAVI_PA_IN!J40+INTAVI_PA_EX!J40+INTAVI_FR_IN!J40+INTAVI_FR_EX!J40</f>
        <v>730.79151372000024</v>
      </c>
      <c r="K40" s="8">
        <f>INTAVI_PA_IN!K40+INTAVI_PA_EX!K40+INTAVI_FR_IN!K40+INTAVI_FR_EX!K40</f>
        <v>812.32611371999985</v>
      </c>
      <c r="L40" s="8">
        <f>INTAVI_PA_IN!L40+INTAVI_PA_EX!L40+INTAVI_FR_IN!L40+INTAVI_FR_EX!L40</f>
        <v>694.55391371999985</v>
      </c>
      <c r="M40" s="8">
        <f>INTAVI_PA_IN!M40+INTAVI_PA_EX!M40+INTAVI_FR_IN!M40+INTAVI_FR_EX!M40</f>
        <v>691.53428627999995</v>
      </c>
      <c r="N40" s="8">
        <f>INTAVI_PA_IN!N40+INTAVI_PA_EX!N40+INTAVI_FR_IN!N40+INTAVI_FR_EX!N40</f>
        <v>694.55391372000008</v>
      </c>
      <c r="O40" s="8">
        <f>INTAVI_PA_IN!O40+INTAVI_PA_EX!O40+INTAVI_FR_IN!O40+INTAVI_FR_EX!O40</f>
        <v>501.28688627999998</v>
      </c>
      <c r="P40" s="8">
        <f>INTAVI_PA_IN!P40+INTAVI_PA_EX!P40+INTAVI_FR_IN!P40+INTAVI_FR_EX!P40</f>
        <v>489.20759999999984</v>
      </c>
      <c r="Q40" s="8">
        <f>INTAVI_PA_IN!Q40+INTAVI_PA_EX!Q40+INTAVI_FR_IN!Q40+INTAVI_FR_EX!Q40</f>
        <v>513.92681999999991</v>
      </c>
      <c r="R40" s="8">
        <f>INTAVI_PA_IN!R40+INTAVI_PA_EX!R40+INTAVI_FR_IN!R40+INTAVI_FR_EX!R40</f>
        <v>525.94838496000011</v>
      </c>
      <c r="S40" s="8">
        <f>INTAVI_PA_IN!S40+INTAVI_PA_EX!S40+INTAVI_FR_IN!S40+INTAVI_FR_EX!S40</f>
        <v>578.80066571999987</v>
      </c>
      <c r="T40" s="8">
        <f>INTAVI_PA_IN!T40+INTAVI_PA_EX!T40+INTAVI_FR_IN!T40+INTAVI_FR_EX!T40</f>
        <v>672.8079888000002</v>
      </c>
      <c r="U40" s="8">
        <f>INTAVI_PA_IN!U40+INTAVI_PA_EX!U40+INTAVI_FR_IN!U40+INTAVI_FR_EX!U40</f>
        <v>831.66534432000014</v>
      </c>
      <c r="V40" s="8">
        <f>INTAVI_PA_IN!V40+INTAVI_PA_EX!V40+INTAVI_FR_IN!V40+INTAVI_FR_EX!V40</f>
        <v>841.00998600000003</v>
      </c>
      <c r="W40" s="8">
        <f>INTAVI_PA_IN!W40+INTAVI_PA_EX!W40+INTAVI_FR_IN!W40+INTAVI_FR_EX!W40</f>
        <v>305.25544763999989</v>
      </c>
      <c r="X40" s="8">
        <f>INTAVI_PA_IN!X40+INTAVI_PA_EX!X40+INTAVI_FR_IN!X40+INTAVI_FR_EX!X40</f>
        <v>370.66742171999994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6.0107824800000023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442.31748382101114</v>
      </c>
      <c r="D2" s="21">
        <f t="shared" ref="D2:X2" si="0">SUM(D3,D17,D22,D25,D26,D51,D52)</f>
        <v>414.13154787519886</v>
      </c>
      <c r="E2" s="21">
        <f t="shared" si="0"/>
        <v>395.48628043686682</v>
      </c>
      <c r="F2" s="21">
        <f t="shared" si="0"/>
        <v>372.67610005676727</v>
      </c>
      <c r="G2" s="21">
        <f t="shared" si="0"/>
        <v>434.2752976691811</v>
      </c>
      <c r="H2" s="21">
        <f t="shared" si="0"/>
        <v>514.82867794111166</v>
      </c>
      <c r="I2" s="21">
        <f t="shared" si="0"/>
        <v>519.91855260275918</v>
      </c>
      <c r="J2" s="21">
        <f t="shared" si="0"/>
        <v>478.35519394320403</v>
      </c>
      <c r="K2" s="21">
        <f t="shared" si="0"/>
        <v>535.64343600269819</v>
      </c>
      <c r="L2" s="21">
        <f t="shared" si="0"/>
        <v>445.87067152981587</v>
      </c>
      <c r="M2" s="21">
        <f t="shared" si="0"/>
        <v>440.4135868232932</v>
      </c>
      <c r="N2" s="21">
        <f t="shared" si="0"/>
        <v>445.70883165505575</v>
      </c>
      <c r="O2" s="21">
        <f t="shared" si="0"/>
        <v>318.9431319586235</v>
      </c>
      <c r="P2" s="21">
        <f t="shared" si="0"/>
        <v>311.13420803392205</v>
      </c>
      <c r="Q2" s="21">
        <f t="shared" si="0"/>
        <v>331.56889553625871</v>
      </c>
      <c r="R2" s="21">
        <f t="shared" si="0"/>
        <v>342.73437886434709</v>
      </c>
      <c r="S2" s="21">
        <f t="shared" si="0"/>
        <v>388.60571122066489</v>
      </c>
      <c r="T2" s="21">
        <f t="shared" si="0"/>
        <v>457.02905908405171</v>
      </c>
      <c r="U2" s="21">
        <f t="shared" si="0"/>
        <v>566.07144165650743</v>
      </c>
      <c r="V2" s="21">
        <f t="shared" si="0"/>
        <v>574.2316146943142</v>
      </c>
      <c r="W2" s="21">
        <f t="shared" si="0"/>
        <v>178.60251200110272</v>
      </c>
      <c r="X2" s="21">
        <f t="shared" si="0"/>
        <v>222.4674965206473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442.31748382101114</v>
      </c>
      <c r="D26" s="27">
        <f t="shared" si="7"/>
        <v>414.13154787519886</v>
      </c>
      <c r="E26" s="27">
        <f t="shared" si="7"/>
        <v>395.48628043686682</v>
      </c>
      <c r="F26" s="27">
        <f t="shared" si="7"/>
        <v>372.67610005676727</v>
      </c>
      <c r="G26" s="27">
        <f t="shared" si="7"/>
        <v>434.2752976691811</v>
      </c>
      <c r="H26" s="27">
        <f t="shared" si="7"/>
        <v>514.82867794111166</v>
      </c>
      <c r="I26" s="27">
        <f t="shared" si="7"/>
        <v>519.91855260275918</v>
      </c>
      <c r="J26" s="27">
        <f t="shared" si="7"/>
        <v>478.35519394320403</v>
      </c>
      <c r="K26" s="27">
        <f t="shared" si="7"/>
        <v>535.64343600269819</v>
      </c>
      <c r="L26" s="27">
        <f t="shared" si="7"/>
        <v>445.87067152981587</v>
      </c>
      <c r="M26" s="27">
        <f t="shared" si="7"/>
        <v>440.4135868232932</v>
      </c>
      <c r="N26" s="27">
        <f t="shared" si="7"/>
        <v>445.70883165505575</v>
      </c>
      <c r="O26" s="27">
        <f t="shared" si="7"/>
        <v>318.9431319586235</v>
      </c>
      <c r="P26" s="27">
        <f t="shared" si="7"/>
        <v>311.13420803392205</v>
      </c>
      <c r="Q26" s="27">
        <f t="shared" si="7"/>
        <v>331.56889553625871</v>
      </c>
      <c r="R26" s="27">
        <f t="shared" si="7"/>
        <v>342.73437886434709</v>
      </c>
      <c r="S26" s="27">
        <f t="shared" si="7"/>
        <v>388.60571122066489</v>
      </c>
      <c r="T26" s="27">
        <f t="shared" si="7"/>
        <v>457.02905908405171</v>
      </c>
      <c r="U26" s="27">
        <f t="shared" si="7"/>
        <v>566.07144165650743</v>
      </c>
      <c r="V26" s="27">
        <f t="shared" si="7"/>
        <v>574.2316146943142</v>
      </c>
      <c r="W26" s="27">
        <f t="shared" si="7"/>
        <v>178.60251200110272</v>
      </c>
      <c r="X26" s="27">
        <f t="shared" si="7"/>
        <v>222.4674965206473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442.31748382101114</v>
      </c>
      <c r="D33" s="19">
        <f t="shared" si="9"/>
        <v>414.13154787519886</v>
      </c>
      <c r="E33" s="19">
        <f t="shared" si="9"/>
        <v>395.48628043686682</v>
      </c>
      <c r="F33" s="19">
        <f t="shared" si="9"/>
        <v>372.67610005676727</v>
      </c>
      <c r="G33" s="19">
        <f t="shared" si="9"/>
        <v>434.2752976691811</v>
      </c>
      <c r="H33" s="19">
        <f t="shared" si="9"/>
        <v>514.82867794111166</v>
      </c>
      <c r="I33" s="19">
        <f t="shared" si="9"/>
        <v>519.91855260275918</v>
      </c>
      <c r="J33" s="19">
        <f t="shared" si="9"/>
        <v>478.35519394320403</v>
      </c>
      <c r="K33" s="19">
        <f t="shared" si="9"/>
        <v>535.64343600269819</v>
      </c>
      <c r="L33" s="19">
        <f t="shared" si="9"/>
        <v>445.87067152981587</v>
      </c>
      <c r="M33" s="19">
        <f t="shared" si="9"/>
        <v>440.4135868232932</v>
      </c>
      <c r="N33" s="19">
        <f t="shared" si="9"/>
        <v>445.70883165505575</v>
      </c>
      <c r="O33" s="19">
        <f t="shared" si="9"/>
        <v>318.9431319586235</v>
      </c>
      <c r="P33" s="19">
        <f t="shared" si="9"/>
        <v>311.13420803392205</v>
      </c>
      <c r="Q33" s="19">
        <f t="shared" si="9"/>
        <v>331.56889553625871</v>
      </c>
      <c r="R33" s="19">
        <f t="shared" si="9"/>
        <v>342.73437886434709</v>
      </c>
      <c r="S33" s="19">
        <f t="shared" si="9"/>
        <v>388.60571122066489</v>
      </c>
      <c r="T33" s="19">
        <f t="shared" si="9"/>
        <v>457.02905908405171</v>
      </c>
      <c r="U33" s="19">
        <f t="shared" si="9"/>
        <v>566.07144165650743</v>
      </c>
      <c r="V33" s="19">
        <f t="shared" si="9"/>
        <v>574.2316146943142</v>
      </c>
      <c r="W33" s="19">
        <f t="shared" si="9"/>
        <v>178.60251200110272</v>
      </c>
      <c r="X33" s="19">
        <f t="shared" si="9"/>
        <v>222.4674965206473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7.5920549585130557</v>
      </c>
      <c r="D38" s="8">
        <v>3.7859617914619541</v>
      </c>
      <c r="E38" s="8">
        <v>3.8303375365467032</v>
      </c>
      <c r="F38" s="8">
        <v>3.6823516393039371</v>
      </c>
      <c r="G38" s="8">
        <v>1.8799791453320585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434.72542886249806</v>
      </c>
      <c r="D40" s="8">
        <v>410.34558608373692</v>
      </c>
      <c r="E40" s="8">
        <v>391.6559429003201</v>
      </c>
      <c r="F40" s="8">
        <v>368.99374841746334</v>
      </c>
      <c r="G40" s="8">
        <v>432.39531852384903</v>
      </c>
      <c r="H40" s="8">
        <v>514.82867794111166</v>
      </c>
      <c r="I40" s="8">
        <v>519.91855260275918</v>
      </c>
      <c r="J40" s="8">
        <v>478.35519394320403</v>
      </c>
      <c r="K40" s="8">
        <v>535.64343600269819</v>
      </c>
      <c r="L40" s="8">
        <v>445.87067152981587</v>
      </c>
      <c r="M40" s="8">
        <v>440.4135868232932</v>
      </c>
      <c r="N40" s="8">
        <v>441.88468971495342</v>
      </c>
      <c r="O40" s="8">
        <v>318.9431319586235</v>
      </c>
      <c r="P40" s="8">
        <v>311.13420803392205</v>
      </c>
      <c r="Q40" s="8">
        <v>331.56889553625871</v>
      </c>
      <c r="R40" s="8">
        <v>342.73437886434709</v>
      </c>
      <c r="S40" s="8">
        <v>388.60571122066489</v>
      </c>
      <c r="T40" s="8">
        <v>457.02905908405171</v>
      </c>
      <c r="U40" s="8">
        <v>566.07144165650743</v>
      </c>
      <c r="V40" s="8">
        <v>574.2316146943142</v>
      </c>
      <c r="W40" s="8">
        <v>178.60251200110272</v>
      </c>
      <c r="X40" s="8">
        <v>222.4674965206473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3.8241419401023466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266.51612423409847</v>
      </c>
      <c r="D2" s="21">
        <f t="shared" ref="D2:X2" si="0">SUM(D3,D17,D22,D25,D26,D51,D52)</f>
        <v>249.53914976469807</v>
      </c>
      <c r="E2" s="21">
        <f t="shared" si="0"/>
        <v>227.96564636871355</v>
      </c>
      <c r="F2" s="21">
        <f t="shared" si="0"/>
        <v>241.34997477504413</v>
      </c>
      <c r="G2" s="21">
        <f t="shared" si="0"/>
        <v>233.28623365062589</v>
      </c>
      <c r="H2" s="21">
        <f t="shared" si="0"/>
        <v>255.16675095494423</v>
      </c>
      <c r="I2" s="21">
        <f t="shared" si="0"/>
        <v>259.86131275041356</v>
      </c>
      <c r="J2" s="21">
        <f t="shared" si="0"/>
        <v>239.29258080843451</v>
      </c>
      <c r="K2" s="21">
        <f t="shared" si="0"/>
        <v>263.9658536078374</v>
      </c>
      <c r="L2" s="21">
        <f t="shared" si="0"/>
        <v>237.64489466614259</v>
      </c>
      <c r="M2" s="21">
        <f t="shared" si="0"/>
        <v>238.62321162131607</v>
      </c>
      <c r="N2" s="21">
        <f t="shared" si="0"/>
        <v>242.0115825984424</v>
      </c>
      <c r="O2" s="21">
        <f t="shared" si="0"/>
        <v>171.92373896112628</v>
      </c>
      <c r="P2" s="21">
        <f t="shared" si="0"/>
        <v>166.96265567173293</v>
      </c>
      <c r="Q2" s="21">
        <f t="shared" si="0"/>
        <v>172.59103392338287</v>
      </c>
      <c r="R2" s="21">
        <f t="shared" si="0"/>
        <v>173.26528813143378</v>
      </c>
      <c r="S2" s="21">
        <f t="shared" si="0"/>
        <v>180.01810945298556</v>
      </c>
      <c r="T2" s="21">
        <f t="shared" si="0"/>
        <v>203.80266915855702</v>
      </c>
      <c r="U2" s="21">
        <f t="shared" si="0"/>
        <v>251.53229213318747</v>
      </c>
      <c r="V2" s="21">
        <f t="shared" si="0"/>
        <v>254.32348363232416</v>
      </c>
      <c r="W2" s="21">
        <f t="shared" si="0"/>
        <v>110.77448492233984</v>
      </c>
      <c r="X2" s="21">
        <f t="shared" si="0"/>
        <v>125.56452948101756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266.51612423409847</v>
      </c>
      <c r="D26" s="27">
        <f t="shared" si="7"/>
        <v>249.53914976469807</v>
      </c>
      <c r="E26" s="27">
        <f t="shared" si="7"/>
        <v>227.96564636871355</v>
      </c>
      <c r="F26" s="27">
        <f t="shared" si="7"/>
        <v>241.34997477504413</v>
      </c>
      <c r="G26" s="27">
        <f t="shared" si="7"/>
        <v>233.28623365062589</v>
      </c>
      <c r="H26" s="27">
        <f t="shared" si="7"/>
        <v>255.16675095494423</v>
      </c>
      <c r="I26" s="27">
        <f t="shared" si="7"/>
        <v>259.86131275041356</v>
      </c>
      <c r="J26" s="27">
        <f t="shared" si="7"/>
        <v>239.29258080843451</v>
      </c>
      <c r="K26" s="27">
        <f t="shared" si="7"/>
        <v>263.9658536078374</v>
      </c>
      <c r="L26" s="27">
        <f t="shared" si="7"/>
        <v>237.64489466614259</v>
      </c>
      <c r="M26" s="27">
        <f t="shared" si="7"/>
        <v>238.62321162131607</v>
      </c>
      <c r="N26" s="27">
        <f t="shared" si="7"/>
        <v>242.0115825984424</v>
      </c>
      <c r="O26" s="27">
        <f t="shared" si="7"/>
        <v>171.92373896112628</v>
      </c>
      <c r="P26" s="27">
        <f t="shared" si="7"/>
        <v>166.96265567173293</v>
      </c>
      <c r="Q26" s="27">
        <f t="shared" si="7"/>
        <v>172.59103392338287</v>
      </c>
      <c r="R26" s="27">
        <f t="shared" si="7"/>
        <v>173.26528813143378</v>
      </c>
      <c r="S26" s="27">
        <f t="shared" si="7"/>
        <v>180.01810945298556</v>
      </c>
      <c r="T26" s="27">
        <f t="shared" si="7"/>
        <v>203.80266915855702</v>
      </c>
      <c r="U26" s="27">
        <f t="shared" si="7"/>
        <v>251.53229213318747</v>
      </c>
      <c r="V26" s="27">
        <f t="shared" si="7"/>
        <v>254.32348363232416</v>
      </c>
      <c r="W26" s="27">
        <f t="shared" si="7"/>
        <v>110.77448492233984</v>
      </c>
      <c r="X26" s="27">
        <f t="shared" si="7"/>
        <v>125.56452948101756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266.51612423409847</v>
      </c>
      <c r="D33" s="19">
        <f t="shared" si="9"/>
        <v>249.53914976469807</v>
      </c>
      <c r="E33" s="19">
        <f t="shared" si="9"/>
        <v>227.96564636871355</v>
      </c>
      <c r="F33" s="19">
        <f t="shared" si="9"/>
        <v>241.34997477504413</v>
      </c>
      <c r="G33" s="19">
        <f t="shared" si="9"/>
        <v>233.28623365062589</v>
      </c>
      <c r="H33" s="19">
        <f t="shared" si="9"/>
        <v>255.16675095494423</v>
      </c>
      <c r="I33" s="19">
        <f t="shared" si="9"/>
        <v>259.86131275041356</v>
      </c>
      <c r="J33" s="19">
        <f t="shared" si="9"/>
        <v>239.29258080843451</v>
      </c>
      <c r="K33" s="19">
        <f t="shared" si="9"/>
        <v>263.9658536078374</v>
      </c>
      <c r="L33" s="19">
        <f t="shared" si="9"/>
        <v>237.64489466614259</v>
      </c>
      <c r="M33" s="19">
        <f t="shared" si="9"/>
        <v>238.62321162131607</v>
      </c>
      <c r="N33" s="19">
        <f t="shared" si="9"/>
        <v>242.0115825984424</v>
      </c>
      <c r="O33" s="19">
        <f t="shared" si="9"/>
        <v>171.92373896112628</v>
      </c>
      <c r="P33" s="19">
        <f t="shared" si="9"/>
        <v>166.96265567173293</v>
      </c>
      <c r="Q33" s="19">
        <f t="shared" si="9"/>
        <v>172.59103392338287</v>
      </c>
      <c r="R33" s="19">
        <f t="shared" si="9"/>
        <v>173.26528813143378</v>
      </c>
      <c r="S33" s="19">
        <f t="shared" si="9"/>
        <v>180.01810945298556</v>
      </c>
      <c r="T33" s="19">
        <f t="shared" si="9"/>
        <v>203.80266915855702</v>
      </c>
      <c r="U33" s="19">
        <f t="shared" si="9"/>
        <v>251.53229213318747</v>
      </c>
      <c r="V33" s="19">
        <f t="shared" si="9"/>
        <v>254.32348363232416</v>
      </c>
      <c r="W33" s="19">
        <f t="shared" si="9"/>
        <v>110.77448492233984</v>
      </c>
      <c r="X33" s="19">
        <f t="shared" si="9"/>
        <v>125.56452948101756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4.5745536555230615</v>
      </c>
      <c r="D38" s="8">
        <v>2.2812695418407349</v>
      </c>
      <c r="E38" s="8">
        <v>2.2078777836861163</v>
      </c>
      <c r="F38" s="8">
        <v>2.3847396576369468</v>
      </c>
      <c r="G38" s="8">
        <v>1.0098968477141692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261.94157057857541</v>
      </c>
      <c r="D40" s="8">
        <v>247.25788022285732</v>
      </c>
      <c r="E40" s="8">
        <v>225.75776858502743</v>
      </c>
      <c r="F40" s="8">
        <v>238.96523511740719</v>
      </c>
      <c r="G40" s="8">
        <v>232.27633680291171</v>
      </c>
      <c r="H40" s="8">
        <v>255.16675095494423</v>
      </c>
      <c r="I40" s="8">
        <v>259.86131275041356</v>
      </c>
      <c r="J40" s="8">
        <v>239.29258080843451</v>
      </c>
      <c r="K40" s="8">
        <v>263.9658536078374</v>
      </c>
      <c r="L40" s="8">
        <v>237.64489466614259</v>
      </c>
      <c r="M40" s="8">
        <v>238.62321162131607</v>
      </c>
      <c r="N40" s="8">
        <v>239.93514484968023</v>
      </c>
      <c r="O40" s="8">
        <v>171.92373896112628</v>
      </c>
      <c r="P40" s="8">
        <v>166.96265567173293</v>
      </c>
      <c r="Q40" s="8">
        <v>172.59103392338287</v>
      </c>
      <c r="R40" s="8">
        <v>173.26528813143378</v>
      </c>
      <c r="S40" s="8">
        <v>180.01810945298556</v>
      </c>
      <c r="T40" s="8">
        <v>203.80266915855702</v>
      </c>
      <c r="U40" s="8">
        <v>251.53229213318747</v>
      </c>
      <c r="V40" s="8">
        <v>254.32348363232416</v>
      </c>
      <c r="W40" s="8">
        <v>110.77448492233984</v>
      </c>
      <c r="X40" s="8">
        <v>125.56452948101756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2.0764377487621828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9.9885780243807805</v>
      </c>
      <c r="D2" s="21">
        <f t="shared" ref="D2:X2" si="0">SUM(D3,D17,D22,D25,D26,D51,D52)</f>
        <v>11.184268191919733</v>
      </c>
      <c r="E2" s="21">
        <f t="shared" si="0"/>
        <v>15.133666590137938</v>
      </c>
      <c r="F2" s="21">
        <f t="shared" si="0"/>
        <v>11.885761178002671</v>
      </c>
      <c r="G2" s="21">
        <f t="shared" si="0"/>
        <v>10.436292617776182</v>
      </c>
      <c r="H2" s="21">
        <f t="shared" si="0"/>
        <v>12.884722253819128</v>
      </c>
      <c r="I2" s="21">
        <f t="shared" si="0"/>
        <v>9.6839495788125429</v>
      </c>
      <c r="J2" s="21">
        <f t="shared" si="0"/>
        <v>10.486611105461693</v>
      </c>
      <c r="K2" s="21">
        <f t="shared" si="0"/>
        <v>9.1089803599641197</v>
      </c>
      <c r="L2" s="21">
        <f t="shared" si="0"/>
        <v>7.8293254617992538</v>
      </c>
      <c r="M2" s="21">
        <f t="shared" si="0"/>
        <v>8.4342360911835428</v>
      </c>
      <c r="N2" s="21">
        <f t="shared" si="0"/>
        <v>10.899540098502808</v>
      </c>
      <c r="O2" s="21">
        <f t="shared" si="0"/>
        <v>8.5475848278493824</v>
      </c>
      <c r="P2" s="21">
        <f t="shared" si="0"/>
        <v>9.0723254391814372</v>
      </c>
      <c r="Q2" s="21">
        <f t="shared" si="0"/>
        <v>8.6856456684037227</v>
      </c>
      <c r="R2" s="21">
        <f t="shared" si="0"/>
        <v>8.8742966328246649</v>
      </c>
      <c r="S2" s="21">
        <f t="shared" si="0"/>
        <v>8.5156010987519029</v>
      </c>
      <c r="T2" s="21">
        <f t="shared" si="0"/>
        <v>10.127899639311925</v>
      </c>
      <c r="U2" s="21">
        <f t="shared" si="0"/>
        <v>12.049977162652569</v>
      </c>
      <c r="V2" s="21">
        <f t="shared" si="0"/>
        <v>9.6480065376728206</v>
      </c>
      <c r="W2" s="21">
        <f t="shared" si="0"/>
        <v>11.417278847104448</v>
      </c>
      <c r="X2" s="21">
        <f t="shared" si="0"/>
        <v>16.690516804426011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9.9885780243807805</v>
      </c>
      <c r="D26" s="27">
        <f t="shared" si="7"/>
        <v>11.184268191919733</v>
      </c>
      <c r="E26" s="27">
        <f t="shared" si="7"/>
        <v>15.133666590137938</v>
      </c>
      <c r="F26" s="27">
        <f t="shared" si="7"/>
        <v>11.885761178002671</v>
      </c>
      <c r="G26" s="27">
        <f t="shared" si="7"/>
        <v>10.436292617776182</v>
      </c>
      <c r="H26" s="27">
        <f t="shared" si="7"/>
        <v>12.884722253819128</v>
      </c>
      <c r="I26" s="27">
        <f t="shared" si="7"/>
        <v>9.6839495788125429</v>
      </c>
      <c r="J26" s="27">
        <f t="shared" si="7"/>
        <v>10.486611105461693</v>
      </c>
      <c r="K26" s="27">
        <f t="shared" si="7"/>
        <v>9.1089803599641197</v>
      </c>
      <c r="L26" s="27">
        <f t="shared" si="7"/>
        <v>7.8293254617992538</v>
      </c>
      <c r="M26" s="27">
        <f t="shared" si="7"/>
        <v>8.4342360911835428</v>
      </c>
      <c r="N26" s="27">
        <f t="shared" si="7"/>
        <v>10.899540098502808</v>
      </c>
      <c r="O26" s="27">
        <f t="shared" si="7"/>
        <v>8.5475848278493824</v>
      </c>
      <c r="P26" s="27">
        <f t="shared" si="7"/>
        <v>9.0723254391814372</v>
      </c>
      <c r="Q26" s="27">
        <f t="shared" si="7"/>
        <v>8.6856456684037227</v>
      </c>
      <c r="R26" s="27">
        <f t="shared" si="7"/>
        <v>8.8742966328246649</v>
      </c>
      <c r="S26" s="27">
        <f t="shared" si="7"/>
        <v>8.5156010987519029</v>
      </c>
      <c r="T26" s="27">
        <f t="shared" si="7"/>
        <v>10.127899639311925</v>
      </c>
      <c r="U26" s="27">
        <f t="shared" si="7"/>
        <v>12.049977162652569</v>
      </c>
      <c r="V26" s="27">
        <f t="shared" si="7"/>
        <v>9.6480065376728206</v>
      </c>
      <c r="W26" s="27">
        <f t="shared" si="7"/>
        <v>11.417278847104448</v>
      </c>
      <c r="X26" s="27">
        <f t="shared" si="7"/>
        <v>16.690516804426011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9.9885780243807805</v>
      </c>
      <c r="D33" s="19">
        <f t="shared" si="9"/>
        <v>11.184268191919733</v>
      </c>
      <c r="E33" s="19">
        <f t="shared" si="9"/>
        <v>15.133666590137938</v>
      </c>
      <c r="F33" s="19">
        <f t="shared" si="9"/>
        <v>11.885761178002671</v>
      </c>
      <c r="G33" s="19">
        <f t="shared" si="9"/>
        <v>10.436292617776182</v>
      </c>
      <c r="H33" s="19">
        <f t="shared" si="9"/>
        <v>12.884722253819128</v>
      </c>
      <c r="I33" s="19">
        <f t="shared" si="9"/>
        <v>9.6839495788125429</v>
      </c>
      <c r="J33" s="19">
        <f t="shared" si="9"/>
        <v>10.486611105461693</v>
      </c>
      <c r="K33" s="19">
        <f t="shared" si="9"/>
        <v>9.1089803599641197</v>
      </c>
      <c r="L33" s="19">
        <f t="shared" si="9"/>
        <v>7.8293254617992538</v>
      </c>
      <c r="M33" s="19">
        <f t="shared" si="9"/>
        <v>8.4342360911835428</v>
      </c>
      <c r="N33" s="19">
        <f t="shared" si="9"/>
        <v>10.899540098502808</v>
      </c>
      <c r="O33" s="19">
        <f t="shared" si="9"/>
        <v>8.5475848278493824</v>
      </c>
      <c r="P33" s="19">
        <f t="shared" si="9"/>
        <v>9.0723254391814372</v>
      </c>
      <c r="Q33" s="19">
        <f t="shared" si="9"/>
        <v>8.6856456684037227</v>
      </c>
      <c r="R33" s="19">
        <f t="shared" si="9"/>
        <v>8.8742966328246649</v>
      </c>
      <c r="S33" s="19">
        <f t="shared" si="9"/>
        <v>8.5156010987519029</v>
      </c>
      <c r="T33" s="19">
        <f t="shared" si="9"/>
        <v>10.127899639311925</v>
      </c>
      <c r="U33" s="19">
        <f t="shared" si="9"/>
        <v>12.049977162652569</v>
      </c>
      <c r="V33" s="19">
        <f t="shared" si="9"/>
        <v>9.6480065376728206</v>
      </c>
      <c r="W33" s="19">
        <f t="shared" si="9"/>
        <v>11.417278847104448</v>
      </c>
      <c r="X33" s="19">
        <f t="shared" si="9"/>
        <v>16.690516804426011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0.17144661039259687</v>
      </c>
      <c r="D38" s="8">
        <v>0.10224580150274322</v>
      </c>
      <c r="E38" s="8">
        <v>0.1465715855977503</v>
      </c>
      <c r="F38" s="8">
        <v>0.11744126374491524</v>
      </c>
      <c r="G38" s="8">
        <v>4.5178743947227963E-2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9.817131413988184</v>
      </c>
      <c r="D40" s="8">
        <v>11.08202239041699</v>
      </c>
      <c r="E40" s="8">
        <v>14.987095004540189</v>
      </c>
      <c r="F40" s="8">
        <v>11.768319914257756</v>
      </c>
      <c r="G40" s="8">
        <v>10.391113873828955</v>
      </c>
      <c r="H40" s="8">
        <v>12.884722253819128</v>
      </c>
      <c r="I40" s="8">
        <v>9.6839495788125429</v>
      </c>
      <c r="J40" s="8">
        <v>10.486611105461693</v>
      </c>
      <c r="K40" s="8">
        <v>9.1089803599641197</v>
      </c>
      <c r="L40" s="8">
        <v>7.8293254617992538</v>
      </c>
      <c r="M40" s="8">
        <v>8.4342360911835428</v>
      </c>
      <c r="N40" s="8">
        <v>10.806023018610682</v>
      </c>
      <c r="O40" s="8">
        <v>8.5475848278493824</v>
      </c>
      <c r="P40" s="8">
        <v>9.0723254391814372</v>
      </c>
      <c r="Q40" s="8">
        <v>8.6856456684037227</v>
      </c>
      <c r="R40" s="8">
        <v>8.8742966328246649</v>
      </c>
      <c r="S40" s="8">
        <v>8.5156010987519029</v>
      </c>
      <c r="T40" s="8">
        <v>10.127899639311925</v>
      </c>
      <c r="U40" s="8">
        <v>12.049977162652569</v>
      </c>
      <c r="V40" s="8">
        <v>9.6480065376728206</v>
      </c>
      <c r="W40" s="8">
        <v>11.417278847104448</v>
      </c>
      <c r="X40" s="8">
        <v>16.690516804426011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9.3517079892125682E-2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3.8387179205095969</v>
      </c>
      <c r="D2" s="21">
        <f t="shared" ref="D2:X2" si="0">SUM(D3,D17,D22,D25,D26,D51,D52)</f>
        <v>3.5544861681835691</v>
      </c>
      <c r="E2" s="21">
        <f t="shared" si="0"/>
        <v>1.7743786042818319</v>
      </c>
      <c r="F2" s="21">
        <f t="shared" si="0"/>
        <v>1.7649759901859026</v>
      </c>
      <c r="G2" s="21">
        <f t="shared" si="0"/>
        <v>1.1617600624168052</v>
      </c>
      <c r="H2" s="21">
        <f t="shared" si="0"/>
        <v>1.5344688501251762</v>
      </c>
      <c r="I2" s="21">
        <f t="shared" si="0"/>
        <v>7.763385068014931</v>
      </c>
      <c r="J2" s="21">
        <f t="shared" si="0"/>
        <v>2.6571278628999266</v>
      </c>
      <c r="K2" s="21">
        <f t="shared" si="0"/>
        <v>3.6078437495001499</v>
      </c>
      <c r="L2" s="21">
        <f t="shared" si="0"/>
        <v>3.2090220622421972</v>
      </c>
      <c r="M2" s="21">
        <f t="shared" si="0"/>
        <v>4.063251744207121</v>
      </c>
      <c r="N2" s="21">
        <f t="shared" si="0"/>
        <v>1.9447418479991767</v>
      </c>
      <c r="O2" s="21">
        <f t="shared" si="0"/>
        <v>1.8724305324008266</v>
      </c>
      <c r="P2" s="21">
        <f t="shared" si="0"/>
        <v>2.0384108551634434</v>
      </c>
      <c r="Q2" s="21">
        <f t="shared" si="0"/>
        <v>1.081244871954639</v>
      </c>
      <c r="R2" s="21">
        <f t="shared" si="0"/>
        <v>1.0744213313945654</v>
      </c>
      <c r="S2" s="21">
        <f t="shared" si="0"/>
        <v>1.6612439475975327</v>
      </c>
      <c r="T2" s="21">
        <f t="shared" si="0"/>
        <v>1.8483609180795273</v>
      </c>
      <c r="U2" s="21">
        <f t="shared" si="0"/>
        <v>2.0116333676527605</v>
      </c>
      <c r="V2" s="21">
        <f t="shared" si="0"/>
        <v>2.806881135688855</v>
      </c>
      <c r="W2" s="21">
        <f t="shared" si="0"/>
        <v>4.4611718694528477</v>
      </c>
      <c r="X2" s="21">
        <f t="shared" si="0"/>
        <v>5.9448789139090614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3.8387179205095969</v>
      </c>
      <c r="D26" s="27">
        <f t="shared" si="7"/>
        <v>3.5544861681835691</v>
      </c>
      <c r="E26" s="27">
        <f t="shared" si="7"/>
        <v>1.7743786042818319</v>
      </c>
      <c r="F26" s="27">
        <f t="shared" si="7"/>
        <v>1.7649759901859026</v>
      </c>
      <c r="G26" s="27">
        <f t="shared" si="7"/>
        <v>1.1617600624168052</v>
      </c>
      <c r="H26" s="27">
        <f t="shared" si="7"/>
        <v>1.5344688501251762</v>
      </c>
      <c r="I26" s="27">
        <f t="shared" si="7"/>
        <v>7.763385068014931</v>
      </c>
      <c r="J26" s="27">
        <f t="shared" si="7"/>
        <v>2.6571278628999266</v>
      </c>
      <c r="K26" s="27">
        <f t="shared" si="7"/>
        <v>3.6078437495001499</v>
      </c>
      <c r="L26" s="27">
        <f t="shared" si="7"/>
        <v>3.2090220622421972</v>
      </c>
      <c r="M26" s="27">
        <f t="shared" si="7"/>
        <v>4.063251744207121</v>
      </c>
      <c r="N26" s="27">
        <f t="shared" si="7"/>
        <v>1.9447418479991767</v>
      </c>
      <c r="O26" s="27">
        <f t="shared" si="7"/>
        <v>1.8724305324008266</v>
      </c>
      <c r="P26" s="27">
        <f t="shared" si="7"/>
        <v>2.0384108551634434</v>
      </c>
      <c r="Q26" s="27">
        <f t="shared" si="7"/>
        <v>1.081244871954639</v>
      </c>
      <c r="R26" s="27">
        <f t="shared" si="7"/>
        <v>1.0744213313945654</v>
      </c>
      <c r="S26" s="27">
        <f t="shared" si="7"/>
        <v>1.6612439475975327</v>
      </c>
      <c r="T26" s="27">
        <f t="shared" si="7"/>
        <v>1.8483609180795273</v>
      </c>
      <c r="U26" s="27">
        <f t="shared" si="7"/>
        <v>2.0116333676527605</v>
      </c>
      <c r="V26" s="27">
        <f t="shared" si="7"/>
        <v>2.806881135688855</v>
      </c>
      <c r="W26" s="27">
        <f t="shared" si="7"/>
        <v>4.4611718694528477</v>
      </c>
      <c r="X26" s="27">
        <f t="shared" si="7"/>
        <v>5.9448789139090614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3.8387179205095969</v>
      </c>
      <c r="D33" s="19">
        <f t="shared" si="9"/>
        <v>3.5544861681835691</v>
      </c>
      <c r="E33" s="19">
        <f t="shared" si="9"/>
        <v>1.7743786042818319</v>
      </c>
      <c r="F33" s="19">
        <f t="shared" si="9"/>
        <v>1.7649759901859026</v>
      </c>
      <c r="G33" s="19">
        <f t="shared" si="9"/>
        <v>1.1617600624168052</v>
      </c>
      <c r="H33" s="19">
        <f t="shared" si="9"/>
        <v>1.5344688501251762</v>
      </c>
      <c r="I33" s="19">
        <f t="shared" si="9"/>
        <v>7.763385068014931</v>
      </c>
      <c r="J33" s="19">
        <f t="shared" si="9"/>
        <v>2.6571278628999266</v>
      </c>
      <c r="K33" s="19">
        <f t="shared" si="9"/>
        <v>3.6078437495001499</v>
      </c>
      <c r="L33" s="19">
        <f t="shared" si="9"/>
        <v>3.2090220622421972</v>
      </c>
      <c r="M33" s="19">
        <f t="shared" si="9"/>
        <v>4.063251744207121</v>
      </c>
      <c r="N33" s="19">
        <f t="shared" si="9"/>
        <v>1.9447418479991767</v>
      </c>
      <c r="O33" s="19">
        <f t="shared" si="9"/>
        <v>1.8724305324008266</v>
      </c>
      <c r="P33" s="19">
        <f t="shared" si="9"/>
        <v>2.0384108551634434</v>
      </c>
      <c r="Q33" s="19">
        <f t="shared" si="9"/>
        <v>1.081244871954639</v>
      </c>
      <c r="R33" s="19">
        <f t="shared" si="9"/>
        <v>1.0744213313945654</v>
      </c>
      <c r="S33" s="19">
        <f t="shared" si="9"/>
        <v>1.6612439475975327</v>
      </c>
      <c r="T33" s="19">
        <f t="shared" si="9"/>
        <v>1.8483609180795273</v>
      </c>
      <c r="U33" s="19">
        <f t="shared" si="9"/>
        <v>2.0116333676527605</v>
      </c>
      <c r="V33" s="19">
        <f t="shared" si="9"/>
        <v>2.806881135688855</v>
      </c>
      <c r="W33" s="19">
        <f t="shared" si="9"/>
        <v>4.4611718694528477</v>
      </c>
      <c r="X33" s="19">
        <f t="shared" si="9"/>
        <v>5.9448789139090614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6.5888775571284391E-2</v>
      </c>
      <c r="D38" s="8">
        <v>3.2494865194569525E-2</v>
      </c>
      <c r="E38" s="8">
        <v>1.7185094169432254E-2</v>
      </c>
      <c r="F38" s="8">
        <v>1.7439439314201145E-2</v>
      </c>
      <c r="G38" s="8">
        <v>5.0292630065434663E-3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3.7728291449383127</v>
      </c>
      <c r="D40" s="8">
        <v>3.5219913029889995</v>
      </c>
      <c r="E40" s="8">
        <v>1.7571935101123997</v>
      </c>
      <c r="F40" s="8">
        <v>1.7475365508717013</v>
      </c>
      <c r="G40" s="8">
        <v>1.1567307994102618</v>
      </c>
      <c r="H40" s="8">
        <v>1.5344688501251762</v>
      </c>
      <c r="I40" s="8">
        <v>7.763385068014931</v>
      </c>
      <c r="J40" s="8">
        <v>2.6571278628999266</v>
      </c>
      <c r="K40" s="8">
        <v>3.6078437495001499</v>
      </c>
      <c r="L40" s="8">
        <v>3.2090220622421972</v>
      </c>
      <c r="M40" s="8">
        <v>4.063251744207121</v>
      </c>
      <c r="N40" s="8">
        <v>1.9280561367558298</v>
      </c>
      <c r="O40" s="8">
        <v>1.8724305324008266</v>
      </c>
      <c r="P40" s="8">
        <v>2.0384108551634434</v>
      </c>
      <c r="Q40" s="8">
        <v>1.081244871954639</v>
      </c>
      <c r="R40" s="8">
        <v>1.0744213313945654</v>
      </c>
      <c r="S40" s="8">
        <v>1.6612439475975327</v>
      </c>
      <c r="T40" s="8">
        <v>1.8483609180795273</v>
      </c>
      <c r="U40" s="8">
        <v>2.0116333676527605</v>
      </c>
      <c r="V40" s="8">
        <v>2.806881135688855</v>
      </c>
      <c r="W40" s="8">
        <v>4.4611718694528477</v>
      </c>
      <c r="X40" s="8">
        <v>5.9448789139090614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1.6685711243346946E-2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53618.33759297189</v>
      </c>
      <c r="D2" s="21">
        <f t="shared" ref="D2:X2" si="0">SUM(D3,D17,D22,D25,D26,D51,D52)</f>
        <v>55297.115648930194</v>
      </c>
      <c r="E2" s="21">
        <f t="shared" si="0"/>
        <v>54502.474189669098</v>
      </c>
      <c r="F2" s="21">
        <f t="shared" si="0"/>
        <v>56989.216595460195</v>
      </c>
      <c r="G2" s="21">
        <f t="shared" si="0"/>
        <v>55313.269651323681</v>
      </c>
      <c r="H2" s="21">
        <f t="shared" si="0"/>
        <v>54961.735041496875</v>
      </c>
      <c r="I2" s="21">
        <f t="shared" si="0"/>
        <v>54530.398021809684</v>
      </c>
      <c r="J2" s="21">
        <f t="shared" si="0"/>
        <v>52604.727209440738</v>
      </c>
      <c r="K2" s="21">
        <f t="shared" si="0"/>
        <v>51841.796412118885</v>
      </c>
      <c r="L2" s="21">
        <f t="shared" si="0"/>
        <v>47107.062030928289</v>
      </c>
      <c r="M2" s="21">
        <f t="shared" si="0"/>
        <v>47411.320790989485</v>
      </c>
      <c r="N2" s="21">
        <f t="shared" si="0"/>
        <v>46427.271420636025</v>
      </c>
      <c r="O2" s="21">
        <f t="shared" si="0"/>
        <v>42967.509564936991</v>
      </c>
      <c r="P2" s="21">
        <f t="shared" si="0"/>
        <v>40521.495761234582</v>
      </c>
      <c r="Q2" s="21">
        <f t="shared" si="0"/>
        <v>40287.363192683784</v>
      </c>
      <c r="R2" s="21">
        <f t="shared" si="0"/>
        <v>42867.07951565089</v>
      </c>
      <c r="S2" s="21">
        <f t="shared" si="0"/>
        <v>43894.739891227531</v>
      </c>
      <c r="T2" s="21">
        <f t="shared" si="0"/>
        <v>45988.423141924068</v>
      </c>
      <c r="U2" s="21">
        <f t="shared" si="0"/>
        <v>45867.772687294681</v>
      </c>
      <c r="V2" s="21">
        <f t="shared" si="0"/>
        <v>45630.104895493787</v>
      </c>
      <c r="W2" s="21">
        <f t="shared" si="0"/>
        <v>43884.021697647695</v>
      </c>
      <c r="X2" s="21">
        <f t="shared" si="0"/>
        <v>45111.602576498917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13447.258269627271</v>
      </c>
      <c r="D3" s="24">
        <f t="shared" si="1"/>
        <v>13239.1697737716</v>
      </c>
      <c r="E3" s="24">
        <f t="shared" si="1"/>
        <v>12845.876367261188</v>
      </c>
      <c r="F3" s="24">
        <f t="shared" si="1"/>
        <v>13306.18453112689</v>
      </c>
      <c r="G3" s="24">
        <f t="shared" si="1"/>
        <v>12721.055249231624</v>
      </c>
      <c r="H3" s="24">
        <f t="shared" si="1"/>
        <v>10751.981873524343</v>
      </c>
      <c r="I3" s="24">
        <f t="shared" si="1"/>
        <v>10256.577785617925</v>
      </c>
      <c r="J3" s="24">
        <f t="shared" si="1"/>
        <v>10276.267554961121</v>
      </c>
      <c r="K3" s="24">
        <f t="shared" si="1"/>
        <v>9987.677130489843</v>
      </c>
      <c r="L3" s="24">
        <f t="shared" si="1"/>
        <v>8506.293325287983</v>
      </c>
      <c r="M3" s="24">
        <f t="shared" si="1"/>
        <v>8500.7898998706678</v>
      </c>
      <c r="N3" s="24">
        <f t="shared" si="1"/>
        <v>8719.0482947375676</v>
      </c>
      <c r="O3" s="24">
        <f t="shared" si="1"/>
        <v>8513.7672719750371</v>
      </c>
      <c r="P3" s="24">
        <f t="shared" si="1"/>
        <v>8155.4910613942593</v>
      </c>
      <c r="Q3" s="24">
        <f t="shared" si="1"/>
        <v>7661.7161917936492</v>
      </c>
      <c r="R3" s="24">
        <f t="shared" si="1"/>
        <v>7415.4755434425242</v>
      </c>
      <c r="S3" s="24">
        <f t="shared" si="1"/>
        <v>7415.0584584327189</v>
      </c>
      <c r="T3" s="24">
        <f t="shared" si="1"/>
        <v>6913.9826294999211</v>
      </c>
      <c r="U3" s="24">
        <f t="shared" si="1"/>
        <v>6153.6665206298667</v>
      </c>
      <c r="V3" s="24">
        <f t="shared" si="1"/>
        <v>5183.9174660260032</v>
      </c>
      <c r="W3" s="24">
        <f t="shared" si="1"/>
        <v>4790.3901145166437</v>
      </c>
      <c r="X3" s="24">
        <f t="shared" si="1"/>
        <v>3889.077464206739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683.69463360000009</v>
      </c>
      <c r="F4" s="19">
        <f t="shared" si="2"/>
        <v>869.81612256000005</v>
      </c>
      <c r="G4" s="19">
        <f t="shared" si="2"/>
        <v>1071.37723968</v>
      </c>
      <c r="H4" s="19">
        <f t="shared" si="2"/>
        <v>1208.96279856</v>
      </c>
      <c r="I4" s="19">
        <f t="shared" si="2"/>
        <v>1233.66191256</v>
      </c>
      <c r="J4" s="19">
        <f t="shared" si="2"/>
        <v>1208.0742775200001</v>
      </c>
      <c r="K4" s="19">
        <f t="shared" si="2"/>
        <v>1046.3416523999999</v>
      </c>
      <c r="L4" s="19">
        <f t="shared" si="2"/>
        <v>754.84340711999994</v>
      </c>
      <c r="M4" s="19">
        <f t="shared" si="2"/>
        <v>868.48964135999995</v>
      </c>
      <c r="N4" s="19">
        <f t="shared" si="2"/>
        <v>464.45027904000005</v>
      </c>
      <c r="O4" s="19">
        <f t="shared" si="2"/>
        <v>175.24877040000007</v>
      </c>
      <c r="P4" s="19">
        <f t="shared" si="2"/>
        <v>119.33023872000003</v>
      </c>
      <c r="Q4" s="19">
        <f t="shared" si="2"/>
        <v>103.11918408000005</v>
      </c>
      <c r="R4" s="19">
        <f t="shared" si="2"/>
        <v>131.66901000000004</v>
      </c>
      <c r="S4" s="19">
        <f t="shared" si="2"/>
        <v>443.27187432000005</v>
      </c>
      <c r="T4" s="19">
        <f t="shared" si="2"/>
        <v>478.86805032000012</v>
      </c>
      <c r="U4" s="19">
        <f t="shared" si="2"/>
        <v>367.25121312000016</v>
      </c>
      <c r="V4" s="19">
        <f t="shared" si="2"/>
        <v>320.20523303999994</v>
      </c>
      <c r="W4" s="19">
        <f t="shared" si="2"/>
        <v>272.53534704000003</v>
      </c>
      <c r="X4" s="19">
        <f t="shared" si="2"/>
        <v>178.96376255999999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2.71227792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7.3698820799999991</v>
      </c>
      <c r="U5" s="8">
        <f>TI_EHG_E!U5+NRG_E!U5+FC_E!U5</f>
        <v>7.3698820799999991</v>
      </c>
      <c r="V5" s="8">
        <f>TI_EHG_E!V5+NRG_E!V5+FC_E!V5</f>
        <v>7.3698820799999991</v>
      </c>
      <c r="W5" s="8">
        <f>TI_EHG_E!W5+NRG_E!W5+FC_E!W5</f>
        <v>7.3698820799999991</v>
      </c>
      <c r="X5" s="8">
        <f>TI_EHG_E!X5+NRG_E!X5+FC_E!X5</f>
        <v>7.3698820799999991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37.596121200000006</v>
      </c>
      <c r="G6" s="8">
        <f>TI_EHG_E!G6+NRG_E!G6+FC_E!G6</f>
        <v>81.166005359999986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0</v>
      </c>
      <c r="D7" s="8">
        <f>TI_EHG_E!D7+NRG_E!D7+FC_E!D7</f>
        <v>0</v>
      </c>
      <c r="E7" s="8">
        <f>TI_EHG_E!E7+NRG_E!E7+FC_E!E7</f>
        <v>683.69463360000009</v>
      </c>
      <c r="F7" s="8">
        <f>TI_EHG_E!F7+NRG_E!F7+FC_E!F7</f>
        <v>832.22000136000008</v>
      </c>
      <c r="G7" s="8">
        <f>TI_EHG_E!G7+NRG_E!G7+FC_E!G7</f>
        <v>990.21123432000002</v>
      </c>
      <c r="H7" s="8">
        <f>TI_EHG_E!H7+NRG_E!H7+FC_E!H7</f>
        <v>1208.96279856</v>
      </c>
      <c r="I7" s="8">
        <f>TI_EHG_E!I7+NRG_E!I7+FC_E!I7</f>
        <v>1233.66191256</v>
      </c>
      <c r="J7" s="8">
        <f>TI_EHG_E!J7+NRG_E!J7+FC_E!J7</f>
        <v>1208.0742775200001</v>
      </c>
      <c r="K7" s="8">
        <f>TI_EHG_E!K7+NRG_E!K7+FC_E!K7</f>
        <v>1046.3416523999999</v>
      </c>
      <c r="L7" s="8">
        <f>TI_EHG_E!L7+NRG_E!L7+FC_E!L7</f>
        <v>754.84340711999994</v>
      </c>
      <c r="M7" s="8">
        <f>TI_EHG_E!M7+NRG_E!M7+FC_E!M7</f>
        <v>868.48964135999995</v>
      </c>
      <c r="N7" s="8">
        <f>TI_EHG_E!N7+NRG_E!N7+FC_E!N7</f>
        <v>464.45027904000005</v>
      </c>
      <c r="O7" s="8">
        <f>TI_EHG_E!O7+NRG_E!O7+FC_E!O7</f>
        <v>175.24877040000007</v>
      </c>
      <c r="P7" s="8">
        <f>TI_EHG_E!P7+NRG_E!P7+FC_E!P7</f>
        <v>116.61796080000002</v>
      </c>
      <c r="Q7" s="8">
        <f>TI_EHG_E!Q7+NRG_E!Q7+FC_E!Q7</f>
        <v>103.11918408000005</v>
      </c>
      <c r="R7" s="8">
        <f>TI_EHG_E!R7+NRG_E!R7+FC_E!R7</f>
        <v>131.66901000000004</v>
      </c>
      <c r="S7" s="8">
        <f>TI_EHG_E!S7+NRG_E!S7+FC_E!S7</f>
        <v>443.27187432000005</v>
      </c>
      <c r="T7" s="8">
        <f>TI_EHG_E!T7+NRG_E!T7+FC_E!T7</f>
        <v>471.4981682400001</v>
      </c>
      <c r="U7" s="8">
        <f>TI_EHG_E!U7+NRG_E!U7+FC_E!U7</f>
        <v>359.88133104000013</v>
      </c>
      <c r="V7" s="8">
        <f>TI_EHG_E!V7+NRG_E!V7+FC_E!V7</f>
        <v>312.83535095999991</v>
      </c>
      <c r="W7" s="8">
        <f>TI_EHG_E!W7+NRG_E!W7+FC_E!W7</f>
        <v>265.16546496000001</v>
      </c>
      <c r="X7" s="8">
        <f>TI_EHG_E!X7+NRG_E!X7+FC_E!X7</f>
        <v>171.59388048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12865.333077867272</v>
      </c>
      <c r="D8" s="19">
        <f t="shared" ref="D8:X8" si="4">SUM(D9:D10)</f>
        <v>12627.4040574516</v>
      </c>
      <c r="E8" s="19">
        <f t="shared" si="4"/>
        <v>11571.120700461188</v>
      </c>
      <c r="F8" s="19">
        <f t="shared" si="4"/>
        <v>11697.967425686889</v>
      </c>
      <c r="G8" s="19">
        <f t="shared" si="4"/>
        <v>10915.138512431624</v>
      </c>
      <c r="H8" s="19">
        <f t="shared" si="4"/>
        <v>8987.2039584043432</v>
      </c>
      <c r="I8" s="19">
        <f t="shared" si="4"/>
        <v>8527.8106083379244</v>
      </c>
      <c r="J8" s="19">
        <f t="shared" si="4"/>
        <v>8535.7052193611216</v>
      </c>
      <c r="K8" s="19">
        <f t="shared" si="4"/>
        <v>8463.6102124898425</v>
      </c>
      <c r="L8" s="19">
        <f t="shared" si="4"/>
        <v>7553.9708033679826</v>
      </c>
      <c r="M8" s="19">
        <f t="shared" si="4"/>
        <v>7393.6044657906677</v>
      </c>
      <c r="N8" s="19">
        <f t="shared" si="4"/>
        <v>8015.9477788175682</v>
      </c>
      <c r="O8" s="19">
        <f t="shared" si="4"/>
        <v>8126.101091975037</v>
      </c>
      <c r="P8" s="19">
        <f t="shared" si="4"/>
        <v>7900.6566397942588</v>
      </c>
      <c r="Q8" s="19">
        <f t="shared" si="4"/>
        <v>7419.2257977132494</v>
      </c>
      <c r="R8" s="19">
        <f t="shared" si="4"/>
        <v>7086.6466448022393</v>
      </c>
      <c r="S8" s="19">
        <f t="shared" si="4"/>
        <v>6810.9914784320972</v>
      </c>
      <c r="T8" s="19">
        <f t="shared" si="4"/>
        <v>6145.2022241394016</v>
      </c>
      <c r="U8" s="19">
        <f t="shared" si="4"/>
        <v>5501.9973600694311</v>
      </c>
      <c r="V8" s="19">
        <f t="shared" si="4"/>
        <v>4609.6259794653997</v>
      </c>
      <c r="W8" s="19">
        <f t="shared" si="4"/>
        <v>4284.5873638761341</v>
      </c>
      <c r="X8" s="19">
        <f t="shared" si="4"/>
        <v>3511.06061092646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784.04590967999991</v>
      </c>
      <c r="D9" s="8">
        <f>TI_EHG_E!D9+NRG_E!D9+FC_E!D9</f>
        <v>753.77073024000003</v>
      </c>
      <c r="E9" s="8">
        <f>TI_EHG_E!E9+NRG_E!E9+FC_E!E9</f>
        <v>442.74886391999996</v>
      </c>
      <c r="F9" s="8">
        <f>TI_EHG_E!F9+NRG_E!F9+FC_E!F9</f>
        <v>523.26560352000001</v>
      </c>
      <c r="G9" s="8">
        <f>TI_EHG_E!G9+NRG_E!G9+FC_E!G9</f>
        <v>700.22363135999979</v>
      </c>
      <c r="H9" s="8">
        <f>TI_EHG_E!H9+NRG_E!H9+FC_E!H9</f>
        <v>1229.1451022399997</v>
      </c>
      <c r="I9" s="8">
        <f>TI_EHG_E!I9+NRG_E!I9+FC_E!I9</f>
        <v>1134.0557025600001</v>
      </c>
      <c r="J9" s="8">
        <f>TI_EHG_E!J9+NRG_E!J9+FC_E!J9</f>
        <v>944.43405143999985</v>
      </c>
      <c r="K9" s="8">
        <f>TI_EHG_E!K9+NRG_E!K9+FC_E!K9</f>
        <v>1124.8179703199999</v>
      </c>
      <c r="L9" s="8">
        <f>TI_EHG_E!L9+NRG_E!L9+FC_E!L9</f>
        <v>675.81043991999991</v>
      </c>
      <c r="M9" s="8">
        <f>TI_EHG_E!M9+NRG_E!M9+FC_E!M9</f>
        <v>468.84249191999993</v>
      </c>
      <c r="N9" s="8">
        <f>TI_EHG_E!N9+NRG_E!N9+FC_E!N9</f>
        <v>480.58272239999997</v>
      </c>
      <c r="O9" s="8">
        <f>TI_EHG_E!O9+NRG_E!O9+FC_E!O9</f>
        <v>570.21995448000007</v>
      </c>
      <c r="P9" s="8">
        <f>TI_EHG_E!P9+NRG_E!P9+FC_E!P9</f>
        <v>419.06470319999994</v>
      </c>
      <c r="Q9" s="8">
        <f>TI_EHG_E!Q9+NRG_E!Q9+FC_E!Q9</f>
        <v>311.29058400000002</v>
      </c>
      <c r="R9" s="8">
        <f>TI_EHG_E!R9+NRG_E!R9+FC_E!R9</f>
        <v>300.30843479999999</v>
      </c>
      <c r="S9" s="8">
        <f>TI_EHG_E!S9+NRG_E!S9+FC_E!S9</f>
        <v>244.35256032000009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12081.287168187271</v>
      </c>
      <c r="D10" s="8">
        <f>TI_EHG_E!D10+NRG_E!D10+FC_E!D10</f>
        <v>11873.633327211601</v>
      </c>
      <c r="E10" s="8">
        <f>TI_EHG_E!E10+NRG_E!E10+FC_E!E10</f>
        <v>11128.371836541188</v>
      </c>
      <c r="F10" s="8">
        <f>TI_EHG_E!F10+NRG_E!F10+FC_E!F10</f>
        <v>11174.70182216689</v>
      </c>
      <c r="G10" s="8">
        <f>TI_EHG_E!G10+NRG_E!G10+FC_E!G10</f>
        <v>10214.914881071623</v>
      </c>
      <c r="H10" s="8">
        <f>TI_EHG_E!H10+NRG_E!H10+FC_E!H10</f>
        <v>7758.0588561643435</v>
      </c>
      <c r="I10" s="8">
        <f>TI_EHG_E!I10+NRG_E!I10+FC_E!I10</f>
        <v>7393.7549057779252</v>
      </c>
      <c r="J10" s="8">
        <f>TI_EHG_E!J10+NRG_E!J10+FC_E!J10</f>
        <v>7591.2711679211225</v>
      </c>
      <c r="K10" s="8">
        <f>TI_EHG_E!K10+NRG_E!K10+FC_E!K10</f>
        <v>7338.7922421698431</v>
      </c>
      <c r="L10" s="8">
        <f>TI_EHG_E!L10+NRG_E!L10+FC_E!L10</f>
        <v>6878.1603634479825</v>
      </c>
      <c r="M10" s="8">
        <f>TI_EHG_E!M10+NRG_E!M10+FC_E!M10</f>
        <v>6924.761973870668</v>
      </c>
      <c r="N10" s="8">
        <f>TI_EHG_E!N10+NRG_E!N10+FC_E!N10</f>
        <v>7535.3650564175687</v>
      </c>
      <c r="O10" s="8">
        <f>TI_EHG_E!O10+NRG_E!O10+FC_E!O10</f>
        <v>7555.8811374950374</v>
      </c>
      <c r="P10" s="8">
        <f>TI_EHG_E!P10+NRG_E!P10+FC_E!P10</f>
        <v>7481.5919365942591</v>
      </c>
      <c r="Q10" s="8">
        <f>TI_EHG_E!Q10+NRG_E!Q10+FC_E!Q10</f>
        <v>7107.9352137132491</v>
      </c>
      <c r="R10" s="8">
        <f>TI_EHG_E!R10+NRG_E!R10+FC_E!R10</f>
        <v>6786.3382100022391</v>
      </c>
      <c r="S10" s="8">
        <f>TI_EHG_E!S10+NRG_E!S10+FC_E!S10</f>
        <v>6566.6389181120967</v>
      </c>
      <c r="T10" s="8">
        <f>TI_EHG_E!T10+NRG_E!T10+FC_E!T10</f>
        <v>6145.2022241394016</v>
      </c>
      <c r="U10" s="8">
        <f>TI_EHG_E!U10+NRG_E!U10+FC_E!U10</f>
        <v>5501.9973600694311</v>
      </c>
      <c r="V10" s="8">
        <f>TI_EHG_E!V10+NRG_E!V10+FC_E!V10</f>
        <v>4609.6259794653997</v>
      </c>
      <c r="W10" s="8">
        <f>TI_EHG_E!W10+NRG_E!W10+FC_E!W10</f>
        <v>4284.5873638761341</v>
      </c>
      <c r="X10" s="8">
        <f>TI_EHG_E!X10+NRG_E!X10+FC_E!X10</f>
        <v>3511.06061092646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581.92519175999996</v>
      </c>
      <c r="D11" s="19">
        <f t="shared" ref="D11:X11" si="6">SUM(D12:D16)</f>
        <v>611.76571632000002</v>
      </c>
      <c r="E11" s="19">
        <f t="shared" si="6"/>
        <v>591.06103319999988</v>
      </c>
      <c r="F11" s="19">
        <f t="shared" si="6"/>
        <v>738.40098288000013</v>
      </c>
      <c r="G11" s="19">
        <f t="shared" si="6"/>
        <v>734.53949711999985</v>
      </c>
      <c r="H11" s="19">
        <f t="shared" si="6"/>
        <v>555.81511655999998</v>
      </c>
      <c r="I11" s="19">
        <f t="shared" si="6"/>
        <v>495.10526471999992</v>
      </c>
      <c r="J11" s="19">
        <f t="shared" si="6"/>
        <v>532.48805808000009</v>
      </c>
      <c r="K11" s="19">
        <f t="shared" si="6"/>
        <v>477.72526559999994</v>
      </c>
      <c r="L11" s="19">
        <f t="shared" si="6"/>
        <v>197.47911479999999</v>
      </c>
      <c r="M11" s="19">
        <f t="shared" si="6"/>
        <v>238.69579271999999</v>
      </c>
      <c r="N11" s="19">
        <f t="shared" si="6"/>
        <v>238.65023687999999</v>
      </c>
      <c r="O11" s="19">
        <f t="shared" si="6"/>
        <v>212.41740960000004</v>
      </c>
      <c r="P11" s="19">
        <f t="shared" si="6"/>
        <v>135.50418287999997</v>
      </c>
      <c r="Q11" s="19">
        <f t="shared" si="6"/>
        <v>139.37121000039983</v>
      </c>
      <c r="R11" s="19">
        <f t="shared" si="6"/>
        <v>197.15988864028526</v>
      </c>
      <c r="S11" s="19">
        <f t="shared" si="6"/>
        <v>160.79510568062116</v>
      </c>
      <c r="T11" s="19">
        <f t="shared" si="6"/>
        <v>289.91235504051963</v>
      </c>
      <c r="U11" s="19">
        <f t="shared" si="6"/>
        <v>284.41794744043511</v>
      </c>
      <c r="V11" s="19">
        <f t="shared" si="6"/>
        <v>254.0862535206038</v>
      </c>
      <c r="W11" s="19">
        <f t="shared" si="6"/>
        <v>233.26740360051048</v>
      </c>
      <c r="X11" s="19">
        <f t="shared" si="6"/>
        <v>199.05309072027939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137.49086736000001</v>
      </c>
      <c r="D12" s="8">
        <f>TI_EHG_E!D12+NRG_E!D12+FC_E!D12</f>
        <v>93.836117760000008</v>
      </c>
      <c r="E12" s="8">
        <f>TI_EHG_E!E12+NRG_E!E12+FC_E!E12</f>
        <v>91.839298320000026</v>
      </c>
      <c r="F12" s="8">
        <f>TI_EHG_E!F12+NRG_E!F12+FC_E!F12</f>
        <v>87.253320000000016</v>
      </c>
      <c r="G12" s="8">
        <f>TI_EHG_E!G12+NRG_E!G12+FC_E!G12</f>
        <v>57.144779999999969</v>
      </c>
      <c r="H12" s="8">
        <f>TI_EHG_E!H12+NRG_E!H12+FC_E!H12</f>
        <v>56.618100000000005</v>
      </c>
      <c r="I12" s="8">
        <f>TI_EHG_E!I12+NRG_E!I12+FC_E!I12</f>
        <v>49.352022719999972</v>
      </c>
      <c r="J12" s="8">
        <f>TI_EHG_E!J12+NRG_E!J12+FC_E!J12</f>
        <v>19.030704</v>
      </c>
      <c r="K12" s="8">
        <f>TI_EHG_E!K12+NRG_E!K12+FC_E!K12</f>
        <v>18.53527368</v>
      </c>
      <c r="L12" s="8">
        <f>TI_EHG_E!L12+NRG_E!L12+FC_E!L12</f>
        <v>10.728822720000002</v>
      </c>
      <c r="M12" s="8">
        <f>TI_EHG_E!M12+NRG_E!M12+FC_E!M12</f>
        <v>6.4370829599999997</v>
      </c>
      <c r="N12" s="8">
        <f>TI_EHG_E!N12+NRG_E!N12+FC_E!N12</f>
        <v>6.4370829600000015</v>
      </c>
      <c r="O12" s="8">
        <f>TI_EHG_E!O12+NRG_E!O12+FC_E!O12</f>
        <v>6.3963530400000028</v>
      </c>
      <c r="P12" s="8">
        <f>TI_EHG_E!P12+NRG_E!P12+FC_E!P12</f>
        <v>2.1320006400000007</v>
      </c>
      <c r="Q12" s="8">
        <f>TI_EHG_E!Q12+NRG_E!Q12+FC_E!Q12</f>
        <v>2.1456943200000018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427.10760576000001</v>
      </c>
      <c r="D13" s="8">
        <f>TI_EHG_E!D13+NRG_E!D13+FC_E!D13</f>
        <v>500.41713744000003</v>
      </c>
      <c r="E13" s="8">
        <f>TI_EHG_E!E13+NRG_E!E13+FC_E!E13</f>
        <v>466.06055759999992</v>
      </c>
      <c r="F13" s="8">
        <f>TI_EHG_E!F13+NRG_E!F13+FC_E!F13</f>
        <v>610.18389696000008</v>
      </c>
      <c r="G13" s="8">
        <f>TI_EHG_E!G13+NRG_E!G13+FC_E!G13</f>
        <v>652.03612847999989</v>
      </c>
      <c r="H13" s="8">
        <f>TI_EHG_E!H13+NRG_E!H13+FC_E!H13</f>
        <v>471.88725407999993</v>
      </c>
      <c r="I13" s="8">
        <f>TI_EHG_E!I13+NRG_E!I13+FC_E!I13</f>
        <v>416.49335903999997</v>
      </c>
      <c r="J13" s="8">
        <f>TI_EHG_E!J13+NRG_E!J13+FC_E!J13</f>
        <v>483.24540000000002</v>
      </c>
      <c r="K13" s="8">
        <f>TI_EHG_E!K13+NRG_E!K13+FC_E!K13</f>
        <v>422.94755183999996</v>
      </c>
      <c r="L13" s="8">
        <f>TI_EHG_E!L13+NRG_E!L13+FC_E!L13</f>
        <v>151.91462351999999</v>
      </c>
      <c r="M13" s="8">
        <f>TI_EHG_E!M13+NRG_E!M13+FC_E!M13</f>
        <v>201.88383599999997</v>
      </c>
      <c r="N13" s="8">
        <f>TI_EHG_E!N13+NRG_E!N13+FC_E!N13</f>
        <v>204.47168015999998</v>
      </c>
      <c r="O13" s="8">
        <f>TI_EHG_E!O13+NRG_E!O13+FC_E!O13</f>
        <v>189.44414544000003</v>
      </c>
      <c r="P13" s="8">
        <f>TI_EHG_E!P13+NRG_E!P13+FC_E!P13</f>
        <v>118.71975983999998</v>
      </c>
      <c r="Q13" s="8">
        <f>TI_EHG_E!Q13+NRG_E!Q13+FC_E!Q13</f>
        <v>129.49666224039981</v>
      </c>
      <c r="R13" s="8">
        <f>TI_EHG_E!R13+NRG_E!R13+FC_E!R13</f>
        <v>189.70701552028524</v>
      </c>
      <c r="S13" s="8">
        <f>TI_EHG_E!S13+NRG_E!S13+FC_E!S13</f>
        <v>147.80120784062115</v>
      </c>
      <c r="T13" s="8">
        <f>TI_EHG_E!T13+NRG_E!T13+FC_E!T13</f>
        <v>193.44424176051962</v>
      </c>
      <c r="U13" s="8">
        <f>TI_EHG_E!U13+NRG_E!U13+FC_E!U13</f>
        <v>199.0034428804351</v>
      </c>
      <c r="V13" s="8">
        <f>TI_EHG_E!V13+NRG_E!V13+FC_E!V13</f>
        <v>169.2447768006038</v>
      </c>
      <c r="W13" s="8">
        <f>TI_EHG_E!W13+NRG_E!W13+FC_E!W13</f>
        <v>160.30642320051047</v>
      </c>
      <c r="X13" s="8">
        <f>TI_EHG_E!X13+NRG_E!X13+FC_E!X13</f>
        <v>125.8677446402794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3.0654624000000004</v>
      </c>
      <c r="K15" s="8">
        <f>TI_EHG_E!K15+NRG_E!K15+FC_E!K15</f>
        <v>3.0654624000000004</v>
      </c>
      <c r="L15" s="8">
        <f>TI_EHG_E!L15+NRG_E!L15+FC_E!L15</f>
        <v>0</v>
      </c>
      <c r="M15" s="8">
        <f>TI_EHG_E!M15+NRG_E!M15+FC_E!M15</f>
        <v>3.0654624000000004</v>
      </c>
      <c r="N15" s="8">
        <f>TI_EHG_E!N15+NRG_E!N15+FC_E!N15</f>
        <v>3.0654623999999999</v>
      </c>
      <c r="O15" s="8">
        <f>TI_EHG_E!O15+NRG_E!O15+FC_E!O15</f>
        <v>3.0654624000000004</v>
      </c>
      <c r="P15" s="8">
        <f>TI_EHG_E!P15+NRG_E!P15+FC_E!P15</f>
        <v>3.0654624000000004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17.326718640000003</v>
      </c>
      <c r="D16" s="8">
        <f>TI_EHG_E!D16+NRG_E!D16+FC_E!D16</f>
        <v>17.512461120000001</v>
      </c>
      <c r="E16" s="8">
        <f>TI_EHG_E!E16+NRG_E!E16+FC_E!E16</f>
        <v>33.161177280000004</v>
      </c>
      <c r="F16" s="8">
        <f>TI_EHG_E!F16+NRG_E!F16+FC_E!F16</f>
        <v>40.963765920000007</v>
      </c>
      <c r="G16" s="8">
        <f>TI_EHG_E!G16+NRG_E!G16+FC_E!G16</f>
        <v>25.358588640000001</v>
      </c>
      <c r="H16" s="8">
        <f>TI_EHG_E!H16+NRG_E!H16+FC_E!H16</f>
        <v>27.30976248</v>
      </c>
      <c r="I16" s="8">
        <f>TI_EHG_E!I16+NRG_E!I16+FC_E!I16</f>
        <v>29.259882959999999</v>
      </c>
      <c r="J16" s="8">
        <f>TI_EHG_E!J16+NRG_E!J16+FC_E!J16</f>
        <v>27.14649168</v>
      </c>
      <c r="K16" s="8">
        <f>TI_EHG_E!K16+NRG_E!K16+FC_E!K16</f>
        <v>33.17697768</v>
      </c>
      <c r="L16" s="8">
        <f>TI_EHG_E!L16+NRG_E!L16+FC_E!L16</f>
        <v>34.835668559999988</v>
      </c>
      <c r="M16" s="8">
        <f>TI_EHG_E!M16+NRG_E!M16+FC_E!M16</f>
        <v>27.309411359999999</v>
      </c>
      <c r="N16" s="8">
        <f>TI_EHG_E!N16+NRG_E!N16+FC_E!N16</f>
        <v>24.676011360000007</v>
      </c>
      <c r="O16" s="8">
        <f>TI_EHG_E!O16+NRG_E!O16+FC_E!O16</f>
        <v>13.511448720000013</v>
      </c>
      <c r="P16" s="8">
        <f>TI_EHG_E!P16+NRG_E!P16+FC_E!P16</f>
        <v>11.586960000000005</v>
      </c>
      <c r="Q16" s="8">
        <f>TI_EHG_E!Q16+NRG_E!Q16+FC_E!Q16</f>
        <v>7.7288534400000097</v>
      </c>
      <c r="R16" s="8">
        <f>TI_EHG_E!R16+NRG_E!R16+FC_E!R16</f>
        <v>7.4528731200000076</v>
      </c>
      <c r="S16" s="8">
        <f>TI_EHG_E!S16+NRG_E!S16+FC_E!S16</f>
        <v>12.993897840000006</v>
      </c>
      <c r="T16" s="8">
        <f>TI_EHG_E!T16+NRG_E!T16+FC_E!T16</f>
        <v>96.468113280000026</v>
      </c>
      <c r="U16" s="8">
        <f>TI_EHG_E!U16+NRG_E!U16+FC_E!U16</f>
        <v>85.414504560000026</v>
      </c>
      <c r="V16" s="8">
        <f>TI_EHG_E!V16+NRG_E!V16+FC_E!V16</f>
        <v>84.841476720000017</v>
      </c>
      <c r="W16" s="8">
        <f>TI_EHG_E!W16+NRG_E!W16+FC_E!W16</f>
        <v>72.960980400000011</v>
      </c>
      <c r="X16" s="8">
        <f>TI_EHG_E!X16+NRG_E!X16+FC_E!X16</f>
        <v>73.185346079999988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2291.4692639999994</v>
      </c>
      <c r="D17" s="27">
        <f t="shared" ref="D17:X17" si="8">SUM(D18:D21)</f>
        <v>1930.7635919999998</v>
      </c>
      <c r="E17" s="27">
        <f t="shared" si="8"/>
        <v>1996.7263919999998</v>
      </c>
      <c r="F17" s="27">
        <f t="shared" si="8"/>
        <v>1866.9841920000001</v>
      </c>
      <c r="G17" s="27">
        <f t="shared" si="8"/>
        <v>1976.4066240000002</v>
      </c>
      <c r="H17" s="27">
        <f t="shared" si="8"/>
        <v>2003.8973759999997</v>
      </c>
      <c r="I17" s="27">
        <f t="shared" si="8"/>
        <v>2140.6525200000001</v>
      </c>
      <c r="J17" s="27">
        <f t="shared" si="8"/>
        <v>2167.8949439999997</v>
      </c>
      <c r="K17" s="27">
        <f t="shared" si="8"/>
        <v>2114.7803280000003</v>
      </c>
      <c r="L17" s="27">
        <f t="shared" si="8"/>
        <v>1958.2408079999998</v>
      </c>
      <c r="M17" s="27">
        <f t="shared" si="8"/>
        <v>2490.1300080000001</v>
      </c>
      <c r="N17" s="27">
        <f t="shared" si="8"/>
        <v>2305.0775520000002</v>
      </c>
      <c r="O17" s="27">
        <f t="shared" si="8"/>
        <v>2254.9451039999999</v>
      </c>
      <c r="P17" s="27">
        <f t="shared" si="8"/>
        <v>1338.8801039999998</v>
      </c>
      <c r="Q17" s="27">
        <f t="shared" si="8"/>
        <v>1701.541872</v>
      </c>
      <c r="R17" s="27">
        <f t="shared" si="8"/>
        <v>2253.5130959999997</v>
      </c>
      <c r="S17" s="27">
        <f t="shared" si="8"/>
        <v>1590.7729679999998</v>
      </c>
      <c r="T17" s="27">
        <f t="shared" si="8"/>
        <v>2295.0030959999999</v>
      </c>
      <c r="U17" s="27">
        <f t="shared" si="8"/>
        <v>2280.4640639999998</v>
      </c>
      <c r="V17" s="27">
        <f t="shared" si="8"/>
        <v>2009.2232159999999</v>
      </c>
      <c r="W17" s="27">
        <f t="shared" si="8"/>
        <v>1839.5345519999998</v>
      </c>
      <c r="X17" s="27">
        <f t="shared" si="8"/>
        <v>1277.4270959999999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311.04863999999998</v>
      </c>
      <c r="D19" s="8">
        <f>TI_EHG_E!D19+NRG_E!D19+FC_E!D19</f>
        <v>176.02379999999999</v>
      </c>
      <c r="E19" s="8">
        <f>TI_EHG_E!E19+NRG_E!E19+FC_E!E19</f>
        <v>113.80607999999997</v>
      </c>
      <c r="F19" s="8">
        <f>TI_EHG_E!F19+NRG_E!F19+FC_E!F19</f>
        <v>176.46335999999999</v>
      </c>
      <c r="G19" s="8">
        <f>TI_EHG_E!G19+NRG_E!G19+FC_E!G19</f>
        <v>173.30651999999998</v>
      </c>
      <c r="H19" s="8">
        <f>TI_EHG_E!H19+NRG_E!H19+FC_E!H19</f>
        <v>182.33747999999997</v>
      </c>
      <c r="I19" s="8">
        <f>TI_EHG_E!I19+NRG_E!I19+FC_E!I19</f>
        <v>327.67199999999997</v>
      </c>
      <c r="J19" s="8">
        <f>TI_EHG_E!J19+NRG_E!J19+FC_E!J19</f>
        <v>364.79483999999997</v>
      </c>
      <c r="K19" s="8">
        <f>TI_EHG_E!K19+NRG_E!K19+FC_E!K19</f>
        <v>359.52012000000002</v>
      </c>
      <c r="L19" s="8">
        <f>TI_EHG_E!L19+NRG_E!L19+FC_E!L19</f>
        <v>259.14059999999995</v>
      </c>
      <c r="M19" s="8">
        <f>TI_EHG_E!M19+NRG_E!M19+FC_E!M19</f>
        <v>368.27135999999996</v>
      </c>
      <c r="N19" s="8">
        <f>TI_EHG_E!N19+NRG_E!N19+FC_E!N19</f>
        <v>381.85775999999998</v>
      </c>
      <c r="O19" s="8">
        <f>TI_EHG_E!O19+NRG_E!O19+FC_E!O19</f>
        <v>374.10551999999996</v>
      </c>
      <c r="P19" s="8">
        <f>TI_EHG_E!P19+NRG_E!P19+FC_E!P19</f>
        <v>319.68</v>
      </c>
      <c r="Q19" s="8">
        <f>TI_EHG_E!Q19+NRG_E!Q19+FC_E!Q19</f>
        <v>337.06259999999997</v>
      </c>
      <c r="R19" s="8">
        <f>TI_EHG_E!R19+NRG_E!R19+FC_E!R19</f>
        <v>366.4332</v>
      </c>
      <c r="S19" s="8">
        <f>TI_EHG_E!S19+NRG_E!S19+FC_E!S19</f>
        <v>326.91275999999993</v>
      </c>
      <c r="T19" s="8">
        <f>TI_EHG_E!T19+NRG_E!T19+FC_E!T19</f>
        <v>355.40423999999996</v>
      </c>
      <c r="U19" s="8">
        <f>TI_EHG_E!U19+NRG_E!U19+FC_E!U19</f>
        <v>356.20344</v>
      </c>
      <c r="V19" s="8">
        <f>TI_EHG_E!V19+NRG_E!V19+FC_E!V19</f>
        <v>316.88279999999997</v>
      </c>
      <c r="W19" s="8">
        <f>TI_EHG_E!W19+NRG_E!W19+FC_E!W19</f>
        <v>265.49423999999999</v>
      </c>
      <c r="X19" s="8">
        <f>TI_EHG_E!X19+NRG_E!X19+FC_E!X19</f>
        <v>273.56615999999997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1980.4206239999994</v>
      </c>
      <c r="D20" s="8">
        <f>TI_EHG_E!D20+NRG_E!D20+FC_E!D20</f>
        <v>1754.7397919999999</v>
      </c>
      <c r="E20" s="8">
        <f>TI_EHG_E!E20+NRG_E!E20+FC_E!E20</f>
        <v>1882.9203119999997</v>
      </c>
      <c r="F20" s="8">
        <f>TI_EHG_E!F20+NRG_E!F20+FC_E!F20</f>
        <v>1690.5208320000002</v>
      </c>
      <c r="G20" s="8">
        <f>TI_EHG_E!G20+NRG_E!G20+FC_E!G20</f>
        <v>1803.1001040000001</v>
      </c>
      <c r="H20" s="8">
        <f>TI_EHG_E!H20+NRG_E!H20+FC_E!H20</f>
        <v>1821.5598959999998</v>
      </c>
      <c r="I20" s="8">
        <f>TI_EHG_E!I20+NRG_E!I20+FC_E!I20</f>
        <v>1812.9805200000001</v>
      </c>
      <c r="J20" s="8">
        <f>TI_EHG_E!J20+NRG_E!J20+FC_E!J20</f>
        <v>1803.1001039999996</v>
      </c>
      <c r="K20" s="8">
        <f>TI_EHG_E!K20+NRG_E!K20+FC_E!K20</f>
        <v>1755.2602080000001</v>
      </c>
      <c r="L20" s="8">
        <f>TI_EHG_E!L20+NRG_E!L20+FC_E!L20</f>
        <v>1699.1002079999998</v>
      </c>
      <c r="M20" s="8">
        <f>TI_EHG_E!M20+NRG_E!M20+FC_E!M20</f>
        <v>2121.8586479999999</v>
      </c>
      <c r="N20" s="8">
        <f>TI_EHG_E!N20+NRG_E!N20+FC_E!N20</f>
        <v>1923.2197920000003</v>
      </c>
      <c r="O20" s="8">
        <f>TI_EHG_E!O20+NRG_E!O20+FC_E!O20</f>
        <v>1880.8395839999998</v>
      </c>
      <c r="P20" s="8">
        <f>TI_EHG_E!P20+NRG_E!P20+FC_E!P20</f>
        <v>1019.2001039999998</v>
      </c>
      <c r="Q20" s="8">
        <f>TI_EHG_E!Q20+NRG_E!Q20+FC_E!Q20</f>
        <v>1364.479272</v>
      </c>
      <c r="R20" s="8">
        <f>TI_EHG_E!R20+NRG_E!R20+FC_E!R20</f>
        <v>1887.0798959999997</v>
      </c>
      <c r="S20" s="8">
        <f>TI_EHG_E!S20+NRG_E!S20+FC_E!S20</f>
        <v>1263.8602079999998</v>
      </c>
      <c r="T20" s="8">
        <f>TI_EHG_E!T20+NRG_E!T20+FC_E!T20</f>
        <v>1939.5988560000001</v>
      </c>
      <c r="U20" s="8">
        <f>TI_EHG_E!U20+NRG_E!U20+FC_E!U20</f>
        <v>1924.260624</v>
      </c>
      <c r="V20" s="8">
        <f>TI_EHG_E!V20+NRG_E!V20+FC_E!V20</f>
        <v>1692.340416</v>
      </c>
      <c r="W20" s="8">
        <f>TI_EHG_E!W20+NRG_E!W20+FC_E!W20</f>
        <v>1574.0403119999999</v>
      </c>
      <c r="X20" s="8">
        <f>TI_EHG_E!X20+NRG_E!X20+FC_E!X20</f>
        <v>1003.8609359999999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16588.294741440001</v>
      </c>
      <c r="D26" s="27">
        <f t="shared" ref="D26:X26" si="12">SUM(D27,D33)</f>
        <v>16401.1716504</v>
      </c>
      <c r="E26" s="27">
        <f t="shared" si="12"/>
        <v>15473.533658039998</v>
      </c>
      <c r="F26" s="27">
        <f t="shared" si="12"/>
        <v>15327.566809920001</v>
      </c>
      <c r="G26" s="27">
        <f t="shared" si="12"/>
        <v>14863.312508759998</v>
      </c>
      <c r="H26" s="27">
        <f t="shared" si="12"/>
        <v>15268.001524200001</v>
      </c>
      <c r="I26" s="27">
        <f t="shared" si="12"/>
        <v>16332.530683319997</v>
      </c>
      <c r="J26" s="27">
        <f t="shared" si="12"/>
        <v>16038.470124000001</v>
      </c>
      <c r="K26" s="27">
        <f t="shared" si="12"/>
        <v>15849.897611760003</v>
      </c>
      <c r="L26" s="27">
        <f t="shared" si="12"/>
        <v>15905.838089159999</v>
      </c>
      <c r="M26" s="27">
        <f t="shared" si="12"/>
        <v>14572.982408759999</v>
      </c>
      <c r="N26" s="27">
        <f t="shared" si="12"/>
        <v>14637.856890959994</v>
      </c>
      <c r="O26" s="27">
        <f t="shared" si="12"/>
        <v>13793.485750200001</v>
      </c>
      <c r="P26" s="27">
        <f t="shared" si="12"/>
        <v>13620.552749640001</v>
      </c>
      <c r="Q26" s="27">
        <f t="shared" si="12"/>
        <v>14901.181465319998</v>
      </c>
      <c r="R26" s="27">
        <f t="shared" si="12"/>
        <v>15968.496818520003</v>
      </c>
      <c r="S26" s="27">
        <f t="shared" si="12"/>
        <v>16343.662881960003</v>
      </c>
      <c r="T26" s="27">
        <f t="shared" si="12"/>
        <v>17189.532302040003</v>
      </c>
      <c r="U26" s="27">
        <f t="shared" si="12"/>
        <v>18362.018036880003</v>
      </c>
      <c r="V26" s="27">
        <f t="shared" si="12"/>
        <v>18989.240549760001</v>
      </c>
      <c r="W26" s="27">
        <f t="shared" si="12"/>
        <v>17085.672477</v>
      </c>
      <c r="X26" s="27">
        <f t="shared" si="12"/>
        <v>18347.2830918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162.38884931999999</v>
      </c>
      <c r="D27" s="19">
        <f t="shared" ref="D27:X27" si="14">SUM(D28:D32)</f>
        <v>174.64449203999999</v>
      </c>
      <c r="E27" s="19">
        <f t="shared" si="14"/>
        <v>0</v>
      </c>
      <c r="F27" s="19">
        <f t="shared" si="14"/>
        <v>0</v>
      </c>
      <c r="G27" s="19">
        <f t="shared" si="14"/>
        <v>3.0712993199999996</v>
      </c>
      <c r="H27" s="19">
        <f t="shared" si="14"/>
        <v>0</v>
      </c>
      <c r="I27" s="19">
        <f t="shared" si="14"/>
        <v>6.1278213600000013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162.38884931999999</v>
      </c>
      <c r="D28" s="8">
        <f>TI_EHG_E!D28+NRG_E!D28+FC_E!D28</f>
        <v>174.64449203999999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3.0712993199999996</v>
      </c>
      <c r="H28" s="8">
        <f>TI_EHG_E!H28+NRG_E!H28+FC_E!H28</f>
        <v>0</v>
      </c>
      <c r="I28" s="8">
        <f>TI_EHG_E!I28+NRG_E!I28+FC_E!I28</f>
        <v>6.1278213600000013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16425.905892120001</v>
      </c>
      <c r="D33" s="19">
        <f t="shared" ref="D33:X33" si="16">SUM(D34:D50)</f>
        <v>16226.527158359999</v>
      </c>
      <c r="E33" s="19">
        <f t="shared" si="16"/>
        <v>15473.533658039998</v>
      </c>
      <c r="F33" s="19">
        <f t="shared" si="16"/>
        <v>15327.566809920001</v>
      </c>
      <c r="G33" s="19">
        <f t="shared" si="16"/>
        <v>14860.241209439999</v>
      </c>
      <c r="H33" s="19">
        <f t="shared" si="16"/>
        <v>15268.001524200001</v>
      </c>
      <c r="I33" s="19">
        <f t="shared" si="16"/>
        <v>16326.402861959998</v>
      </c>
      <c r="J33" s="19">
        <f t="shared" si="16"/>
        <v>16038.470124000001</v>
      </c>
      <c r="K33" s="19">
        <f t="shared" si="16"/>
        <v>15849.897611760003</v>
      </c>
      <c r="L33" s="19">
        <f t="shared" si="16"/>
        <v>15905.838089159999</v>
      </c>
      <c r="M33" s="19">
        <f t="shared" si="16"/>
        <v>14572.982408759999</v>
      </c>
      <c r="N33" s="19">
        <f t="shared" si="16"/>
        <v>14637.856890959994</v>
      </c>
      <c r="O33" s="19">
        <f t="shared" si="16"/>
        <v>13793.485750200001</v>
      </c>
      <c r="P33" s="19">
        <f t="shared" si="16"/>
        <v>13620.552749640001</v>
      </c>
      <c r="Q33" s="19">
        <f t="shared" si="16"/>
        <v>14901.181465319998</v>
      </c>
      <c r="R33" s="19">
        <f t="shared" si="16"/>
        <v>15968.496818520003</v>
      </c>
      <c r="S33" s="19">
        <f t="shared" si="16"/>
        <v>16343.662881960003</v>
      </c>
      <c r="T33" s="19">
        <f t="shared" si="16"/>
        <v>17189.532302040003</v>
      </c>
      <c r="U33" s="19">
        <f t="shared" si="16"/>
        <v>18362.018036880003</v>
      </c>
      <c r="V33" s="19">
        <f t="shared" si="16"/>
        <v>18989.240549760001</v>
      </c>
      <c r="W33" s="19">
        <f t="shared" si="16"/>
        <v>17085.672477</v>
      </c>
      <c r="X33" s="19">
        <f t="shared" si="16"/>
        <v>18347.2830918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424.8288</v>
      </c>
      <c r="D34" s="8">
        <f>TI_EHG_E!D34+NRG_E!D34+FC_E!D34</f>
        <v>490.40639999999996</v>
      </c>
      <c r="E34" s="8">
        <f>TI_EHG_E!E34+NRG_E!E34+FC_E!E34</f>
        <v>564.53760000000011</v>
      </c>
      <c r="F34" s="8">
        <f>TI_EHG_E!F34+NRG_E!F34+FC_E!F34</f>
        <v>479.0016</v>
      </c>
      <c r="G34" s="8">
        <f>TI_EHG_E!G34+NRG_E!G34+FC_E!G34</f>
        <v>458.95673088000001</v>
      </c>
      <c r="H34" s="8">
        <f>TI_EHG_E!H34+NRG_E!H34+FC_E!H34</f>
        <v>470.01586175999989</v>
      </c>
      <c r="I34" s="8">
        <f>TI_EHG_E!I34+NRG_E!I34+FC_E!I34</f>
        <v>464.48639999999995</v>
      </c>
      <c r="J34" s="8">
        <f>TI_EHG_E!J34+NRG_E!J34+FC_E!J34</f>
        <v>472.78080000000011</v>
      </c>
      <c r="K34" s="8">
        <f>TI_EHG_E!K34+NRG_E!K34+FC_E!K34</f>
        <v>478.31026176000006</v>
      </c>
      <c r="L34" s="8">
        <f>TI_EHG_E!L34+NRG_E!L34+FC_E!L34</f>
        <v>547.43039999999996</v>
      </c>
      <c r="M34" s="8">
        <f>TI_EHG_E!M34+NRG_E!M34+FC_E!M34</f>
        <v>533.60633087999997</v>
      </c>
      <c r="N34" s="8">
        <f>TI_EHG_E!N34+NRG_E!N34+FC_E!N34</f>
        <v>550.19533824000007</v>
      </c>
      <c r="O34" s="8">
        <f>TI_EHG_E!O34+NRG_E!O34+FC_E!O34</f>
        <v>494.89906176</v>
      </c>
      <c r="P34" s="8">
        <f>TI_EHG_E!P34+NRG_E!P34+FC_E!P34</f>
        <v>489.36939264000006</v>
      </c>
      <c r="Q34" s="8">
        <f>TI_EHG_E!Q34+NRG_E!Q34+FC_E!Q34</f>
        <v>511.48786175999999</v>
      </c>
      <c r="R34" s="8">
        <f>TI_EHG_E!R34+NRG_E!R34+FC_E!R34</f>
        <v>497.66399999999999</v>
      </c>
      <c r="S34" s="8">
        <f>TI_EHG_E!S34+NRG_E!S34+FC_E!S34</f>
        <v>489.37146624000007</v>
      </c>
      <c r="T34" s="8">
        <f>TI_EHG_E!T34+NRG_E!T34+FC_E!T34</f>
        <v>469.25879039999984</v>
      </c>
      <c r="U34" s="8">
        <f>TI_EHG_E!U34+NRG_E!U34+FC_E!U34</f>
        <v>558.25625087999993</v>
      </c>
      <c r="V34" s="8">
        <f>TI_EHG_E!V34+NRG_E!V34+FC_E!V34</f>
        <v>555.55932671999994</v>
      </c>
      <c r="W34" s="8">
        <f>TI_EHG_E!W34+NRG_E!W34+FC_E!W34</f>
        <v>547.46855424</v>
      </c>
      <c r="X34" s="8">
        <f>TI_EHG_E!X34+NRG_E!X34+FC_E!X34</f>
        <v>485.44012800000013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975.97408571999983</v>
      </c>
      <c r="D36" s="8">
        <f>TI_EHG_E!D36+NRG_E!D36+FC_E!D36</f>
        <v>841.66573572000027</v>
      </c>
      <c r="E36" s="8">
        <f>TI_EHG_E!E36+NRG_E!E36+FC_E!E36</f>
        <v>913.29678000000013</v>
      </c>
      <c r="F36" s="8">
        <f>TI_EHG_E!F36+NRG_E!F36+FC_E!F36</f>
        <v>901.35861336000016</v>
      </c>
      <c r="G36" s="8">
        <f>TI_EHG_E!G36+NRG_E!G36+FC_E!G36</f>
        <v>711.76815143999988</v>
      </c>
      <c r="H36" s="8">
        <f>TI_EHG_E!H36+NRG_E!H36+FC_E!H36</f>
        <v>744.39082620000022</v>
      </c>
      <c r="I36" s="8">
        <f>TI_EHG_E!I36+NRG_E!I36+FC_E!I36</f>
        <v>667.28318147999983</v>
      </c>
      <c r="J36" s="8">
        <f>TI_EHG_E!J36+NRG_E!J36+FC_E!J36</f>
        <v>524.92905144000019</v>
      </c>
      <c r="K36" s="8">
        <f>TI_EHG_E!K36+NRG_E!K36+FC_E!K36</f>
        <v>492.30637668000014</v>
      </c>
      <c r="L36" s="8">
        <f>TI_EHG_E!L36+NRG_E!L36+FC_E!L36</f>
        <v>447.82095240000012</v>
      </c>
      <c r="M36" s="8">
        <f>TI_EHG_E!M36+NRG_E!M36+FC_E!M36</f>
        <v>593.14042908000022</v>
      </c>
      <c r="N36" s="8">
        <f>TI_EHG_E!N36+NRG_E!N36+FC_E!N36</f>
        <v>649.48883004000015</v>
      </c>
      <c r="O36" s="8">
        <f>TI_EHG_E!O36+NRG_E!O36+FC_E!O36</f>
        <v>536.79202812000005</v>
      </c>
      <c r="P36" s="8">
        <f>TI_EHG_E!P36+NRG_E!P36+FC_E!P36</f>
        <v>691.00822620000008</v>
      </c>
      <c r="Q36" s="8">
        <f>TI_EHG_E!Q36+NRG_E!Q36+FC_E!Q36</f>
        <v>824.46495335999998</v>
      </c>
      <c r="R36" s="8">
        <f>TI_EHG_E!R36+NRG_E!R36+FC_E!R36</f>
        <v>779.97907476</v>
      </c>
      <c r="S36" s="8">
        <f>TI_EHG_E!S36+NRG_E!S36+FC_E!S36</f>
        <v>661.18189103999998</v>
      </c>
      <c r="T36" s="8">
        <f>TI_EHG_E!T36+NRG_E!T36+FC_E!T36</f>
        <v>701.6554425600001</v>
      </c>
      <c r="U36" s="8">
        <f>TI_EHG_E!U36+NRG_E!U36+FC_E!U36</f>
        <v>692.92114056000014</v>
      </c>
      <c r="V36" s="8">
        <f>TI_EHG_E!V36+NRG_E!V36+FC_E!V36</f>
        <v>675.45253656000011</v>
      </c>
      <c r="W36" s="8">
        <f>TI_EHG_E!W36+NRG_E!W36+FC_E!W36</f>
        <v>710.38974456000005</v>
      </c>
      <c r="X36" s="8">
        <f>TI_EHG_E!X36+NRG_E!X36+FC_E!X36</f>
        <v>701.65566972000011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4101.506584560002</v>
      </c>
      <c r="D37" s="8">
        <f>TI_EHG_E!D37+NRG_E!D37+FC_E!D37</f>
        <v>4270.3561454399996</v>
      </c>
      <c r="E37" s="8">
        <f>TI_EHG_E!E37+NRG_E!E37+FC_E!E37</f>
        <v>4374.7358331600008</v>
      </c>
      <c r="F37" s="8">
        <f>TI_EHG_E!F37+NRG_E!F37+FC_E!F37</f>
        <v>4371.6657322800002</v>
      </c>
      <c r="G37" s="8">
        <f>TI_EHG_E!G37+NRG_E!G37+FC_E!G37</f>
        <v>4426.9255522800013</v>
      </c>
      <c r="H37" s="8">
        <f>TI_EHG_E!H37+NRG_E!H37+FC_E!H37</f>
        <v>4549.7250968400003</v>
      </c>
      <c r="I37" s="8">
        <f>TI_EHG_E!I37+NRG_E!I37+FC_E!I37</f>
        <v>4635.684927719999</v>
      </c>
      <c r="J37" s="8">
        <f>TI_EHG_E!J37+NRG_E!J37+FC_E!J37</f>
        <v>4706.2947531600003</v>
      </c>
      <c r="K37" s="8">
        <f>TI_EHG_E!K37+NRG_E!K37+FC_E!K37</f>
        <v>4580.4251077200006</v>
      </c>
      <c r="L37" s="8">
        <f>TI_EHG_E!L37+NRG_E!L37+FC_E!L37</f>
        <v>4580.4251077200015</v>
      </c>
      <c r="M37" s="8">
        <f>TI_EHG_E!M37+NRG_E!M37+FC_E!M37</f>
        <v>3912.1235722799997</v>
      </c>
      <c r="N37" s="8">
        <f>TI_EHG_E!N37+NRG_E!N37+FC_E!N37</f>
        <v>3613.3019168399992</v>
      </c>
      <c r="O37" s="8">
        <f>TI_EHG_E!O37+NRG_E!O37+FC_E!O37</f>
        <v>3579.7608277200015</v>
      </c>
      <c r="P37" s="8">
        <f>TI_EHG_E!P37+NRG_E!P37+FC_E!P37</f>
        <v>3387.6612277200006</v>
      </c>
      <c r="Q37" s="8">
        <f>TI_EHG_E!Q37+NRG_E!Q37+FC_E!Q37</f>
        <v>3607.2036277200004</v>
      </c>
      <c r="R37" s="8">
        <f>TI_EHG_E!R37+NRG_E!R37+FC_E!R37</f>
        <v>3723.0731168400007</v>
      </c>
      <c r="S37" s="8">
        <f>TI_EHG_E!S37+NRG_E!S37+FC_E!S37</f>
        <v>3790.1555445600011</v>
      </c>
      <c r="T37" s="8">
        <f>TI_EHG_E!T37+NRG_E!T37+FC_E!T37</f>
        <v>3881.6316277199999</v>
      </c>
      <c r="U37" s="8">
        <f>TI_EHG_E!U37+NRG_E!U37+FC_E!U37</f>
        <v>4052.3867168400011</v>
      </c>
      <c r="V37" s="8">
        <f>TI_EHG_E!V37+NRG_E!V37+FC_E!V37</f>
        <v>4372.5528831600004</v>
      </c>
      <c r="W37" s="8">
        <f>TI_EHG_E!W37+NRG_E!W37+FC_E!W37</f>
        <v>3796.2540831599999</v>
      </c>
      <c r="X37" s="8">
        <f>TI_EHG_E!X37+NRG_E!X37+FC_E!X37</f>
        <v>4027.993310880001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0</v>
      </c>
      <c r="F38" s="8">
        <f>TI_EHG_E!F38+NRG_E!F38+FC_E!F38</f>
        <v>0</v>
      </c>
      <c r="G38" s="8">
        <f>TI_EHG_E!G38+NRG_E!G38+FC_E!G38</f>
        <v>5.8799159999999988</v>
      </c>
      <c r="H38" s="8">
        <f>TI_EHG_E!H38+NRG_E!H38+FC_E!H38</f>
        <v>8.8200000000000021</v>
      </c>
      <c r="I38" s="8">
        <f>TI_EHG_E!I38+NRG_E!I38+FC_E!I38</f>
        <v>5.8799159999999988</v>
      </c>
      <c r="J38" s="8">
        <f>TI_EHG_E!J38+NRG_E!J38+FC_E!J38</f>
        <v>0</v>
      </c>
      <c r="K38" s="8">
        <f>TI_EHG_E!K38+NRG_E!K38+FC_E!K38</f>
        <v>0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3.1520160000000002</v>
      </c>
      <c r="T38" s="8">
        <f>TI_EHG_E!T38+NRG_E!T38+FC_E!T38</f>
        <v>3.1520159999999997</v>
      </c>
      <c r="U38" s="8">
        <f>TI_EHG_E!U38+NRG_E!U38+FC_E!U38</f>
        <v>3.1520160000000002</v>
      </c>
      <c r="V38" s="8">
        <f>TI_EHG_E!V38+NRG_E!V38+FC_E!V38</f>
        <v>6.3042839999999982</v>
      </c>
      <c r="W38" s="8">
        <f>TI_EHG_E!W38+NRG_E!W38+FC_E!W38</f>
        <v>3.1520159999999984</v>
      </c>
      <c r="X38" s="8">
        <f>TI_EHG_E!X38+NRG_E!X38+FC_E!X38</f>
        <v>3.1520160000000015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0</v>
      </c>
      <c r="I40" s="8">
        <f>TI_EHG_E!I40+NRG_E!I40+FC_E!I40</f>
        <v>0</v>
      </c>
      <c r="J40" s="8">
        <f>TI_EHG_E!J40+NRG_E!J40+FC_E!J40</f>
        <v>0</v>
      </c>
      <c r="K40" s="8">
        <f>TI_EHG_E!K40+NRG_E!K40+FC_E!K40</f>
        <v>0</v>
      </c>
      <c r="L40" s="8">
        <f>TI_EHG_E!L40+NRG_E!L40+FC_E!L40</f>
        <v>0</v>
      </c>
      <c r="M40" s="8">
        <f>TI_EHG_E!M40+NRG_E!M40+FC_E!M40</f>
        <v>0</v>
      </c>
      <c r="N40" s="8">
        <f>TI_EHG_E!N40+NRG_E!N40+FC_E!N40</f>
        <v>0</v>
      </c>
      <c r="O40" s="8">
        <f>TI_EHG_E!O40+NRG_E!O40+FC_E!O40</f>
        <v>0</v>
      </c>
      <c r="P40" s="8">
        <f>TI_EHG_E!P40+NRG_E!P40+FC_E!P40</f>
        <v>0</v>
      </c>
      <c r="Q40" s="8">
        <f>TI_EHG_E!Q40+NRG_E!Q40+FC_E!Q40</f>
        <v>0</v>
      </c>
      <c r="R40" s="8">
        <f>TI_EHG_E!R40+NRG_E!R40+FC_E!R40</f>
        <v>0</v>
      </c>
      <c r="S40" s="8">
        <f>TI_EHG_E!S40+NRG_E!S40+FC_E!S40</f>
        <v>21.782939040000002</v>
      </c>
      <c r="T40" s="8">
        <f>TI_EHG_E!T40+NRG_E!T40+FC_E!T40</f>
        <v>24.918785639999996</v>
      </c>
      <c r="U40" s="8">
        <f>TI_EHG_E!U40+NRG_E!U40+FC_E!U40</f>
        <v>28.033666200000006</v>
      </c>
      <c r="V40" s="8">
        <f>TI_EHG_E!V40+NRG_E!V40+FC_E!V40</f>
        <v>24.918785639999985</v>
      </c>
      <c r="W40" s="8">
        <f>TI_EHG_E!W40+NRG_E!W40+FC_E!W40</f>
        <v>31.148546759999977</v>
      </c>
      <c r="X40" s="8">
        <f>TI_EHG_E!X40+NRG_E!X40+FC_E!X40</f>
        <v>56.067332400000019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9.4476600000000026</v>
      </c>
      <c r="D41" s="8">
        <f>TI_EHG_E!D41+NRG_E!D41+FC_E!D41</f>
        <v>6.2983537199999997</v>
      </c>
      <c r="E41" s="8">
        <f>TI_EHG_E!E41+NRG_E!E41+FC_E!E41</f>
        <v>0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723.47108796000009</v>
      </c>
      <c r="O42" s="8">
        <f>TI_EHG_E!O42+NRG_E!O42+FC_E!O42</f>
        <v>631.11308796000003</v>
      </c>
      <c r="P42" s="8">
        <f>TI_EHG_E!P42+NRG_E!P42+FC_E!P42</f>
        <v>695.76368795999997</v>
      </c>
      <c r="Q42" s="8">
        <f>TI_EHG_E!Q42+NRG_E!Q42+FC_E!Q42</f>
        <v>541.83351204000019</v>
      </c>
      <c r="R42" s="8">
        <f>TI_EHG_E!R42+NRG_E!R42+FC_E!R42</f>
        <v>683.44919999999991</v>
      </c>
      <c r="S42" s="8">
        <f>TI_EHG_E!S42+NRG_E!S42+FC_E!S42</f>
        <v>643.42731203999983</v>
      </c>
      <c r="T42" s="8">
        <f>TI_EHG_E!T42+NRG_E!T42+FC_E!T42</f>
        <v>720.39240000000007</v>
      </c>
      <c r="U42" s="8">
        <f>TI_EHG_E!U42+NRG_E!U42+FC_E!U42</f>
        <v>745.02111204000016</v>
      </c>
      <c r="V42" s="8">
        <f>TI_EHG_E!V42+NRG_E!V42+FC_E!V42</f>
        <v>640.34888795999996</v>
      </c>
      <c r="W42" s="8">
        <f>TI_EHG_E!W42+NRG_E!W42+FC_E!W42</f>
        <v>763.49271204000024</v>
      </c>
      <c r="X42" s="8">
        <f>TI_EHG_E!X42+NRG_E!X42+FC_E!X42</f>
        <v>788.12168795999992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5948.8213589999996</v>
      </c>
      <c r="D43" s="8">
        <f>TI_EHG_E!D43+NRG_E!D43+FC_E!D43</f>
        <v>6318.4322775599994</v>
      </c>
      <c r="E43" s="8">
        <f>TI_EHG_E!E43+NRG_E!E43+FC_E!E43</f>
        <v>6949.3202110799975</v>
      </c>
      <c r="F43" s="8">
        <f>TI_EHG_E!F43+NRG_E!F43+FC_E!F43</f>
        <v>6990.7424371200023</v>
      </c>
      <c r="G43" s="8">
        <f>TI_EHG_E!G43+NRG_E!G43+FC_E!G43</f>
        <v>7322.1165107999987</v>
      </c>
      <c r="H43" s="8">
        <f>TI_EHG_E!H43+NRG_E!H43+FC_E!H43</f>
        <v>8042.2204590000001</v>
      </c>
      <c r="I43" s="8">
        <f>TI_EHG_E!I43+NRG_E!I43+FC_E!I43</f>
        <v>8896.1488293599978</v>
      </c>
      <c r="J43" s="8">
        <f>TI_EHG_E!J43+NRG_E!J43+FC_E!J43</f>
        <v>8891.5560224399997</v>
      </c>
      <c r="K43" s="8">
        <f>TI_EHG_E!K43+NRG_E!K43+FC_E!K43</f>
        <v>8994.2588892000022</v>
      </c>
      <c r="L43" s="8">
        <f>TI_EHG_E!L43+NRG_E!L43+FC_E!L43</f>
        <v>9009.8189999999977</v>
      </c>
      <c r="M43" s="8">
        <f>TI_EHG_E!M43+NRG_E!M43+FC_E!M43</f>
        <v>8574.1113556799992</v>
      </c>
      <c r="N43" s="8">
        <f>TI_EHG_E!N43+NRG_E!N43+FC_E!N43</f>
        <v>8228.6571556799972</v>
      </c>
      <c r="O43" s="8">
        <f>TI_EHG_E!O43+NRG_E!O43+FC_E!O43</f>
        <v>7677.7972221599985</v>
      </c>
      <c r="P43" s="8">
        <f>TI_EHG_E!P43+NRG_E!P43+FC_E!P43</f>
        <v>7581.3191999999999</v>
      </c>
      <c r="Q43" s="8">
        <f>TI_EHG_E!Q43+NRG_E!Q43+FC_E!Q43</f>
        <v>8505.6434002799979</v>
      </c>
      <c r="R43" s="8">
        <f>TI_EHG_E!R43+NRG_E!R43+FC_E!R43</f>
        <v>9532.6694002800014</v>
      </c>
      <c r="S43" s="8">
        <f>TI_EHG_E!S43+NRG_E!S43+FC_E!S43</f>
        <v>9733.7618913599999</v>
      </c>
      <c r="T43" s="8">
        <f>TI_EHG_E!T43+NRG_E!T43+FC_E!T43</f>
        <v>10398.14954568</v>
      </c>
      <c r="U43" s="8">
        <f>TI_EHG_E!U43+NRG_E!U43+FC_E!U43</f>
        <v>11285.059588920003</v>
      </c>
      <c r="V43" s="8">
        <f>TI_EHG_E!V43+NRG_E!V43+FC_E!V43</f>
        <v>11733.283078920002</v>
      </c>
      <c r="W43" s="8">
        <f>TI_EHG_E!W43+NRG_E!W43+FC_E!W43</f>
        <v>10375.89749352</v>
      </c>
      <c r="X43" s="8">
        <f>TI_EHG_E!X43+NRG_E!X43+FC_E!X43</f>
        <v>11548.907636759999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4749.8523638400002</v>
      </c>
      <c r="D44" s="8">
        <f>TI_EHG_E!D44+NRG_E!D44+FC_E!D44</f>
        <v>4077.55590192</v>
      </c>
      <c r="E44" s="8">
        <f>TI_EHG_E!E44+NRG_E!E44+FC_E!E44</f>
        <v>2342.0931948000002</v>
      </c>
      <c r="F44" s="8">
        <f>TI_EHG_E!F44+NRG_E!F44+FC_E!F44</f>
        <v>2201.37971616</v>
      </c>
      <c r="G44" s="8">
        <f>TI_EHG_E!G44+NRG_E!G44+FC_E!G44</f>
        <v>1463.4172800000001</v>
      </c>
      <c r="H44" s="8">
        <f>TI_EHG_E!H44+NRG_E!H44+FC_E!H44</f>
        <v>762.9787353600002</v>
      </c>
      <c r="I44" s="8">
        <f>TI_EHG_E!I44+NRG_E!I44+FC_E!I44</f>
        <v>719.20049040000004</v>
      </c>
      <c r="J44" s="8">
        <f>TI_EHG_E!J44+NRG_E!J44+FC_E!J44</f>
        <v>681.41412000000025</v>
      </c>
      <c r="K44" s="8">
        <f>TI_EHG_E!K44+NRG_E!K44+FC_E!K44</f>
        <v>575.62342848000003</v>
      </c>
      <c r="L44" s="8">
        <f>TI_EHG_E!L44+NRG_E!L44+FC_E!L44</f>
        <v>700.08300000000008</v>
      </c>
      <c r="M44" s="8">
        <f>TI_EHG_E!M44+NRG_E!M44+FC_E!M44</f>
        <v>320.48253288000001</v>
      </c>
      <c r="N44" s="8">
        <f>TI_EHG_E!N44+NRG_E!N44+FC_E!N44</f>
        <v>320.48253288000001</v>
      </c>
      <c r="O44" s="8">
        <f>TI_EHG_E!O44+NRG_E!O44+FC_E!O44</f>
        <v>276.92190576000007</v>
      </c>
      <c r="P44" s="8">
        <f>TI_EHG_E!P44+NRG_E!P44+FC_E!P44</f>
        <v>236.47285152000001</v>
      </c>
      <c r="Q44" s="8">
        <f>TI_EHG_E!Q44+NRG_E!Q44+FC_E!Q44</f>
        <v>199.13453423999999</v>
      </c>
      <c r="R44" s="8">
        <f>TI_EHG_E!R44+NRG_E!R44+FC_E!R44</f>
        <v>146.23974576000001</v>
      </c>
      <c r="S44" s="8">
        <f>TI_EHG_E!S44+NRG_E!S44+FC_E!S44</f>
        <v>127.57058712000003</v>
      </c>
      <c r="T44" s="8">
        <f>TI_EHG_E!T44+NRG_E!T44+FC_E!T44</f>
        <v>155.57446440000001</v>
      </c>
      <c r="U44" s="8">
        <f>TI_EHG_E!U44+NRG_E!U44+FC_E!U44</f>
        <v>115.12513152</v>
      </c>
      <c r="V44" s="8">
        <f>TI_EHG_E!V44+NRG_E!V44+FC_E!V44</f>
        <v>96.455972880000019</v>
      </c>
      <c r="W44" s="8">
        <f>TI_EHG_E!W44+NRG_E!W44+FC_E!W44</f>
        <v>69.697337759999996</v>
      </c>
      <c r="X44" s="8">
        <f>TI_EHG_E!X44+NRG_E!X44+FC_E!X44</f>
        <v>74.364279119999992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215.47503900000001</v>
      </c>
      <c r="D48" s="8">
        <f>TI_EHG_E!D48+NRG_E!D48+FC_E!D48</f>
        <v>221.812344</v>
      </c>
      <c r="E48" s="8">
        <f>TI_EHG_E!E48+NRG_E!E48+FC_E!E48</f>
        <v>329.55003900000003</v>
      </c>
      <c r="F48" s="8">
        <f>TI_EHG_E!F48+NRG_E!F48+FC_E!F48</f>
        <v>383.41871100000003</v>
      </c>
      <c r="G48" s="8">
        <f>TI_EHG_E!G48+NRG_E!G48+FC_E!G48</f>
        <v>422.79915600000004</v>
      </c>
      <c r="H48" s="8">
        <f>TI_EHG_E!H48+NRG_E!H48+FC_E!H48</f>
        <v>608.48763299999985</v>
      </c>
      <c r="I48" s="8">
        <f>TI_EHG_E!I48+NRG_E!I48+FC_E!I48</f>
        <v>548.49611700000003</v>
      </c>
      <c r="J48" s="8">
        <f>TI_EHG_E!J48+NRG_E!J48+FC_E!J48</f>
        <v>671.33628900000008</v>
      </c>
      <c r="K48" s="8">
        <f>TI_EHG_E!K48+NRG_E!K48+FC_E!K48</f>
        <v>637.05517199999986</v>
      </c>
      <c r="L48" s="8">
        <f>TI_EHG_E!L48+NRG_E!L48+FC_E!L48</f>
        <v>553.41011700000001</v>
      </c>
      <c r="M48" s="8">
        <f>TI_EHG_E!M48+NRG_E!M48+FC_E!M48</f>
        <v>530.88750000000005</v>
      </c>
      <c r="N48" s="8">
        <f>TI_EHG_E!N48+NRG_E!N48+FC_E!N48</f>
        <v>482.62499999999994</v>
      </c>
      <c r="O48" s="8">
        <f>TI_EHG_E!O48+NRG_E!O48+FC_E!O48</f>
        <v>498.71273400000001</v>
      </c>
      <c r="P48" s="8">
        <f>TI_EHG_E!P48+NRG_E!P48+FC_E!P48</f>
        <v>466.53761700000007</v>
      </c>
      <c r="Q48" s="8">
        <f>TI_EHG_E!Q48+NRG_E!Q48+FC_E!Q48</f>
        <v>444.01499999999999</v>
      </c>
      <c r="R48" s="8">
        <f>TI_EHG_E!R48+NRG_E!R48+FC_E!R48</f>
        <v>505.14761699999997</v>
      </c>
      <c r="S48" s="8">
        <f>TI_EHG_E!S48+NRG_E!S48+FC_E!S48</f>
        <v>566.86500000000001</v>
      </c>
      <c r="T48" s="8">
        <f>TI_EHG_E!T48+NRG_E!T48+FC_E!T48</f>
        <v>520.04897100000005</v>
      </c>
      <c r="U48" s="8">
        <f>TI_EHG_E!U48+NRG_E!U48+FC_E!U48</f>
        <v>564.52663800000005</v>
      </c>
      <c r="V48" s="8">
        <f>TI_EHG_E!V48+NRG_E!V48+FC_E!V48</f>
        <v>591.89761799999997</v>
      </c>
      <c r="W48" s="8">
        <f>TI_EHG_E!W48+NRG_E!W48+FC_E!W48</f>
        <v>478.99250100000006</v>
      </c>
      <c r="X48" s="8">
        <f>TI_EHG_E!X48+NRG_E!X48+FC_E!X48</f>
        <v>352.40154299999995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48.377912039999991</v>
      </c>
      <c r="H50" s="8">
        <f>TI_EHG_E!H50+NRG_E!H50+FC_E!H50</f>
        <v>81.362912040000026</v>
      </c>
      <c r="I50" s="8">
        <f>TI_EHG_E!I50+NRG_E!I50+FC_E!I50</f>
        <v>389.22299999999996</v>
      </c>
      <c r="J50" s="8">
        <f>TI_EHG_E!J50+NRG_E!J50+FC_E!J50</f>
        <v>90.159087959999994</v>
      </c>
      <c r="K50" s="8">
        <f>TI_EHG_E!K50+NRG_E!K50+FC_E!K50</f>
        <v>91.918375919999988</v>
      </c>
      <c r="L50" s="8">
        <f>TI_EHG_E!L50+NRG_E!L50+FC_E!L50</f>
        <v>66.849512040000008</v>
      </c>
      <c r="M50" s="8">
        <f>TI_EHG_E!M50+NRG_E!M50+FC_E!M50</f>
        <v>108.63068796</v>
      </c>
      <c r="N50" s="8">
        <f>TI_EHG_E!N50+NRG_E!N50+FC_E!N50</f>
        <v>69.635029319999987</v>
      </c>
      <c r="O50" s="8">
        <f>TI_EHG_E!O50+NRG_E!O50+FC_E!O50</f>
        <v>97.488882720000021</v>
      </c>
      <c r="P50" s="8">
        <f>TI_EHG_E!P50+NRG_E!P50+FC_E!P50</f>
        <v>72.420546600000009</v>
      </c>
      <c r="Q50" s="8">
        <f>TI_EHG_E!Q50+NRG_E!Q50+FC_E!Q50</f>
        <v>267.39857592000004</v>
      </c>
      <c r="R50" s="8">
        <f>TI_EHG_E!R50+NRG_E!R50+FC_E!R50</f>
        <v>100.27466387999998</v>
      </c>
      <c r="S50" s="8">
        <f>TI_EHG_E!S50+NRG_E!S50+FC_E!S50</f>
        <v>306.39423456000003</v>
      </c>
      <c r="T50" s="8">
        <f>TI_EHG_E!T50+NRG_E!T50+FC_E!T50</f>
        <v>314.75025864000003</v>
      </c>
      <c r="U50" s="8">
        <f>TI_EHG_E!U50+NRG_E!U50+FC_E!U50</f>
        <v>317.53577591999999</v>
      </c>
      <c r="V50" s="8">
        <f>TI_EHG_E!V50+NRG_E!V50+FC_E!V50</f>
        <v>292.46717592000005</v>
      </c>
      <c r="W50" s="8">
        <f>TI_EHG_E!W50+NRG_E!W50+FC_E!W50</f>
        <v>309.17948796000007</v>
      </c>
      <c r="X50" s="8">
        <f>TI_EHG_E!X50+NRG_E!X50+FC_E!X50</f>
        <v>309.17948796000007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21178.282950000001</v>
      </c>
      <c r="D51" s="27">
        <f>TI_EHG_E!D51+NRG_E!D51+FC_E!D51</f>
        <v>23583.020669999998</v>
      </c>
      <c r="E51" s="27">
        <f>TI_EHG_E!E51+NRG_E!E51+FC_E!E51</f>
        <v>24058.888920000001</v>
      </c>
      <c r="F51" s="27">
        <f>TI_EHG_E!F51+NRG_E!F51+FC_E!F51</f>
        <v>26391.122999999996</v>
      </c>
      <c r="G51" s="27">
        <f>TI_EHG_E!G51+NRG_E!G51+FC_E!G51</f>
        <v>25617.313259999999</v>
      </c>
      <c r="H51" s="27">
        <f>TI_EHG_E!H51+NRG_E!H51+FC_E!H51</f>
        <v>26622.720629999996</v>
      </c>
      <c r="I51" s="27">
        <f>TI_EHG_E!I51+NRG_E!I51+FC_E!I51</f>
        <v>25440.14385</v>
      </c>
      <c r="J51" s="27">
        <f>TI_EHG_E!J51+NRG_E!J51+FC_E!J51</f>
        <v>23703.237360000003</v>
      </c>
      <c r="K51" s="27">
        <f>TI_EHG_E!K51+NRG_E!K51+FC_E!K51</f>
        <v>23495.319540000004</v>
      </c>
      <c r="L51" s="27">
        <f>TI_EHG_E!L51+NRG_E!L51+FC_E!L51</f>
        <v>20321.821080000002</v>
      </c>
      <c r="M51" s="27">
        <f>TI_EHG_E!M51+NRG_E!M51+FC_E!M51</f>
        <v>21381.151770000004</v>
      </c>
      <c r="N51" s="27">
        <f>TI_EHG_E!N51+NRG_E!N51+FC_E!N51</f>
        <v>20245.02579</v>
      </c>
      <c r="O51" s="27">
        <f>TI_EHG_E!O51+NRG_E!O51+FC_E!O51</f>
        <v>17926.928910000002</v>
      </c>
      <c r="P51" s="27">
        <f>TI_EHG_E!P51+NRG_E!P51+FC_E!P51</f>
        <v>16975.444860000003</v>
      </c>
      <c r="Q51" s="27">
        <f>TI_EHG_E!Q51+NRG_E!Q51+FC_E!Q51</f>
        <v>15513.203969999999</v>
      </c>
      <c r="R51" s="27">
        <f>TI_EHG_E!R51+NRG_E!R51+FC_E!R51</f>
        <v>16551.480329999999</v>
      </c>
      <c r="S51" s="27">
        <f>TI_EHG_E!S51+NRG_E!S51+FC_E!S51</f>
        <v>17724.766950000005</v>
      </c>
      <c r="T51" s="27">
        <f>TI_EHG_E!T51+NRG_E!T51+FC_E!T51</f>
        <v>18734.870091960001</v>
      </c>
      <c r="U51" s="27">
        <f>TI_EHG_E!U51+NRG_E!U51+FC_E!U51</f>
        <v>18050.477939999997</v>
      </c>
      <c r="V51" s="27">
        <f>TI_EHG_E!V51+NRG_E!V51+FC_E!V51</f>
        <v>18335.948399999997</v>
      </c>
      <c r="W51" s="27">
        <f>TI_EHG_E!W51+NRG_E!W51+FC_E!W51</f>
        <v>19067.498009999999</v>
      </c>
      <c r="X51" s="27">
        <f>TI_EHG_E!X51+NRG_E!X51+FC_E!X51</f>
        <v>20305.815749999998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113.03236790461816</v>
      </c>
      <c r="D52" s="27">
        <f t="shared" ref="D52:X52" si="18">SUM(D53:D54)</f>
        <v>142.98996275859659</v>
      </c>
      <c r="E52" s="27">
        <f t="shared" si="18"/>
        <v>127.44885236791269</v>
      </c>
      <c r="F52" s="27">
        <f t="shared" si="18"/>
        <v>97.358062413300672</v>
      </c>
      <c r="G52" s="27">
        <f t="shared" si="18"/>
        <v>135.18200933206191</v>
      </c>
      <c r="H52" s="27">
        <f t="shared" si="18"/>
        <v>315.13363777253625</v>
      </c>
      <c r="I52" s="27">
        <f t="shared" si="18"/>
        <v>360.49318287175868</v>
      </c>
      <c r="J52" s="27">
        <f t="shared" si="18"/>
        <v>418.85722647960762</v>
      </c>
      <c r="K52" s="27">
        <f t="shared" si="18"/>
        <v>394.12180186903208</v>
      </c>
      <c r="L52" s="27">
        <f t="shared" si="18"/>
        <v>414.86872848031032</v>
      </c>
      <c r="M52" s="27">
        <f t="shared" si="18"/>
        <v>466.26670435881658</v>
      </c>
      <c r="N52" s="27">
        <f t="shared" si="18"/>
        <v>520.26289293846696</v>
      </c>
      <c r="O52" s="27">
        <f t="shared" si="18"/>
        <v>478.38252876194713</v>
      </c>
      <c r="P52" s="27">
        <f t="shared" si="18"/>
        <v>431.12698620031705</v>
      </c>
      <c r="Q52" s="27">
        <f t="shared" si="18"/>
        <v>509.71969357013404</v>
      </c>
      <c r="R52" s="27">
        <f t="shared" si="18"/>
        <v>678.11372768836645</v>
      </c>
      <c r="S52" s="27">
        <f t="shared" si="18"/>
        <v>820.47863283480524</v>
      </c>
      <c r="T52" s="27">
        <f t="shared" si="18"/>
        <v>855.03502242414174</v>
      </c>
      <c r="U52" s="27">
        <f t="shared" si="18"/>
        <v>1021.1461257848131</v>
      </c>
      <c r="V52" s="27">
        <f t="shared" si="18"/>
        <v>1111.7752637077783</v>
      </c>
      <c r="W52" s="27">
        <f t="shared" si="18"/>
        <v>1100.926544131054</v>
      </c>
      <c r="X52" s="27">
        <f t="shared" si="18"/>
        <v>1291.9991744921849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6.0061716000000001</v>
      </c>
      <c r="G53" s="8">
        <f>TI_EHG_E!G53+NRG_E!G53+FC_E!G53</f>
        <v>64.921942800000011</v>
      </c>
      <c r="H53" s="8">
        <f>TI_EHG_E!H53+NRG_E!H53+FC_E!H53</f>
        <v>176.17588559999999</v>
      </c>
      <c r="I53" s="8">
        <f>TI_EHG_E!I53+NRG_E!I53+FC_E!I53</f>
        <v>165.30794280000001</v>
      </c>
      <c r="J53" s="8">
        <f>TI_EHG_E!J53+NRG_E!J53+FC_E!J53</f>
        <v>120.97799999999999</v>
      </c>
      <c r="K53" s="8">
        <f>TI_EHG_E!K53+NRG_E!K53+FC_E!K53</f>
        <v>131.41711439999997</v>
      </c>
      <c r="L53" s="8">
        <f>TI_EHG_E!L53+NRG_E!L53+FC_E!L53</f>
        <v>164.45028600000001</v>
      </c>
      <c r="M53" s="8">
        <f>TI_EHG_E!M53+NRG_E!M53+FC_E!M53</f>
        <v>207.20700000000002</v>
      </c>
      <c r="N53" s="8">
        <f>TI_EHG_E!N53+NRG_E!N53+FC_E!N53</f>
        <v>312.74099999999993</v>
      </c>
      <c r="O53" s="8">
        <f>TI_EHG_E!O53+NRG_E!O53+FC_E!O53</f>
        <v>259.2589428</v>
      </c>
      <c r="P53" s="8">
        <f>TI_EHG_E!P53+NRG_E!P53+FC_E!P53</f>
        <v>242.52742800000001</v>
      </c>
      <c r="Q53" s="8">
        <f>TI_EHG_E!Q53+NRG_E!Q53+FC_E!Q53</f>
        <v>324.32400000000001</v>
      </c>
      <c r="R53" s="8">
        <f>TI_EHG_E!R53+NRG_E!R53+FC_E!R53</f>
        <v>479.1928284</v>
      </c>
      <c r="S53" s="8">
        <f>TI_EHG_E!S53+NRG_E!S53+FC_E!S53</f>
        <v>638.9244576000001</v>
      </c>
      <c r="T53" s="8">
        <f>TI_EHG_E!T53+NRG_E!T53+FC_E!T53</f>
        <v>661.37437080000007</v>
      </c>
      <c r="U53" s="8">
        <f>TI_EHG_E!U53+NRG_E!U53+FC_E!U53</f>
        <v>855.1399428000002</v>
      </c>
      <c r="V53" s="8">
        <f>TI_EHG_E!V53+NRG_E!V53+FC_E!V53</f>
        <v>872.1576864000001</v>
      </c>
      <c r="W53" s="8">
        <f>TI_EHG_E!W53+NRG_E!W53+FC_E!W53</f>
        <v>889.03128599999991</v>
      </c>
      <c r="X53" s="8">
        <f>TI_EHG_E!X53+NRG_E!X53+FC_E!X53</f>
        <v>1031.8882860000001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113.03236790461816</v>
      </c>
      <c r="D54" s="45">
        <f>TI_EHG_E!D54+NRG_E!D54+FC_E!D54</f>
        <v>142.98996275859659</v>
      </c>
      <c r="E54" s="45">
        <f>TI_EHG_E!E54+NRG_E!E54+FC_E!E54</f>
        <v>127.44885236791269</v>
      </c>
      <c r="F54" s="45">
        <f>TI_EHG_E!F54+NRG_E!F54+FC_E!F54</f>
        <v>91.35189081330067</v>
      </c>
      <c r="G54" s="45">
        <f>TI_EHG_E!G54+NRG_E!G54+FC_E!G54</f>
        <v>70.260066532061913</v>
      </c>
      <c r="H54" s="45">
        <f>TI_EHG_E!H54+NRG_E!H54+FC_E!H54</f>
        <v>138.95775217253626</v>
      </c>
      <c r="I54" s="45">
        <f>TI_EHG_E!I54+NRG_E!I54+FC_E!I54</f>
        <v>195.18524007175867</v>
      </c>
      <c r="J54" s="45">
        <f>TI_EHG_E!J54+NRG_E!J54+FC_E!J54</f>
        <v>297.87922647960761</v>
      </c>
      <c r="K54" s="45">
        <f>TI_EHG_E!K54+NRG_E!K54+FC_E!K54</f>
        <v>262.70468746903214</v>
      </c>
      <c r="L54" s="45">
        <f>TI_EHG_E!L54+NRG_E!L54+FC_E!L54</f>
        <v>250.41844248031032</v>
      </c>
      <c r="M54" s="45">
        <f>TI_EHG_E!M54+NRG_E!M54+FC_E!M54</f>
        <v>259.05970435881653</v>
      </c>
      <c r="N54" s="45">
        <f>TI_EHG_E!N54+NRG_E!N54+FC_E!N54</f>
        <v>207.52189293846703</v>
      </c>
      <c r="O54" s="45">
        <f>TI_EHG_E!O54+NRG_E!O54+FC_E!O54</f>
        <v>219.12358596194716</v>
      </c>
      <c r="P54" s="45">
        <f>TI_EHG_E!P54+NRG_E!P54+FC_E!P54</f>
        <v>188.59955820031703</v>
      </c>
      <c r="Q54" s="45">
        <f>TI_EHG_E!Q54+NRG_E!Q54+FC_E!Q54</f>
        <v>185.39569357013403</v>
      </c>
      <c r="R54" s="45">
        <f>TI_EHG_E!R54+NRG_E!R54+FC_E!R54</f>
        <v>198.92089928836648</v>
      </c>
      <c r="S54" s="45">
        <f>TI_EHG_E!S54+NRG_E!S54+FC_E!S54</f>
        <v>181.55417523480517</v>
      </c>
      <c r="T54" s="45">
        <f>TI_EHG_E!T54+NRG_E!T54+FC_E!T54</f>
        <v>193.66065162414165</v>
      </c>
      <c r="U54" s="45">
        <f>TI_EHG_E!U54+NRG_E!U54+FC_E!U54</f>
        <v>166.00618298481288</v>
      </c>
      <c r="V54" s="45">
        <f>TI_EHG_E!V54+NRG_E!V54+FC_E!V54</f>
        <v>239.61757730777828</v>
      </c>
      <c r="W54" s="45">
        <f>TI_EHG_E!W54+NRG_E!W54+FC_E!W54</f>
        <v>211.89525813105422</v>
      </c>
      <c r="X54" s="45">
        <f>TI_EHG_E!X54+NRG_E!X54+FC_E!X54</f>
        <v>260.11088849218481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3403.16714232</v>
      </c>
      <c r="D61" s="49">
        <f t="shared" si="19"/>
        <v>3565.9337904000008</v>
      </c>
      <c r="E61" s="49">
        <f t="shared" si="19"/>
        <v>3604.0892500799991</v>
      </c>
      <c r="F61" s="49">
        <f t="shared" si="19"/>
        <v>3745.3082824799999</v>
      </c>
      <c r="G61" s="49">
        <f t="shared" si="19"/>
        <v>3931.8605956800006</v>
      </c>
      <c r="H61" s="49">
        <f t="shared" si="19"/>
        <v>7384.4387459999998</v>
      </c>
      <c r="I61" s="49">
        <f t="shared" si="19"/>
        <v>7416.360208799998</v>
      </c>
      <c r="J61" s="49">
        <f t="shared" si="19"/>
        <v>8169.392458079994</v>
      </c>
      <c r="K61" s="49">
        <f t="shared" si="19"/>
        <v>8329.3057792799991</v>
      </c>
      <c r="L61" s="49">
        <f t="shared" si="19"/>
        <v>10839.266817839991</v>
      </c>
      <c r="M61" s="49">
        <f t="shared" si="19"/>
        <v>11829.986099999998</v>
      </c>
      <c r="N61" s="49">
        <f t="shared" si="19"/>
        <v>12225.581556480003</v>
      </c>
      <c r="O61" s="49">
        <f t="shared" si="19"/>
        <v>12486.373117920002</v>
      </c>
      <c r="P61" s="49">
        <f t="shared" si="19"/>
        <v>13158.476937360005</v>
      </c>
      <c r="Q61" s="49">
        <f t="shared" si="19"/>
        <v>11984.481061919998</v>
      </c>
      <c r="R61" s="49">
        <f t="shared" si="19"/>
        <v>12651.878783520007</v>
      </c>
      <c r="S61" s="49">
        <f t="shared" si="19"/>
        <v>12420.204829199996</v>
      </c>
      <c r="T61" s="49">
        <f t="shared" si="19"/>
        <v>12128.634975599998</v>
      </c>
      <c r="U61" s="49">
        <f t="shared" si="19"/>
        <v>11160.8269956</v>
      </c>
      <c r="V61" s="49">
        <f t="shared" si="19"/>
        <v>10805.937272640003</v>
      </c>
      <c r="W61" s="49">
        <f t="shared" si="19"/>
        <v>10945.167594479997</v>
      </c>
      <c r="X61" s="49">
        <f t="shared" si="19"/>
        <v>11622.876523920009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3281.0395967999998</v>
      </c>
      <c r="D62" s="52">
        <f>TI_EHG_E!D62+NRG_E!D62+FC_E!D62</f>
        <v>3431.1199104000007</v>
      </c>
      <c r="E62" s="52">
        <f>TI_EHG_E!E62+NRG_E!E62+FC_E!E62</f>
        <v>3496.8636863999991</v>
      </c>
      <c r="F62" s="52">
        <f>TI_EHG_E!F62+NRG_E!F62+FC_E!F62</f>
        <v>3659.1520895999997</v>
      </c>
      <c r="G62" s="52">
        <f>TI_EHG_E!G62+NRG_E!G62+FC_E!G62</f>
        <v>3847.8726720000004</v>
      </c>
      <c r="H62" s="52">
        <f>TI_EHG_E!H62+NRG_E!H62+FC_E!H62</f>
        <v>7222.4324927999996</v>
      </c>
      <c r="I62" s="52">
        <f>TI_EHG_E!I62+NRG_E!I62+FC_E!I62</f>
        <v>7160.0481791999982</v>
      </c>
      <c r="J62" s="52">
        <f>TI_EHG_E!J62+NRG_E!J62+FC_E!J62</f>
        <v>7819.8406271999947</v>
      </c>
      <c r="K62" s="52">
        <f>TI_EHG_E!K62+NRG_E!K62+FC_E!K62</f>
        <v>7598.4164927999991</v>
      </c>
      <c r="L62" s="52">
        <f>TI_EHG_E!L62+NRG_E!L62+FC_E!L62</f>
        <v>10074.400358399991</v>
      </c>
      <c r="M62" s="52">
        <f>TI_EHG_E!M62+NRG_E!M62+FC_E!M62</f>
        <v>11006.240313599998</v>
      </c>
      <c r="N62" s="52">
        <f>TI_EHG_E!N62+NRG_E!N62+FC_E!N62</f>
        <v>11412.800582400003</v>
      </c>
      <c r="O62" s="52">
        <f>TI_EHG_E!O62+NRG_E!O62+FC_E!O62</f>
        <v>11714.527641600003</v>
      </c>
      <c r="P62" s="52">
        <f>TI_EHG_E!P62+NRG_E!P62+FC_E!P62</f>
        <v>12356.960313600006</v>
      </c>
      <c r="Q62" s="52">
        <f>TI_EHG_E!Q62+NRG_E!Q62+FC_E!Q62</f>
        <v>11019.568492799997</v>
      </c>
      <c r="R62" s="52">
        <f>TI_EHG_E!R62+NRG_E!R62+FC_E!R62</f>
        <v>11638.368000000008</v>
      </c>
      <c r="S62" s="52">
        <f>TI_EHG_E!S62+NRG_E!S62+FC_E!S62</f>
        <v>11314.910879999998</v>
      </c>
      <c r="T62" s="52">
        <f>TI_EHG_E!T62+NRG_E!T62+FC_E!T62</f>
        <v>11149.263820799999</v>
      </c>
      <c r="U62" s="52">
        <f>TI_EHG_E!U62+NRG_E!U62+FC_E!U62</f>
        <v>10093.552358399998</v>
      </c>
      <c r="V62" s="52">
        <f>TI_EHG_E!V62+NRG_E!V62+FC_E!V62</f>
        <v>9702.7842240000045</v>
      </c>
      <c r="W62" s="52">
        <f>TI_EHG_E!W62+NRG_E!W62+FC_E!W62</f>
        <v>9623.2643135999951</v>
      </c>
      <c r="X62" s="52">
        <f>TI_EHG_E!X62+NRG_E!X62+FC_E!X62</f>
        <v>10254.720268800009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0.32766551999999988</v>
      </c>
      <c r="D64" s="52">
        <f>TI_EHG_E!D64+NRG_E!D64+FC_E!D64</f>
        <v>4.9140000000000006</v>
      </c>
      <c r="E64" s="52">
        <f>TI_EHG_E!E64+NRG_E!E64+FC_E!E64</f>
        <v>7.4256436800000012</v>
      </c>
      <c r="F64" s="52">
        <f>TI_EHG_E!F64+NRG_E!F64+FC_E!F64</f>
        <v>10.756352880000001</v>
      </c>
      <c r="G64" s="52">
        <f>TI_EHG_E!G64+NRG_E!G64+FC_E!G64</f>
        <v>15.288043679999999</v>
      </c>
      <c r="H64" s="52">
        <f>TI_EHG_E!H64+NRG_E!H64+FC_E!H64</f>
        <v>16.216396560000003</v>
      </c>
      <c r="I64" s="52">
        <f>TI_EHG_E!I64+NRG_E!I64+FC_E!I64</f>
        <v>27.95515632</v>
      </c>
      <c r="J64" s="52">
        <f>TI_EHG_E!J64+NRG_E!J64+FC_E!J64</f>
        <v>38.219912640000004</v>
      </c>
      <c r="K64" s="52">
        <f>TI_EHG_E!K64+NRG_E!K64+FC_E!K64</f>
        <v>49.84977816</v>
      </c>
      <c r="L64" s="52">
        <f>TI_EHG_E!L64+NRG_E!L64+FC_E!L64</f>
        <v>70.652116079999999</v>
      </c>
      <c r="M64" s="52">
        <f>TI_EHG_E!M64+NRG_E!M64+FC_E!M64</f>
        <v>82.773774720000006</v>
      </c>
      <c r="N64" s="52">
        <f>TI_EHG_E!N64+NRG_E!N64+FC_E!N64</f>
        <v>138.68408736000001</v>
      </c>
      <c r="O64" s="52">
        <f>TI_EHG_E!O64+NRG_E!O64+FC_E!O64</f>
        <v>121.10297471999999</v>
      </c>
      <c r="P64" s="52">
        <f>TI_EHG_E!P64+NRG_E!P64+FC_E!P64</f>
        <v>182.14566551999999</v>
      </c>
      <c r="Q64" s="52">
        <f>TI_EHG_E!Q64+NRG_E!Q64+FC_E!Q64</f>
        <v>181.43588736000001</v>
      </c>
      <c r="R64" s="52">
        <f>TI_EHG_E!R64+NRG_E!R64+FC_E!R64</f>
        <v>182.09082527999996</v>
      </c>
      <c r="S64" s="52">
        <f>TI_EHG_E!S64+NRG_E!S64+FC_E!S64</f>
        <v>202.34770920000005</v>
      </c>
      <c r="T64" s="52">
        <f>TI_EHG_E!T64+NRG_E!T64+FC_E!T64</f>
        <v>215.94297816</v>
      </c>
      <c r="U64" s="52">
        <f>TI_EHG_E!U64+NRG_E!U64+FC_E!U64</f>
        <v>203.76726552000002</v>
      </c>
      <c r="V64" s="52">
        <f>TI_EHG_E!V64+NRG_E!V64+FC_E!V64</f>
        <v>195.63184367999997</v>
      </c>
      <c r="W64" s="52">
        <f>TI_EHG_E!W64+NRG_E!W64+FC_E!W64</f>
        <v>193.72069080000003</v>
      </c>
      <c r="X64" s="52">
        <f>TI_EHG_E!X64+NRG_E!X64+FC_E!X64</f>
        <v>183.29200344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121.79988</v>
      </c>
      <c r="D65" s="52">
        <f>TI_EHG_E!D65+NRG_E!D65+FC_E!D65</f>
        <v>129.89988</v>
      </c>
      <c r="E65" s="52">
        <f>TI_EHG_E!E65+NRG_E!E65+FC_E!E65</f>
        <v>99.799919999999972</v>
      </c>
      <c r="F65" s="52">
        <f>TI_EHG_E!F65+NRG_E!F65+FC_E!F65</f>
        <v>75.399839999999983</v>
      </c>
      <c r="G65" s="52">
        <f>TI_EHG_E!G65+NRG_E!G65+FC_E!G65</f>
        <v>68.699879999999965</v>
      </c>
      <c r="H65" s="52">
        <f>TI_EHG_E!H65+NRG_E!H65+FC_E!H65</f>
        <v>138.20003999999997</v>
      </c>
      <c r="I65" s="52">
        <f>TI_EHG_E!I65+NRG_E!I65+FC_E!I65</f>
        <v>196.10028</v>
      </c>
      <c r="J65" s="52">
        <f>TI_EHG_E!J65+NRG_E!J65+FC_E!J65</f>
        <v>226.40003999999996</v>
      </c>
      <c r="K65" s="52">
        <f>TI_EHG_E!K65+NRG_E!K65+FC_E!K65</f>
        <v>193.10004000000001</v>
      </c>
      <c r="L65" s="52">
        <f>TI_EHG_E!L65+NRG_E!L65+FC_E!L65</f>
        <v>192.99996000000002</v>
      </c>
      <c r="M65" s="52">
        <f>TI_EHG_E!M65+NRG_E!M65+FC_E!M65</f>
        <v>222.90011999999996</v>
      </c>
      <c r="N65" s="52">
        <f>TI_EHG_E!N65+NRG_E!N65+FC_E!N65</f>
        <v>201.49991999999995</v>
      </c>
      <c r="O65" s="52">
        <f>TI_EHG_E!O65+NRG_E!O65+FC_E!O65</f>
        <v>192.09996000000001</v>
      </c>
      <c r="P65" s="52">
        <f>TI_EHG_E!P65+NRG_E!P65+FC_E!P65</f>
        <v>213.80003999999997</v>
      </c>
      <c r="Q65" s="52">
        <f>TI_EHG_E!Q65+NRG_E!Q65+FC_E!Q65</f>
        <v>224.90027999999995</v>
      </c>
      <c r="R65" s="52">
        <f>TI_EHG_E!R65+NRG_E!R65+FC_E!R65</f>
        <v>312.29999999999995</v>
      </c>
      <c r="S65" s="52">
        <f>TI_EHG_E!S65+NRG_E!S65+FC_E!S65</f>
        <v>348.19991999999991</v>
      </c>
      <c r="T65" s="52">
        <f>TI_EHG_E!T65+NRG_E!T65+FC_E!T65</f>
        <v>276.60023999999999</v>
      </c>
      <c r="U65" s="52">
        <f>TI_EHG_E!U65+NRG_E!U65+FC_E!U65</f>
        <v>290.69999999999993</v>
      </c>
      <c r="V65" s="52">
        <f>TI_EHG_E!V65+NRG_E!V65+FC_E!V65</f>
        <v>307.29995999999994</v>
      </c>
      <c r="W65" s="52">
        <f>TI_EHG_E!W65+NRG_E!W65+FC_E!W65</f>
        <v>300.79979999999995</v>
      </c>
      <c r="X65" s="52">
        <f>TI_EHG_E!X65+NRG_E!X65+FC_E!X65</f>
        <v>340.09992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7.5898166400000013</v>
      </c>
      <c r="I67" s="52">
        <f>TI_EHG_E!I67+NRG_E!I67+FC_E!I67</f>
        <v>32.25659327999999</v>
      </c>
      <c r="J67" s="52">
        <f>TI_EHG_E!J67+NRG_E!J67+FC_E!J67</f>
        <v>79.692564959999984</v>
      </c>
      <c r="K67" s="52">
        <f>TI_EHG_E!K67+NRG_E!K67+FC_E!K67</f>
        <v>137.47946832</v>
      </c>
      <c r="L67" s="52">
        <f>TI_EHG_E!L67+NRG_E!L67+FC_E!L67</f>
        <v>137.47946832</v>
      </c>
      <c r="M67" s="52">
        <f>TI_EHG_E!M67+NRG_E!M67+FC_E!M67</f>
        <v>167.61189168000001</v>
      </c>
      <c r="N67" s="52">
        <f>TI_EHG_E!N67+NRG_E!N67+FC_E!N67</f>
        <v>161.96196671999996</v>
      </c>
      <c r="O67" s="52">
        <f>TI_EHG_E!O67+NRG_E!O67+FC_E!O67</f>
        <v>150.66237168000001</v>
      </c>
      <c r="P67" s="52">
        <f>TI_EHG_E!P67+NRG_E!P67+FC_E!P67</f>
        <v>92.28083328000001</v>
      </c>
      <c r="Q67" s="52">
        <f>TI_EHG_E!Q67+NRG_E!Q67+FC_E!Q67</f>
        <v>178.91148671999994</v>
      </c>
      <c r="R67" s="52">
        <f>TI_EHG_E!R67+NRG_E!R67+FC_E!R67</f>
        <v>126.17987327999998</v>
      </c>
      <c r="S67" s="52">
        <f>TI_EHG_E!S67+NRG_E!S67+FC_E!S67</f>
        <v>129.94623504000003</v>
      </c>
      <c r="T67" s="52">
        <f>TI_EHG_E!T67+NRG_E!T67+FC_E!T67</f>
        <v>133.71285168</v>
      </c>
      <c r="U67" s="52">
        <f>TI_EHG_E!U67+NRG_E!U67+FC_E!U67</f>
        <v>150.66237168000001</v>
      </c>
      <c r="V67" s="52">
        <f>TI_EHG_E!V67+NRG_E!V67+FC_E!V67</f>
        <v>135.59616000000003</v>
      </c>
      <c r="W67" s="52">
        <f>TI_EHG_E!W67+NRG_E!W67+FC_E!W67</f>
        <v>248.59287504</v>
      </c>
      <c r="X67" s="52">
        <f>TI_EHG_E!X67+NRG_E!X67+FC_E!X67</f>
        <v>258.00941663999993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5.2393132799999993</v>
      </c>
      <c r="K69" s="52">
        <f>TI_EHG_E!K69+NRG_E!K69+FC_E!K69</f>
        <v>350.46000000000009</v>
      </c>
      <c r="L69" s="52">
        <f>TI_EHG_E!L69+NRG_E!L69+FC_E!L69</f>
        <v>363.73491503999992</v>
      </c>
      <c r="M69" s="52">
        <f>TI_EHG_E!M69+NRG_E!M69+FC_E!M69</f>
        <v>350.46000000000004</v>
      </c>
      <c r="N69" s="52">
        <f>TI_EHG_E!N69+NRG_E!N69+FC_E!N69</f>
        <v>310.63499999999988</v>
      </c>
      <c r="O69" s="52">
        <f>TI_EHG_E!O69+NRG_E!O69+FC_E!O69</f>
        <v>307.98016991999998</v>
      </c>
      <c r="P69" s="52">
        <f>TI_EHG_E!P69+NRG_E!P69+FC_E!P69</f>
        <v>313.29008495999989</v>
      </c>
      <c r="Q69" s="52">
        <f>TI_EHG_E!Q69+NRG_E!Q69+FC_E!Q69</f>
        <v>379.66491504000004</v>
      </c>
      <c r="R69" s="52">
        <f>TI_EHG_E!R69+NRG_E!R69+FC_E!R69</f>
        <v>392.94008495999992</v>
      </c>
      <c r="S69" s="52">
        <f>TI_EHG_E!S69+NRG_E!S69+FC_E!S69</f>
        <v>424.80008495999988</v>
      </c>
      <c r="T69" s="52">
        <f>TI_EHG_E!T69+NRG_E!T69+FC_E!T69</f>
        <v>353.1150849600001</v>
      </c>
      <c r="U69" s="52">
        <f>TI_EHG_E!U69+NRG_E!U69+FC_E!U69</f>
        <v>422.14499999999987</v>
      </c>
      <c r="V69" s="52">
        <f>TI_EHG_E!V69+NRG_E!V69+FC_E!V69</f>
        <v>464.62508495999998</v>
      </c>
      <c r="W69" s="52">
        <f>TI_EHG_E!W69+NRG_E!W69+FC_E!W69</f>
        <v>578.78991503999998</v>
      </c>
      <c r="X69" s="52">
        <f>TI_EHG_E!X69+NRG_E!X69+FC_E!X69</f>
        <v>586.75491504000013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22372.09449199235</v>
      </c>
      <c r="D2" s="21">
        <f t="shared" ref="D2:X2" si="0">SUM(D3,D17,D22,D25,D26,D51,D52)</f>
        <v>22748.188826632715</v>
      </c>
      <c r="E2" s="21">
        <f t="shared" si="0"/>
        <v>21423.159033818887</v>
      </c>
      <c r="F2" s="21">
        <f t="shared" si="0"/>
        <v>22472.533225153664</v>
      </c>
      <c r="G2" s="21">
        <f t="shared" si="0"/>
        <v>20623.52855882615</v>
      </c>
      <c r="H2" s="21">
        <f t="shared" si="0"/>
        <v>18733.592967932931</v>
      </c>
      <c r="I2" s="21">
        <f t="shared" si="0"/>
        <v>18710.447087610348</v>
      </c>
      <c r="J2" s="21">
        <f t="shared" si="0"/>
        <v>19871.664136467727</v>
      </c>
      <c r="K2" s="21">
        <f t="shared" si="0"/>
        <v>18970.244427366877</v>
      </c>
      <c r="L2" s="21">
        <f t="shared" si="0"/>
        <v>15896.582418356553</v>
      </c>
      <c r="M2" s="21">
        <f t="shared" si="0"/>
        <v>16571.049826168211</v>
      </c>
      <c r="N2" s="21">
        <f t="shared" si="0"/>
        <v>15837.367293506355</v>
      </c>
      <c r="O2" s="21">
        <f t="shared" si="0"/>
        <v>15174.688442062512</v>
      </c>
      <c r="P2" s="21">
        <f t="shared" si="0"/>
        <v>12571.010943074461</v>
      </c>
      <c r="Q2" s="21">
        <f t="shared" si="0"/>
        <v>11740.200914147754</v>
      </c>
      <c r="R2" s="21">
        <f t="shared" si="0"/>
        <v>12255.784456308087</v>
      </c>
      <c r="S2" s="21">
        <f t="shared" si="0"/>
        <v>12322.084012611786</v>
      </c>
      <c r="T2" s="21">
        <f t="shared" si="0"/>
        <v>12351.584736312745</v>
      </c>
      <c r="U2" s="21">
        <f t="shared" si="0"/>
        <v>11554.483051160745</v>
      </c>
      <c r="V2" s="21">
        <f t="shared" si="0"/>
        <v>11088.080013505974</v>
      </c>
      <c r="W2" s="21">
        <f t="shared" si="0"/>
        <v>10914.81063562835</v>
      </c>
      <c r="X2" s="21">
        <f t="shared" si="0"/>
        <v>10155.843550139682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11756.43987424773</v>
      </c>
      <c r="D3" s="24">
        <f t="shared" ref="D3:X3" si="2">SUM(D4,D8,D11)</f>
        <v>11447.306135394116</v>
      </c>
      <c r="E3" s="24">
        <f t="shared" si="2"/>
        <v>11002.985773210974</v>
      </c>
      <c r="F3" s="24">
        <f t="shared" si="2"/>
        <v>11378.566243060362</v>
      </c>
      <c r="G3" s="24">
        <f t="shared" si="2"/>
        <v>10738.265889094087</v>
      </c>
      <c r="H3" s="24">
        <f t="shared" si="2"/>
        <v>8813.3401347203962</v>
      </c>
      <c r="I3" s="24">
        <f t="shared" si="2"/>
        <v>8392.4914326585877</v>
      </c>
      <c r="J3" s="24">
        <f t="shared" si="2"/>
        <v>8775.4532000281215</v>
      </c>
      <c r="K3" s="24">
        <f t="shared" si="2"/>
        <v>8418.6134508178475</v>
      </c>
      <c r="L3" s="24">
        <f t="shared" si="2"/>
        <v>7539.7364681962408</v>
      </c>
      <c r="M3" s="24">
        <f t="shared" si="2"/>
        <v>7500.7634190093941</v>
      </c>
      <c r="N3" s="24">
        <f t="shared" si="2"/>
        <v>7611.0601186078875</v>
      </c>
      <c r="O3" s="24">
        <f t="shared" si="2"/>
        <v>7529.2104378205649</v>
      </c>
      <c r="P3" s="24">
        <f t="shared" si="2"/>
        <v>7356.0748086741423</v>
      </c>
      <c r="Q3" s="24">
        <f t="shared" si="2"/>
        <v>6961.4115673794367</v>
      </c>
      <c r="R3" s="24">
        <f t="shared" si="2"/>
        <v>6653.2812189219285</v>
      </c>
      <c r="S3" s="24">
        <f t="shared" si="2"/>
        <v>6561.3475888623898</v>
      </c>
      <c r="T3" s="24">
        <f t="shared" si="2"/>
        <v>5671.9877162228795</v>
      </c>
      <c r="U3" s="24">
        <f t="shared" si="2"/>
        <v>5183.9841099590958</v>
      </c>
      <c r="V3" s="24">
        <f t="shared" si="2"/>
        <v>4395.9483490034745</v>
      </c>
      <c r="W3" s="24">
        <f t="shared" si="2"/>
        <v>4124.0015165092309</v>
      </c>
      <c r="X3" s="24">
        <f t="shared" si="2"/>
        <v>3367.6944221230974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89.826786720000015</v>
      </c>
      <c r="F4" s="19">
        <f t="shared" si="4"/>
        <v>372.38158584000001</v>
      </c>
      <c r="G4" s="19">
        <f t="shared" si="4"/>
        <v>481.41731879999998</v>
      </c>
      <c r="H4" s="19">
        <f t="shared" si="4"/>
        <v>511.65700344000004</v>
      </c>
      <c r="I4" s="19">
        <f t="shared" si="4"/>
        <v>540.26268120000009</v>
      </c>
      <c r="J4" s="19">
        <f t="shared" si="4"/>
        <v>677.60099351999997</v>
      </c>
      <c r="K4" s="19">
        <f t="shared" si="4"/>
        <v>557.47901088000003</v>
      </c>
      <c r="L4" s="19">
        <f t="shared" si="4"/>
        <v>489.75048143999999</v>
      </c>
      <c r="M4" s="19">
        <f t="shared" si="4"/>
        <v>646.63830000000007</v>
      </c>
      <c r="N4" s="19">
        <f t="shared" si="4"/>
        <v>193.78817567999999</v>
      </c>
      <c r="O4" s="19">
        <f t="shared" si="4"/>
        <v>12.487313520000002</v>
      </c>
      <c r="P4" s="19">
        <f t="shared" si="4"/>
        <v>0</v>
      </c>
      <c r="Q4" s="19">
        <f t="shared" si="4"/>
        <v>5.2715282400000003</v>
      </c>
      <c r="R4" s="19">
        <f t="shared" si="4"/>
        <v>29.80478952</v>
      </c>
      <c r="S4" s="19">
        <f t="shared" si="4"/>
        <v>245.20320000000004</v>
      </c>
      <c r="T4" s="19">
        <f t="shared" si="4"/>
        <v>77.955886799999988</v>
      </c>
      <c r="U4" s="19">
        <f t="shared" si="4"/>
        <v>66.609789840000019</v>
      </c>
      <c r="V4" s="19">
        <f t="shared" si="4"/>
        <v>82.817380799999995</v>
      </c>
      <c r="W4" s="19">
        <f t="shared" si="4"/>
        <v>63.039699359999979</v>
      </c>
      <c r="X4" s="19">
        <f t="shared" si="4"/>
        <v>39.557065680000001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37.596121200000006</v>
      </c>
      <c r="G6" s="8">
        <f>TI_EHG_E_E!G6+TI_EHG_CHP_E!G6+TI_EHG_H_E!G6</f>
        <v>81.166005359999986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0</v>
      </c>
      <c r="D7" s="8">
        <f>TI_EHG_E_E!D7+TI_EHG_CHP_E!D7+TI_EHG_H_E!D7</f>
        <v>0</v>
      </c>
      <c r="E7" s="8">
        <f>TI_EHG_E_E!E7+TI_EHG_CHP_E!E7+TI_EHG_H_E!E7</f>
        <v>89.826786720000015</v>
      </c>
      <c r="F7" s="8">
        <f>TI_EHG_E_E!F7+TI_EHG_CHP_E!F7+TI_EHG_H_E!F7</f>
        <v>334.78546463999999</v>
      </c>
      <c r="G7" s="8">
        <f>TI_EHG_E_E!G7+TI_EHG_CHP_E!G7+TI_EHG_H_E!G7</f>
        <v>400.25131343999999</v>
      </c>
      <c r="H7" s="8">
        <f>TI_EHG_E_E!H7+TI_EHG_CHP_E!H7+TI_EHG_H_E!H7</f>
        <v>511.65700344000004</v>
      </c>
      <c r="I7" s="8">
        <f>TI_EHG_E_E!I7+TI_EHG_CHP_E!I7+TI_EHG_H_E!I7</f>
        <v>540.26268120000009</v>
      </c>
      <c r="J7" s="8">
        <f>TI_EHG_E_E!J7+TI_EHG_CHP_E!J7+TI_EHG_H_E!J7</f>
        <v>677.60099351999997</v>
      </c>
      <c r="K7" s="8">
        <f>TI_EHG_E_E!K7+TI_EHG_CHP_E!K7+TI_EHG_H_E!K7</f>
        <v>557.47901088000003</v>
      </c>
      <c r="L7" s="8">
        <f>TI_EHG_E_E!L7+TI_EHG_CHP_E!L7+TI_EHG_H_E!L7</f>
        <v>489.75048143999999</v>
      </c>
      <c r="M7" s="8">
        <f>TI_EHG_E_E!M7+TI_EHG_CHP_E!M7+TI_EHG_H_E!M7</f>
        <v>646.63830000000007</v>
      </c>
      <c r="N7" s="8">
        <f>TI_EHG_E_E!N7+TI_EHG_CHP_E!N7+TI_EHG_H_E!N7</f>
        <v>193.78817567999999</v>
      </c>
      <c r="O7" s="8">
        <f>TI_EHG_E_E!O7+TI_EHG_CHP_E!O7+TI_EHG_H_E!O7</f>
        <v>12.487313520000002</v>
      </c>
      <c r="P7" s="8">
        <f>TI_EHG_E_E!P7+TI_EHG_CHP_E!P7+TI_EHG_H_E!P7</f>
        <v>0</v>
      </c>
      <c r="Q7" s="8">
        <f>TI_EHG_E_E!Q7+TI_EHG_CHP_E!Q7+TI_EHG_H_E!Q7</f>
        <v>5.2715282400000003</v>
      </c>
      <c r="R7" s="8">
        <f>TI_EHG_E_E!R7+TI_EHG_CHP_E!R7+TI_EHG_H_E!R7</f>
        <v>29.80478952</v>
      </c>
      <c r="S7" s="8">
        <f>TI_EHG_E_E!S7+TI_EHG_CHP_E!S7+TI_EHG_H_E!S7</f>
        <v>245.20320000000004</v>
      </c>
      <c r="T7" s="8">
        <f>TI_EHG_E_E!T7+TI_EHG_CHP_E!T7+TI_EHG_H_E!T7</f>
        <v>77.955886799999988</v>
      </c>
      <c r="U7" s="8">
        <f>TI_EHG_E_E!U7+TI_EHG_CHP_E!U7+TI_EHG_H_E!U7</f>
        <v>66.609789840000019</v>
      </c>
      <c r="V7" s="8">
        <f>TI_EHG_E_E!V7+TI_EHG_CHP_E!V7+TI_EHG_H_E!V7</f>
        <v>82.817380799999995</v>
      </c>
      <c r="W7" s="8">
        <f>TI_EHG_E_E!W7+TI_EHG_CHP_E!W7+TI_EHG_H_E!W7</f>
        <v>63.039699359999979</v>
      </c>
      <c r="X7" s="8">
        <f>TI_EHG_E_E!X7+TI_EHG_CHP_E!X7+TI_EHG_H_E!X7</f>
        <v>39.557065680000001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11756.43987424773</v>
      </c>
      <c r="D8" s="19">
        <f t="shared" ref="D8:X8" si="6">SUM(D9:D10)</f>
        <v>11447.306135394116</v>
      </c>
      <c r="E8" s="19">
        <f t="shared" si="6"/>
        <v>10913.158986490975</v>
      </c>
      <c r="F8" s="19">
        <f t="shared" si="6"/>
        <v>11006.184657220363</v>
      </c>
      <c r="G8" s="19">
        <f t="shared" si="6"/>
        <v>10256.848570294087</v>
      </c>
      <c r="H8" s="19">
        <f t="shared" si="6"/>
        <v>8301.683131280397</v>
      </c>
      <c r="I8" s="19">
        <f t="shared" si="6"/>
        <v>7852.2287514585878</v>
      </c>
      <c r="J8" s="19">
        <f t="shared" si="6"/>
        <v>8097.8522065081224</v>
      </c>
      <c r="K8" s="19">
        <f t="shared" si="6"/>
        <v>7861.1344399378468</v>
      </c>
      <c r="L8" s="19">
        <f t="shared" si="6"/>
        <v>7049.9859867562409</v>
      </c>
      <c r="M8" s="19">
        <f t="shared" si="6"/>
        <v>6854.1251190093944</v>
      </c>
      <c r="N8" s="19">
        <f t="shared" si="6"/>
        <v>7417.2719429278877</v>
      </c>
      <c r="O8" s="19">
        <f t="shared" si="6"/>
        <v>7516.7231243005654</v>
      </c>
      <c r="P8" s="19">
        <f t="shared" si="6"/>
        <v>7356.0748086741423</v>
      </c>
      <c r="Q8" s="19">
        <f t="shared" si="6"/>
        <v>6956.1400391394363</v>
      </c>
      <c r="R8" s="19">
        <f t="shared" si="6"/>
        <v>6623.4764294019287</v>
      </c>
      <c r="S8" s="19">
        <f t="shared" si="6"/>
        <v>6316.1443888623899</v>
      </c>
      <c r="T8" s="19">
        <f t="shared" si="6"/>
        <v>5594.0318294228791</v>
      </c>
      <c r="U8" s="19">
        <f t="shared" si="6"/>
        <v>5117.3743201190955</v>
      </c>
      <c r="V8" s="19">
        <f t="shared" si="6"/>
        <v>4313.1309682034744</v>
      </c>
      <c r="W8" s="19">
        <f t="shared" si="6"/>
        <v>4060.9618171492307</v>
      </c>
      <c r="X8" s="19">
        <f t="shared" si="6"/>
        <v>3328.1373564430974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93.84921743999999</v>
      </c>
      <c r="D9" s="8">
        <f>TI_EHG_E_E!D9+TI_EHG_CHP_E!D9+TI_EHG_H_E!D9</f>
        <v>68.066845440000023</v>
      </c>
      <c r="E9" s="8">
        <f>TI_EHG_E_E!E9+TI_EHG_CHP_E!E9+TI_EHG_H_E!E9</f>
        <v>18.774616079999994</v>
      </c>
      <c r="F9" s="8">
        <f>TI_EHG_E_E!F9+TI_EHG_CHP_E!F9+TI_EHG_H_E!F9</f>
        <v>52.741637520000005</v>
      </c>
      <c r="G9" s="8">
        <f>TI_EHG_E_E!G9+TI_EHG_CHP_E!G9+TI_EHG_H_E!G9</f>
        <v>241.41292031999998</v>
      </c>
      <c r="H9" s="8">
        <f>TI_EHG_E_E!H9+TI_EHG_CHP_E!H9+TI_EHG_H_E!H9</f>
        <v>682.45748471999991</v>
      </c>
      <c r="I9" s="8">
        <f>TI_EHG_E_E!I9+TI_EHG_CHP_E!I9+TI_EHG_H_E!I9</f>
        <v>626.02054680000003</v>
      </c>
      <c r="J9" s="8">
        <f>TI_EHG_E_E!J9+TI_EHG_CHP_E!J9+TI_EHG_H_E!J9</f>
        <v>616.95919296</v>
      </c>
      <c r="K9" s="8">
        <f>TI_EHG_E_E!K9+TI_EHG_CHP_E!K9+TI_EHG_H_E!K9</f>
        <v>691.18821551999986</v>
      </c>
      <c r="L9" s="8">
        <f>TI_EHG_E_E!L9+TI_EHG_CHP_E!L9+TI_EHG_H_E!L9</f>
        <v>332.21390399999996</v>
      </c>
      <c r="M9" s="8">
        <f>TI_EHG_E_E!M9+TI_EHG_CHP_E!M9+TI_EHG_H_E!M9</f>
        <v>138.08111592</v>
      </c>
      <c r="N9" s="8">
        <f>TI_EHG_E_E!N9+TI_EHG_CHP_E!N9+TI_EHG_H_E!N9</f>
        <v>179.85582119999995</v>
      </c>
      <c r="O9" s="8">
        <f>TI_EHG_E_E!O9+TI_EHG_CHP_E!O9+TI_EHG_H_E!O9</f>
        <v>326.9263562399999</v>
      </c>
      <c r="P9" s="8">
        <f>TI_EHG_E_E!P9+TI_EHG_CHP_E!P9+TI_EHG_H_E!P9</f>
        <v>241.63840799999997</v>
      </c>
      <c r="Q9" s="8">
        <f>TI_EHG_E_E!Q9+TI_EHG_CHP_E!Q9+TI_EHG_H_E!Q9</f>
        <v>148.92769583999998</v>
      </c>
      <c r="R9" s="8">
        <f>TI_EHG_E_E!R9+TI_EHG_CHP_E!R9+TI_EHG_H_E!R9</f>
        <v>125.48596896000001</v>
      </c>
      <c r="S9" s="8">
        <f>TI_EHG_E_E!S9+TI_EHG_CHP_E!S9+TI_EHG_H_E!S9</f>
        <v>26.118528479999998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11662.59065680773</v>
      </c>
      <c r="D10" s="8">
        <f>TI_EHG_E_E!D10+TI_EHG_CHP_E!D10+TI_EHG_H_E!D10</f>
        <v>11379.239289954116</v>
      </c>
      <c r="E10" s="8">
        <f>TI_EHG_E_E!E10+TI_EHG_CHP_E!E10+TI_EHG_H_E!E10</f>
        <v>10894.384370410975</v>
      </c>
      <c r="F10" s="8">
        <f>TI_EHG_E_E!F10+TI_EHG_CHP_E!F10+TI_EHG_H_E!F10</f>
        <v>10953.443019700364</v>
      </c>
      <c r="G10" s="8">
        <f>TI_EHG_E_E!G10+TI_EHG_CHP_E!G10+TI_EHG_H_E!G10</f>
        <v>10015.435649974088</v>
      </c>
      <c r="H10" s="8">
        <f>TI_EHG_E_E!H10+TI_EHG_CHP_E!H10+TI_EHG_H_E!H10</f>
        <v>7619.2256465603969</v>
      </c>
      <c r="I10" s="8">
        <f>TI_EHG_E_E!I10+TI_EHG_CHP_E!I10+TI_EHG_H_E!I10</f>
        <v>7226.2082046585874</v>
      </c>
      <c r="J10" s="8">
        <f>TI_EHG_E_E!J10+TI_EHG_CHP_E!J10+TI_EHG_H_E!J10</f>
        <v>7480.8930135481223</v>
      </c>
      <c r="K10" s="8">
        <f>TI_EHG_E_E!K10+TI_EHG_CHP_E!K10+TI_EHG_H_E!K10</f>
        <v>7169.9462244178467</v>
      </c>
      <c r="L10" s="8">
        <f>TI_EHG_E_E!L10+TI_EHG_CHP_E!L10+TI_EHG_H_E!L10</f>
        <v>6717.7720827562407</v>
      </c>
      <c r="M10" s="8">
        <f>TI_EHG_E_E!M10+TI_EHG_CHP_E!M10+TI_EHG_H_E!M10</f>
        <v>6716.0440030893942</v>
      </c>
      <c r="N10" s="8">
        <f>TI_EHG_E_E!N10+TI_EHG_CHP_E!N10+TI_EHG_H_E!N10</f>
        <v>7237.4161217278879</v>
      </c>
      <c r="O10" s="8">
        <f>TI_EHG_E_E!O10+TI_EHG_CHP_E!O10+TI_EHG_H_E!O10</f>
        <v>7189.7967680605652</v>
      </c>
      <c r="P10" s="8">
        <f>TI_EHG_E_E!P10+TI_EHG_CHP_E!P10+TI_EHG_H_E!P10</f>
        <v>7114.4364006741425</v>
      </c>
      <c r="Q10" s="8">
        <f>TI_EHG_E_E!Q10+TI_EHG_CHP_E!Q10+TI_EHG_H_E!Q10</f>
        <v>6807.2123432994367</v>
      </c>
      <c r="R10" s="8">
        <f>TI_EHG_E_E!R10+TI_EHG_CHP_E!R10+TI_EHG_H_E!R10</f>
        <v>6497.9904604419289</v>
      </c>
      <c r="S10" s="8">
        <f>TI_EHG_E_E!S10+TI_EHG_CHP_E!S10+TI_EHG_H_E!S10</f>
        <v>6290.0258603823895</v>
      </c>
      <c r="T10" s="8">
        <f>TI_EHG_E_E!T10+TI_EHG_CHP_E!T10+TI_EHG_H_E!T10</f>
        <v>5594.0318294228791</v>
      </c>
      <c r="U10" s="8">
        <f>TI_EHG_E_E!U10+TI_EHG_CHP_E!U10+TI_EHG_H_E!U10</f>
        <v>5117.3743201190955</v>
      </c>
      <c r="V10" s="8">
        <f>TI_EHG_E_E!V10+TI_EHG_CHP_E!V10+TI_EHG_H_E!V10</f>
        <v>4313.1309682034744</v>
      </c>
      <c r="W10" s="8">
        <f>TI_EHG_E_E!W10+TI_EHG_CHP_E!W10+TI_EHG_H_E!W10</f>
        <v>4060.9618171492307</v>
      </c>
      <c r="X10" s="8">
        <f>TI_EHG_E_E!X10+TI_EHG_CHP_E!X10+TI_EHG_H_E!X10</f>
        <v>3328.1373564430974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1233.8228159999996</v>
      </c>
      <c r="D17" s="27">
        <f t="shared" ref="D17:X17" si="10">SUM(D18:D21)</f>
        <v>1081.5826319999999</v>
      </c>
      <c r="E17" s="27">
        <f t="shared" si="10"/>
        <v>1112.225688</v>
      </c>
      <c r="F17" s="27">
        <f t="shared" si="10"/>
        <v>1104.128496</v>
      </c>
      <c r="G17" s="27">
        <f t="shared" si="10"/>
        <v>1131.010632</v>
      </c>
      <c r="H17" s="27">
        <f t="shared" si="10"/>
        <v>1095.380856</v>
      </c>
      <c r="I17" s="27">
        <f t="shared" si="10"/>
        <v>1110.5266320000001</v>
      </c>
      <c r="J17" s="27">
        <f t="shared" si="10"/>
        <v>1217.4222239999999</v>
      </c>
      <c r="K17" s="27">
        <f t="shared" si="10"/>
        <v>1181.2990319999999</v>
      </c>
      <c r="L17" s="27">
        <f t="shared" si="10"/>
        <v>1060.266024</v>
      </c>
      <c r="M17" s="27">
        <f t="shared" si="10"/>
        <v>1419.980904</v>
      </c>
      <c r="N17" s="27">
        <f t="shared" si="10"/>
        <v>1317.9415680000002</v>
      </c>
      <c r="O17" s="27">
        <f t="shared" si="10"/>
        <v>1299.7056239999997</v>
      </c>
      <c r="P17" s="27">
        <f t="shared" si="10"/>
        <v>752.31482399999982</v>
      </c>
      <c r="Q17" s="27">
        <f t="shared" si="10"/>
        <v>1006.46136</v>
      </c>
      <c r="R17" s="27">
        <f t="shared" si="10"/>
        <v>1330.3294559999999</v>
      </c>
      <c r="S17" s="27">
        <f t="shared" si="10"/>
        <v>952.45264799999995</v>
      </c>
      <c r="T17" s="27">
        <f t="shared" si="10"/>
        <v>1377.2231280000001</v>
      </c>
      <c r="U17" s="27">
        <f t="shared" si="10"/>
        <v>1382.62788</v>
      </c>
      <c r="V17" s="27">
        <f t="shared" si="10"/>
        <v>1201.9572720000001</v>
      </c>
      <c r="W17" s="27">
        <f t="shared" si="10"/>
        <v>1114.7046479999999</v>
      </c>
      <c r="X17" s="27">
        <f t="shared" si="10"/>
        <v>740.54520000000002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37.562400000000004</v>
      </c>
      <c r="D19" s="8">
        <f>TI_EHG_E_E!D19+TI_EHG_CHP_E!D19+TI_EHG_H_E!D19</f>
        <v>17.14284</v>
      </c>
      <c r="E19" s="8">
        <f>TI_EHG_E_E!E19+TI_EHG_CHP_E!E19+TI_EHG_H_E!E19</f>
        <v>14.505479999999999</v>
      </c>
      <c r="F19" s="8">
        <f>TI_EHG_E_E!F19+TI_EHG_CHP_E!F19+TI_EHG_H_E!F19</f>
        <v>31.888079999999995</v>
      </c>
      <c r="G19" s="8">
        <f>TI_EHG_E_E!G19+TI_EHG_CHP_E!G19+TI_EHG_H_E!G19</f>
        <v>29.650319999999997</v>
      </c>
      <c r="H19" s="8">
        <f>TI_EHG_E_E!H19+TI_EHG_CHP_E!H19+TI_EHG_H_E!H19</f>
        <v>39.000959999999992</v>
      </c>
      <c r="I19" s="8">
        <f>TI_EHG_E_E!I19+TI_EHG_CHP_E!I19+TI_EHG_H_E!I19</f>
        <v>53.626319999999993</v>
      </c>
      <c r="J19" s="8">
        <f>TI_EHG_E_E!J19+TI_EHG_CHP_E!J19+TI_EHG_H_E!J19</f>
        <v>57.822119999999998</v>
      </c>
      <c r="K19" s="8">
        <f>TI_EHG_E_E!K19+TI_EHG_CHP_E!K19+TI_EHG_H_E!K19</f>
        <v>60.699240000000003</v>
      </c>
      <c r="L19" s="8">
        <f>TI_EHG_E_E!L19+TI_EHG_CHP_E!L19+TI_EHG_H_E!L19</f>
        <v>34.045919999999995</v>
      </c>
      <c r="M19" s="8">
        <f>TI_EHG_E_E!M19+TI_EHG_CHP_E!M19+TI_EHG_H_E!M19</f>
        <v>58.101839999999989</v>
      </c>
      <c r="N19" s="8">
        <f>TI_EHG_E_E!N19+TI_EHG_CHP_E!N19+TI_EHG_H_E!N19</f>
        <v>98.021879999999982</v>
      </c>
      <c r="O19" s="8">
        <f>TI_EHG_E_E!O19+TI_EHG_CHP_E!O19+TI_EHG_H_E!O19</f>
        <v>113.84603999999999</v>
      </c>
      <c r="P19" s="8">
        <f>TI_EHG_E_E!P19+TI_EHG_CHP_E!P19+TI_EHG_H_E!P19</f>
        <v>105.17471999999998</v>
      </c>
      <c r="Q19" s="8">
        <f>TI_EHG_E_E!Q19+TI_EHG_CHP_E!Q19+TI_EHG_H_E!Q19</f>
        <v>98.021879999999982</v>
      </c>
      <c r="R19" s="8">
        <f>TI_EHG_E_E!R19+TI_EHG_CHP_E!R19+TI_EHG_H_E!R19</f>
        <v>70.889039999999994</v>
      </c>
      <c r="S19" s="8">
        <f>TI_EHG_E_E!S19+TI_EHG_CHP_E!S19+TI_EHG_H_E!S19</f>
        <v>107.45243999999997</v>
      </c>
      <c r="T19" s="8">
        <f>TI_EHG_E_E!T19+TI_EHG_CHP_E!T19+TI_EHG_H_E!T19</f>
        <v>95.943960000000004</v>
      </c>
      <c r="U19" s="8">
        <f>TI_EHG_E_E!U19+TI_EHG_CHP_E!U19+TI_EHG_H_E!U19</f>
        <v>112.52736000000002</v>
      </c>
      <c r="V19" s="8">
        <f>TI_EHG_E_E!V19+TI_EHG_CHP_E!V19+TI_EHG_H_E!V19</f>
        <v>102.93696</v>
      </c>
      <c r="W19" s="8">
        <f>TI_EHG_E_E!W19+TI_EHG_CHP_E!W19+TI_EHG_H_E!W19</f>
        <v>76.003919999999994</v>
      </c>
      <c r="X19" s="8">
        <f>TI_EHG_E_E!X19+TI_EHG_CHP_E!X19+TI_EHG_H_E!X19</f>
        <v>95.224680000000006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1196.2604159999996</v>
      </c>
      <c r="D20" s="8">
        <f>TI_EHG_E_E!D20+TI_EHG_CHP_E!D20+TI_EHG_H_E!D20</f>
        <v>1064.4397919999999</v>
      </c>
      <c r="E20" s="8">
        <f>TI_EHG_E_E!E20+TI_EHG_CHP_E!E20+TI_EHG_H_E!E20</f>
        <v>1097.720208</v>
      </c>
      <c r="F20" s="8">
        <f>TI_EHG_E_E!F20+TI_EHG_CHP_E!F20+TI_EHG_H_E!F20</f>
        <v>1072.2404160000001</v>
      </c>
      <c r="G20" s="8">
        <f>TI_EHG_E_E!G20+TI_EHG_CHP_E!G20+TI_EHG_H_E!G20</f>
        <v>1101.360312</v>
      </c>
      <c r="H20" s="8">
        <f>TI_EHG_E_E!H20+TI_EHG_CHP_E!H20+TI_EHG_H_E!H20</f>
        <v>1056.3798959999999</v>
      </c>
      <c r="I20" s="8">
        <f>TI_EHG_E_E!I20+TI_EHG_CHP_E!I20+TI_EHG_H_E!I20</f>
        <v>1056.900312</v>
      </c>
      <c r="J20" s="8">
        <f>TI_EHG_E_E!J20+TI_EHG_CHP_E!J20+TI_EHG_H_E!J20</f>
        <v>1159.6001039999999</v>
      </c>
      <c r="K20" s="8">
        <f>TI_EHG_E_E!K20+TI_EHG_CHP_E!K20+TI_EHG_H_E!K20</f>
        <v>1120.599792</v>
      </c>
      <c r="L20" s="8">
        <f>TI_EHG_E_E!L20+TI_EHG_CHP_E!L20+TI_EHG_H_E!L20</f>
        <v>1026.220104</v>
      </c>
      <c r="M20" s="8">
        <f>TI_EHG_E_E!M20+TI_EHG_CHP_E!M20+TI_EHG_H_E!M20</f>
        <v>1361.879064</v>
      </c>
      <c r="N20" s="8">
        <f>TI_EHG_E_E!N20+TI_EHG_CHP_E!N20+TI_EHG_H_E!N20</f>
        <v>1219.9196880000002</v>
      </c>
      <c r="O20" s="8">
        <f>TI_EHG_E_E!O20+TI_EHG_CHP_E!O20+TI_EHG_H_E!O20</f>
        <v>1185.8595839999998</v>
      </c>
      <c r="P20" s="8">
        <f>TI_EHG_E_E!P20+TI_EHG_CHP_E!P20+TI_EHG_H_E!P20</f>
        <v>647.14010399999984</v>
      </c>
      <c r="Q20" s="8">
        <f>TI_EHG_E_E!Q20+TI_EHG_CHP_E!Q20+TI_EHG_H_E!Q20</f>
        <v>908.43948</v>
      </c>
      <c r="R20" s="8">
        <f>TI_EHG_E_E!R20+TI_EHG_CHP_E!R20+TI_EHG_H_E!R20</f>
        <v>1259.4404159999999</v>
      </c>
      <c r="S20" s="8">
        <f>TI_EHG_E_E!S20+TI_EHG_CHP_E!S20+TI_EHG_H_E!S20</f>
        <v>845.00020799999993</v>
      </c>
      <c r="T20" s="8">
        <f>TI_EHG_E_E!T20+TI_EHG_CHP_E!T20+TI_EHG_H_E!T20</f>
        <v>1281.279168</v>
      </c>
      <c r="U20" s="8">
        <f>TI_EHG_E_E!U20+TI_EHG_CHP_E!U20+TI_EHG_H_E!U20</f>
        <v>1270.10052</v>
      </c>
      <c r="V20" s="8">
        <f>TI_EHG_E_E!V20+TI_EHG_CHP_E!V20+TI_EHG_H_E!V20</f>
        <v>1099.0203120000001</v>
      </c>
      <c r="W20" s="8">
        <f>TI_EHG_E_E!W20+TI_EHG_CHP_E!W20+TI_EHG_H_E!W20</f>
        <v>1038.700728</v>
      </c>
      <c r="X20" s="8">
        <f>TI_EHG_E_E!X20+TI_EHG_CHP_E!X20+TI_EHG_H_E!X20</f>
        <v>645.32051999999999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3511.5762038399998</v>
      </c>
      <c r="D26" s="27">
        <f t="shared" ref="D26:X26" si="14">SUM(D27,D33)</f>
        <v>3443.6912464799998</v>
      </c>
      <c r="E26" s="27">
        <f t="shared" si="14"/>
        <v>1944.8273102399999</v>
      </c>
      <c r="F26" s="27">
        <f t="shared" si="14"/>
        <v>1548.8543152800003</v>
      </c>
      <c r="G26" s="27">
        <f t="shared" si="14"/>
        <v>873.4919112</v>
      </c>
      <c r="H26" s="27">
        <f t="shared" si="14"/>
        <v>529.0442906400001</v>
      </c>
      <c r="I26" s="27">
        <f t="shared" si="14"/>
        <v>595.20438288000014</v>
      </c>
      <c r="J26" s="27">
        <f t="shared" si="14"/>
        <v>485.99728596000011</v>
      </c>
      <c r="K26" s="27">
        <f t="shared" si="14"/>
        <v>356.18213268</v>
      </c>
      <c r="L26" s="27">
        <f t="shared" si="14"/>
        <v>670.37084928000013</v>
      </c>
      <c r="M26" s="27">
        <f t="shared" si="14"/>
        <v>442.27106280000004</v>
      </c>
      <c r="N26" s="27">
        <f t="shared" si="14"/>
        <v>225.14568516</v>
      </c>
      <c r="O26" s="27">
        <f t="shared" si="14"/>
        <v>181.46174868000003</v>
      </c>
      <c r="P26" s="27">
        <f t="shared" si="14"/>
        <v>76.77078659999998</v>
      </c>
      <c r="Q26" s="27">
        <f t="shared" si="14"/>
        <v>86.456280599999999</v>
      </c>
      <c r="R26" s="27">
        <f t="shared" si="14"/>
        <v>76.77404064000001</v>
      </c>
      <c r="S26" s="27">
        <f t="shared" si="14"/>
        <v>58.846164839999993</v>
      </c>
      <c r="T26" s="27">
        <f t="shared" si="14"/>
        <v>90.120014639999994</v>
      </c>
      <c r="U26" s="27">
        <f t="shared" si="14"/>
        <v>70.285061879999986</v>
      </c>
      <c r="V26" s="27">
        <f t="shared" si="14"/>
        <v>55.121201640000002</v>
      </c>
      <c r="W26" s="27">
        <f t="shared" si="14"/>
        <v>36.358593840000005</v>
      </c>
      <c r="X26" s="27">
        <f t="shared" si="14"/>
        <v>53.539034039999997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3511.5762038399998</v>
      </c>
      <c r="D33" s="19">
        <f t="shared" ref="D33:X33" si="18">SUM(D34:D50)</f>
        <v>3443.6912464799998</v>
      </c>
      <c r="E33" s="19">
        <f t="shared" si="18"/>
        <v>1944.8273102399999</v>
      </c>
      <c r="F33" s="19">
        <f t="shared" si="18"/>
        <v>1548.8543152800003</v>
      </c>
      <c r="G33" s="19">
        <f t="shared" si="18"/>
        <v>873.4919112</v>
      </c>
      <c r="H33" s="19">
        <f t="shared" si="18"/>
        <v>529.0442906400001</v>
      </c>
      <c r="I33" s="19">
        <f t="shared" si="18"/>
        <v>595.20438288000014</v>
      </c>
      <c r="J33" s="19">
        <f t="shared" si="18"/>
        <v>485.99728596000011</v>
      </c>
      <c r="K33" s="19">
        <f t="shared" si="18"/>
        <v>356.18213268</v>
      </c>
      <c r="L33" s="19">
        <f t="shared" si="18"/>
        <v>670.37084928000013</v>
      </c>
      <c r="M33" s="19">
        <f t="shared" si="18"/>
        <v>442.27106280000004</v>
      </c>
      <c r="N33" s="19">
        <f t="shared" si="18"/>
        <v>225.14568516</v>
      </c>
      <c r="O33" s="19">
        <f t="shared" si="18"/>
        <v>181.46174868000003</v>
      </c>
      <c r="P33" s="19">
        <f t="shared" si="18"/>
        <v>76.77078659999998</v>
      </c>
      <c r="Q33" s="19">
        <f t="shared" si="18"/>
        <v>86.456280599999999</v>
      </c>
      <c r="R33" s="19">
        <f t="shared" si="18"/>
        <v>76.77404064000001</v>
      </c>
      <c r="S33" s="19">
        <f t="shared" si="18"/>
        <v>58.846164839999993</v>
      </c>
      <c r="T33" s="19">
        <f t="shared" si="18"/>
        <v>90.120014639999994</v>
      </c>
      <c r="U33" s="19">
        <f t="shared" si="18"/>
        <v>70.285061879999986</v>
      </c>
      <c r="V33" s="19">
        <f t="shared" si="18"/>
        <v>55.121201640000002</v>
      </c>
      <c r="W33" s="19">
        <f t="shared" si="18"/>
        <v>36.358593840000005</v>
      </c>
      <c r="X33" s="19">
        <f t="shared" si="18"/>
        <v>53.539034039999997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49.766399999999997</v>
      </c>
      <c r="H34" s="8">
        <f>TI_EHG_E_E!H34+TI_EHG_CHP_E!H34+TI_EHG_H_E!H34</f>
        <v>52.531130880000013</v>
      </c>
      <c r="I34" s="8">
        <f>TI_EHG_E_E!I34+TI_EHG_CHP_E!I34+TI_EHG_H_E!I34</f>
        <v>44.236730879999996</v>
      </c>
      <c r="J34" s="8">
        <f>TI_EHG_E_E!J34+TI_EHG_CHP_E!J34+TI_EHG_H_E!J34</f>
        <v>44.236730879999996</v>
      </c>
      <c r="K34" s="8">
        <f>TI_EHG_E_E!K34+TI_EHG_CHP_E!K34+TI_EHG_H_E!K34</f>
        <v>52.531130879999992</v>
      </c>
      <c r="L34" s="8">
        <f>TI_EHG_E_E!L34+TI_EHG_CHP_E!L34+TI_EHG_H_E!L34</f>
        <v>41.472000000000008</v>
      </c>
      <c r="M34" s="8">
        <f>TI_EHG_E_E!M34+TI_EHG_CHP_E!M34+TI_EHG_H_E!M34</f>
        <v>44.23673088000001</v>
      </c>
      <c r="N34" s="8">
        <f>TI_EHG_E_E!N34+TI_EHG_CHP_E!N34+TI_EHG_H_E!N34</f>
        <v>55.296069119999999</v>
      </c>
      <c r="O34" s="8">
        <f>TI_EHG_E_E!O34+TI_EHG_CHP_E!O34+TI_EHG_H_E!O34</f>
        <v>2.7647308799999997</v>
      </c>
      <c r="P34" s="8">
        <f>TI_EHG_E_E!P34+TI_EHG_CHP_E!P34+TI_EHG_H_E!P34</f>
        <v>5.5294617599999993</v>
      </c>
      <c r="Q34" s="8">
        <f>TI_EHG_E_E!Q34+TI_EHG_CHP_E!Q34+TI_EHG_H_E!Q34</f>
        <v>2.7647308799999997</v>
      </c>
      <c r="R34" s="8">
        <f>TI_EHG_E_E!R34+TI_EHG_CHP_E!R34+TI_EHG_H_E!R34</f>
        <v>5.5296691199999994</v>
      </c>
      <c r="S34" s="8">
        <f>TI_EHG_E_E!S34+TI_EHG_CHP_E!S34+TI_EHG_H_E!S34</f>
        <v>2.8288051200000006</v>
      </c>
      <c r="T34" s="8">
        <f>TI_EHG_E_E!T34+TI_EHG_CHP_E!T34+TI_EHG_H_E!T34</f>
        <v>0</v>
      </c>
      <c r="U34" s="8">
        <f>TI_EHG_E_E!U34+TI_EHG_CHP_E!U34+TI_EHG_H_E!U34</f>
        <v>5.3938483199999991</v>
      </c>
      <c r="V34" s="8">
        <f>TI_EHG_E_E!V34+TI_EHG_CHP_E!V34+TI_EHG_H_E!V34</f>
        <v>5.3938483199999991</v>
      </c>
      <c r="W34" s="8">
        <f>TI_EHG_E_E!W34+TI_EHG_CHP_E!W34+TI_EHG_H_E!W34</f>
        <v>1.0786867200000001</v>
      </c>
      <c r="X34" s="8">
        <f>TI_EHG_E_E!X34+TI_EHG_CHP_E!X34+TI_EHG_H_E!X34</f>
        <v>0.80911872000000018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0</v>
      </c>
      <c r="D43" s="8">
        <f>TI_EHG_E_E!D43+TI_EHG_CHP_E!D43+TI_EHG_H_E!D43</f>
        <v>216.66834071999997</v>
      </c>
      <c r="E43" s="8">
        <f>TI_EHG_E_E!E43+TI_EHG_CHP_E!E43+TI_EHG_H_E!E43</f>
        <v>328.18895927999995</v>
      </c>
      <c r="F43" s="8">
        <f>TI_EHG_E_E!F43+TI_EHG_CHP_E!F43+TI_EHG_H_E!F43</f>
        <v>54.167218559999995</v>
      </c>
      <c r="G43" s="8">
        <f>TI_EHG_E_E!G43+TI_EHG_CHP_E!G43+TI_EHG_H_E!G43</f>
        <v>9.5588110799999999</v>
      </c>
      <c r="H43" s="8">
        <f>TI_EHG_E_E!H43+TI_EHG_CHP_E!H43+TI_EHG_H_E!H43</f>
        <v>15.931440719999999</v>
      </c>
      <c r="I43" s="8">
        <f>TI_EHG_E_E!I43+TI_EHG_CHP_E!I43+TI_EHG_H_E!I43</f>
        <v>63.725762880000005</v>
      </c>
      <c r="J43" s="8">
        <f>TI_EHG_E_E!J43+TI_EHG_CHP_E!J43+TI_EHG_H_E!J43</f>
        <v>18.673200000000005</v>
      </c>
      <c r="K43" s="8">
        <f>TI_EHG_E_E!K43+TI_EHG_CHP_E!K43+TI_EHG_H_E!K43</f>
        <v>12.44888892</v>
      </c>
      <c r="L43" s="8">
        <f>TI_EHG_E_E!L43+TI_EHG_CHP_E!L43+TI_EHG_H_E!L43</f>
        <v>115.15122216</v>
      </c>
      <c r="M43" s="8">
        <f>TI_EHG_E_E!M43+TI_EHG_CHP_E!M43+TI_EHG_H_E!M43</f>
        <v>155.60991107999999</v>
      </c>
      <c r="N43" s="8">
        <f>TI_EHG_E_E!N43+TI_EHG_CHP_E!N43+TI_EHG_H_E!N43</f>
        <v>96.478288920000011</v>
      </c>
      <c r="O43" s="8">
        <f>TI_EHG_E_E!O43+TI_EHG_CHP_E!O43+TI_EHG_H_E!O43</f>
        <v>46.683000000000014</v>
      </c>
      <c r="P43" s="8">
        <f>TI_EHG_E_E!P43+TI_EHG_CHP_E!P43+TI_EHG_H_E!P43</f>
        <v>12.44888892</v>
      </c>
      <c r="Q43" s="8">
        <f>TI_EHG_E_E!Q43+TI_EHG_CHP_E!Q43+TI_EHG_H_E!Q43</f>
        <v>34.234111080000005</v>
      </c>
      <c r="R43" s="8">
        <f>TI_EHG_E_E!R43+TI_EHG_CHP_E!R43+TI_EHG_H_E!R43</f>
        <v>28.009799999999998</v>
      </c>
      <c r="S43" s="8">
        <f>TI_EHG_E_E!S43+TI_EHG_CHP_E!S43+TI_EHG_H_E!S43</f>
        <v>15.894361079999998</v>
      </c>
      <c r="T43" s="8">
        <f>TI_EHG_E_E!T43+TI_EHG_CHP_E!T43+TI_EHG_H_E!T43</f>
        <v>25.43103108</v>
      </c>
      <c r="U43" s="8">
        <f>TI_EHG_E_E!U43+TI_EHG_CHP_E!U43+TI_EHG_H_E!U43</f>
        <v>9.5366699999999973</v>
      </c>
      <c r="V43" s="8">
        <f>TI_EHG_E_E!V43+TI_EHG_CHP_E!V43+TI_EHG_H_E!V43</f>
        <v>12.71564892</v>
      </c>
      <c r="W43" s="8">
        <f>TI_EHG_E_E!W43+TI_EHG_CHP_E!W43+TI_EHG_H_E!W43</f>
        <v>6.357957840000001</v>
      </c>
      <c r="X43" s="8">
        <f>TI_EHG_E_E!X43+TI_EHG_CHP_E!X43+TI_EHG_H_E!X43</f>
        <v>22.25231892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3511.5762038399998</v>
      </c>
      <c r="D44" s="8">
        <f>TI_EHG_E_E!D44+TI_EHG_CHP_E!D44+TI_EHG_H_E!D44</f>
        <v>3227.02290576</v>
      </c>
      <c r="E44" s="8">
        <f>TI_EHG_E_E!E44+TI_EHG_CHP_E!E44+TI_EHG_H_E!E44</f>
        <v>1616.63835096</v>
      </c>
      <c r="F44" s="8">
        <f>TI_EHG_E_E!F44+TI_EHG_CHP_E!F44+TI_EHG_H_E!F44</f>
        <v>1494.6870967200002</v>
      </c>
      <c r="G44" s="8">
        <f>TI_EHG_E_E!G44+TI_EHG_CHP_E!G44+TI_EHG_H_E!G44</f>
        <v>734.83553807999999</v>
      </c>
      <c r="H44" s="8">
        <f>TI_EHG_E_E!H44+TI_EHG_CHP_E!H44+TI_EHG_H_E!H44</f>
        <v>350.21955096000005</v>
      </c>
      <c r="I44" s="8">
        <f>TI_EHG_E_E!I44+TI_EHG_CHP_E!I44+TI_EHG_H_E!I44</f>
        <v>312.69593808000002</v>
      </c>
      <c r="J44" s="8">
        <f>TI_EHG_E_E!J44+TI_EHG_CHP_E!J44+TI_EHG_H_E!J44</f>
        <v>332.9282671200001</v>
      </c>
      <c r="K44" s="8">
        <f>TI_EHG_E_E!K44+TI_EHG_CHP_E!K44+TI_EHG_H_E!K44</f>
        <v>227.13785424</v>
      </c>
      <c r="L44" s="8">
        <f>TI_EHG_E_E!L44+TI_EHG_CHP_E!L44+TI_EHG_H_E!L44</f>
        <v>463.61042712000011</v>
      </c>
      <c r="M44" s="8">
        <f>TI_EHG_E_E!M44+TI_EHG_CHP_E!M44+TI_EHG_H_E!M44</f>
        <v>133.79373288000002</v>
      </c>
      <c r="N44" s="8">
        <f>TI_EHG_E_E!N44+TI_EHG_CHP_E!N44+TI_EHG_H_E!N44</f>
        <v>62.229785759999999</v>
      </c>
      <c r="O44" s="8">
        <f>TI_EHG_E_E!O44+TI_EHG_CHP_E!O44+TI_EHG_H_E!O44</f>
        <v>90.233105760000015</v>
      </c>
      <c r="P44" s="8">
        <f>TI_EHG_E_E!P44+TI_EHG_CHP_E!P44+TI_EHG_H_E!P44</f>
        <v>56.006918639999995</v>
      </c>
      <c r="Q44" s="8">
        <f>TI_EHG_E_E!Q44+TI_EHG_CHP_E!Q44+TI_EHG_H_E!Q44</f>
        <v>46.671921359999999</v>
      </c>
      <c r="R44" s="8">
        <f>TI_EHG_E_E!R44+TI_EHG_CHP_E!R44+TI_EHG_H_E!R44</f>
        <v>40.449054240000009</v>
      </c>
      <c r="S44" s="8">
        <f>TI_EHG_E_E!S44+TI_EHG_CHP_E!S44+TI_EHG_H_E!S44</f>
        <v>37.337481359999998</v>
      </c>
      <c r="T44" s="8">
        <f>TI_EHG_E_E!T44+TI_EHG_CHP_E!T44+TI_EHG_H_E!T44</f>
        <v>59.118212880000002</v>
      </c>
      <c r="U44" s="8">
        <f>TI_EHG_E_E!U44+TI_EHG_CHP_E!U44+TI_EHG_H_E!U44</f>
        <v>49.783772879999994</v>
      </c>
      <c r="V44" s="8">
        <f>TI_EHG_E_E!V44+TI_EHG_CHP_E!V44+TI_EHG_H_E!V44</f>
        <v>34.226187120000006</v>
      </c>
      <c r="W44" s="8">
        <f>TI_EHG_E_E!W44+TI_EHG_CHP_E!W44+TI_EHG_H_E!W44</f>
        <v>26.136431999999999</v>
      </c>
      <c r="X44" s="8">
        <f>TI_EHG_E_E!X44+TI_EHG_CHP_E!X44+TI_EHG_H_E!X44</f>
        <v>27.692079119999999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77.132250000000013</v>
      </c>
      <c r="H48" s="8">
        <f>TI_EHG_E_E!H48+TI_EHG_CHP_E!H48+TI_EHG_H_E!H48</f>
        <v>39.994343999999998</v>
      </c>
      <c r="I48" s="8">
        <f>TI_EHG_E_E!I48+TI_EHG_CHP_E!I48+TI_EHG_H_E!I48</f>
        <v>79.98903900000002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2.1989120400000002</v>
      </c>
      <c r="H50" s="8">
        <f>TI_EHG_E_E!H50+TI_EHG_CHP_E!H50+TI_EHG_H_E!H50</f>
        <v>70.36782408000002</v>
      </c>
      <c r="I50" s="8">
        <f>TI_EHG_E_E!I50+TI_EHG_CHP_E!I50+TI_EHG_H_E!I50</f>
        <v>94.556912040000014</v>
      </c>
      <c r="J50" s="8">
        <f>TI_EHG_E_E!J50+TI_EHG_CHP_E!J50+TI_EHG_H_E!J50</f>
        <v>90.159087959999994</v>
      </c>
      <c r="K50" s="8">
        <f>TI_EHG_E_E!K50+TI_EHG_CHP_E!K50+TI_EHG_H_E!K50</f>
        <v>64.064258639999991</v>
      </c>
      <c r="L50" s="8">
        <f>TI_EHG_E_E!L50+TI_EHG_CHP_E!L50+TI_EHG_H_E!L50</f>
        <v>50.137200000000014</v>
      </c>
      <c r="M50" s="8">
        <f>TI_EHG_E_E!M50+TI_EHG_CHP_E!M50+TI_EHG_H_E!M50</f>
        <v>108.63068796</v>
      </c>
      <c r="N50" s="8">
        <f>TI_EHG_E_E!N50+TI_EHG_CHP_E!N50+TI_EHG_H_E!N50</f>
        <v>11.14154136</v>
      </c>
      <c r="O50" s="8">
        <f>TI_EHG_E_E!O50+TI_EHG_CHP_E!O50+TI_EHG_H_E!O50</f>
        <v>41.780912039999997</v>
      </c>
      <c r="P50" s="8">
        <f>TI_EHG_E_E!P50+TI_EHG_CHP_E!P50+TI_EHG_H_E!P50</f>
        <v>2.7855172800000001</v>
      </c>
      <c r="Q50" s="8">
        <f>TI_EHG_E_E!Q50+TI_EHG_CHP_E!Q50+TI_EHG_H_E!Q50</f>
        <v>2.7855172800000001</v>
      </c>
      <c r="R50" s="8">
        <f>TI_EHG_E_E!R50+TI_EHG_CHP_E!R50+TI_EHG_H_E!R50</f>
        <v>2.7855172800000001</v>
      </c>
      <c r="S50" s="8">
        <f>TI_EHG_E_E!S50+TI_EHG_CHP_E!S50+TI_EHG_H_E!S50</f>
        <v>2.7855172800000001</v>
      </c>
      <c r="T50" s="8">
        <f>TI_EHG_E_E!T50+TI_EHG_CHP_E!T50+TI_EHG_H_E!T50</f>
        <v>5.5707706799999999</v>
      </c>
      <c r="U50" s="8">
        <f>TI_EHG_E_E!U50+TI_EHG_CHP_E!U50+TI_EHG_H_E!U50</f>
        <v>5.5707706799999999</v>
      </c>
      <c r="V50" s="8">
        <f>TI_EHG_E_E!V50+TI_EHG_CHP_E!V50+TI_EHG_H_E!V50</f>
        <v>2.7855172800000001</v>
      </c>
      <c r="W50" s="8">
        <f>TI_EHG_E_E!W50+TI_EHG_CHP_E!W50+TI_EHG_H_E!W50</f>
        <v>2.7855172800000001</v>
      </c>
      <c r="X50" s="8">
        <f>TI_EHG_E_E!X50+TI_EHG_CHP_E!X50+TI_EHG_H_E!X50</f>
        <v>2.7855172800000001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5757.2232299999996</v>
      </c>
      <c r="D51" s="27">
        <f>TI_EHG_E_E!D51+TI_EHG_CHP_E!D51+TI_EHG_H_E!D51</f>
        <v>6632.6188500000007</v>
      </c>
      <c r="E51" s="27">
        <f>TI_EHG_E_E!E51+TI_EHG_CHP_E!E51+TI_EHG_H_E!E51</f>
        <v>7235.6714099999999</v>
      </c>
      <c r="F51" s="27">
        <f>TI_EHG_E_E!F51+TI_EHG_CHP_E!F51+TI_EHG_H_E!F51</f>
        <v>8349.6322799999998</v>
      </c>
      <c r="G51" s="27">
        <f>TI_EHG_E_E!G51+TI_EHG_CHP_E!G51+TI_EHG_H_E!G51</f>
        <v>7810.5000600000003</v>
      </c>
      <c r="H51" s="27">
        <f>TI_EHG_E_E!H51+TI_EHG_CHP_E!H51+TI_EHG_H_E!H51</f>
        <v>8134.8478200000009</v>
      </c>
      <c r="I51" s="27">
        <f>TI_EHG_E_E!I51+TI_EHG_CHP_E!I51+TI_EHG_H_E!I51</f>
        <v>8359.1244000000006</v>
      </c>
      <c r="J51" s="27">
        <f>TI_EHG_E_E!J51+TI_EHG_CHP_E!J51+TI_EHG_H_E!J51</f>
        <v>9087.1901999999973</v>
      </c>
      <c r="K51" s="27">
        <f>TI_EHG_E_E!K51+TI_EHG_CHP_E!K51+TI_EHG_H_E!K51</f>
        <v>8742.2930100000012</v>
      </c>
      <c r="L51" s="27">
        <f>TI_EHG_E_E!L51+TI_EHG_CHP_E!L51+TI_EHG_H_E!L51</f>
        <v>6369.2125200000009</v>
      </c>
      <c r="M51" s="27">
        <f>TI_EHG_E_E!M51+TI_EHG_CHP_E!M51+TI_EHG_H_E!M51</f>
        <v>6932.52945</v>
      </c>
      <c r="N51" s="27">
        <f>TI_EHG_E_E!N51+TI_EHG_CHP_E!N51+TI_EHG_H_E!N51</f>
        <v>6393.0438000000013</v>
      </c>
      <c r="O51" s="27">
        <f>TI_EHG_E_E!O51+TI_EHG_CHP_E!O51+TI_EHG_H_E!O51</f>
        <v>5896.4241600000005</v>
      </c>
      <c r="P51" s="27">
        <f>TI_EHG_E_E!P51+TI_EHG_CHP_E!P51+TI_EHG_H_E!P51</f>
        <v>4154.9230800000005</v>
      </c>
      <c r="Q51" s="27">
        <f>TI_EHG_E_E!Q51+TI_EHG_CHP_E!Q51+TI_EHG_H_E!Q51</f>
        <v>3457.8581400000003</v>
      </c>
      <c r="R51" s="27">
        <f>TI_EHG_E_E!R51+TI_EHG_CHP_E!R51+TI_EHG_H_E!R51</f>
        <v>3855.6183600000004</v>
      </c>
      <c r="S51" s="27">
        <f>TI_EHG_E_E!S51+TI_EHG_CHP_E!S51+TI_EHG_H_E!S51</f>
        <v>4294.3259699999999</v>
      </c>
      <c r="T51" s="27">
        <f>TI_EHG_E_E!T51+TI_EHG_CHP_E!T51+TI_EHG_H_E!T51</f>
        <v>4809.7278900000001</v>
      </c>
      <c r="U51" s="27">
        <f>TI_EHG_E_E!U51+TI_EHG_CHP_E!U51+TI_EHG_H_E!U51</f>
        <v>4477.7561400000004</v>
      </c>
      <c r="V51" s="27">
        <f>TI_EHG_E_E!V51+TI_EHG_CHP_E!V51+TI_EHG_H_E!V51</f>
        <v>4963.9748399999999</v>
      </c>
      <c r="W51" s="27">
        <f>TI_EHG_E_E!W51+TI_EHG_CHP_E!W51+TI_EHG_H_E!W51</f>
        <v>5192.13915</v>
      </c>
      <c r="X51" s="27">
        <f>TI_EHG_E_E!X51+TI_EHG_CHP_E!X51+TI_EHG_H_E!X51</f>
        <v>5492.9080799999992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113.03236790461816</v>
      </c>
      <c r="D52" s="27">
        <f t="shared" ref="D52:X52" si="20">SUM(D53:D54)</f>
        <v>142.98996275859659</v>
      </c>
      <c r="E52" s="27">
        <f t="shared" si="20"/>
        <v>127.44885236791269</v>
      </c>
      <c r="F52" s="27">
        <f t="shared" si="20"/>
        <v>91.35189081330067</v>
      </c>
      <c r="G52" s="27">
        <f t="shared" si="20"/>
        <v>70.260066532061913</v>
      </c>
      <c r="H52" s="27">
        <f t="shared" si="20"/>
        <v>160.97986657253625</v>
      </c>
      <c r="I52" s="27">
        <f t="shared" si="20"/>
        <v>253.10024007175866</v>
      </c>
      <c r="J52" s="27">
        <f t="shared" si="20"/>
        <v>305.60122647960759</v>
      </c>
      <c r="K52" s="27">
        <f t="shared" si="20"/>
        <v>271.85680186903215</v>
      </c>
      <c r="L52" s="27">
        <f t="shared" si="20"/>
        <v>256.99655688031032</v>
      </c>
      <c r="M52" s="27">
        <f t="shared" si="20"/>
        <v>275.50499035881654</v>
      </c>
      <c r="N52" s="27">
        <f t="shared" si="20"/>
        <v>290.17612173846703</v>
      </c>
      <c r="O52" s="27">
        <f t="shared" si="20"/>
        <v>267.88647156194713</v>
      </c>
      <c r="P52" s="27">
        <f t="shared" si="20"/>
        <v>230.92744380031704</v>
      </c>
      <c r="Q52" s="27">
        <f t="shared" si="20"/>
        <v>228.01356616831566</v>
      </c>
      <c r="R52" s="27">
        <f t="shared" si="20"/>
        <v>339.78138074615742</v>
      </c>
      <c r="S52" s="27">
        <f t="shared" si="20"/>
        <v>455.11164090939735</v>
      </c>
      <c r="T52" s="27">
        <f t="shared" si="20"/>
        <v>402.52598744986477</v>
      </c>
      <c r="U52" s="27">
        <f t="shared" si="20"/>
        <v>439.82985932164837</v>
      </c>
      <c r="V52" s="27">
        <f t="shared" si="20"/>
        <v>471.07835086250151</v>
      </c>
      <c r="W52" s="27">
        <f t="shared" si="20"/>
        <v>447.60672727911879</v>
      </c>
      <c r="X52" s="27">
        <f t="shared" si="20"/>
        <v>501.156813976585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22.022114399999996</v>
      </c>
      <c r="I53" s="8">
        <f>TI_EHG_E_E!I53+TI_EHG_CHP_E!I53+TI_EHG_H_E!I53</f>
        <v>57.914999999999999</v>
      </c>
      <c r="J53" s="8">
        <f>TI_EHG_E_E!J53+TI_EHG_CHP_E!J53+TI_EHG_H_E!J53</f>
        <v>7.7219999999999995</v>
      </c>
      <c r="K53" s="8">
        <f>TI_EHG_E_E!K53+TI_EHG_CHP_E!K53+TI_EHG_H_E!K53</f>
        <v>9.1521143999999985</v>
      </c>
      <c r="L53" s="8">
        <f>TI_EHG_E_E!L53+TI_EHG_CHP_E!L53+TI_EHG_H_E!L53</f>
        <v>6.5781143999999969</v>
      </c>
      <c r="M53" s="8">
        <f>TI_EHG_E_E!M53+TI_EHG_CHP_E!M53+TI_EHG_H_E!M53</f>
        <v>16.445286000000003</v>
      </c>
      <c r="N53" s="8">
        <f>TI_EHG_E_E!N53+TI_EHG_CHP_E!N53+TI_EHG_H_E!N53</f>
        <v>82.65422879999997</v>
      </c>
      <c r="O53" s="8">
        <f>TI_EHG_E_E!O53+TI_EHG_CHP_E!O53+TI_EHG_H_E!O53</f>
        <v>48.762885600000004</v>
      </c>
      <c r="P53" s="8">
        <f>TI_EHG_E_E!P53+TI_EHG_CHP_E!P53+TI_EHG_H_E!P53</f>
        <v>42.327885599999995</v>
      </c>
      <c r="Q53" s="8">
        <f>TI_EHG_E_E!Q53+TI_EHG_CHP_E!Q53+TI_EHG_H_E!Q53</f>
        <v>56.914228800000004</v>
      </c>
      <c r="R53" s="8">
        <f>TI_EHG_E_E!R53+TI_EHG_CHP_E!R53+TI_EHG_H_E!R53</f>
        <v>173.029428</v>
      </c>
      <c r="S53" s="8">
        <f>TI_EHG_E_E!S53+TI_EHG_CHP_E!S53+TI_EHG_H_E!S53</f>
        <v>300.15722880000004</v>
      </c>
      <c r="T53" s="8">
        <f>TI_EHG_E_E!T53+TI_EHG_CHP_E!T53+TI_EHG_H_E!T53</f>
        <v>239.23837080000004</v>
      </c>
      <c r="U53" s="8">
        <f>TI_EHG_E_E!U53+TI_EHG_CHP_E!U53+TI_EHG_H_E!U53</f>
        <v>292.14900000000006</v>
      </c>
      <c r="V53" s="8">
        <f>TI_EHG_E_E!V53+TI_EHG_CHP_E!V53+TI_EHG_H_E!V53</f>
        <v>308.45117160000007</v>
      </c>
      <c r="W53" s="8">
        <f>TI_EHG_E_E!W53+TI_EHG_CHP_E!W53+TI_EHG_H_E!W53</f>
        <v>287.57294279999996</v>
      </c>
      <c r="X53" s="8">
        <f>TI_EHG_E_E!X53+TI_EHG_CHP_E!X53+TI_EHG_H_E!X53</f>
        <v>325.32528600000001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113.03236790461816</v>
      </c>
      <c r="D54" s="45">
        <f>TI_EHG_E_E!D54+TI_EHG_CHP_E!D54+TI_EHG_H_E!D54</f>
        <v>142.98996275859659</v>
      </c>
      <c r="E54" s="45">
        <f>TI_EHG_E_E!E54+TI_EHG_CHP_E!E54+TI_EHG_H_E!E54</f>
        <v>127.44885236791269</v>
      </c>
      <c r="F54" s="45">
        <f>TI_EHG_E_E!F54+TI_EHG_CHP_E!F54+TI_EHG_H_E!F54</f>
        <v>91.35189081330067</v>
      </c>
      <c r="G54" s="45">
        <f>TI_EHG_E_E!G54+TI_EHG_CHP_E!G54+TI_EHG_H_E!G54</f>
        <v>70.260066532061913</v>
      </c>
      <c r="H54" s="45">
        <f>TI_EHG_E_E!H54+TI_EHG_CHP_E!H54+TI_EHG_H_E!H54</f>
        <v>138.95775217253626</v>
      </c>
      <c r="I54" s="45">
        <f>TI_EHG_E_E!I54+TI_EHG_CHP_E!I54+TI_EHG_H_E!I54</f>
        <v>195.18524007175867</v>
      </c>
      <c r="J54" s="45">
        <f>TI_EHG_E_E!J54+TI_EHG_CHP_E!J54+TI_EHG_H_E!J54</f>
        <v>297.87922647960761</v>
      </c>
      <c r="K54" s="45">
        <f>TI_EHG_E_E!K54+TI_EHG_CHP_E!K54+TI_EHG_H_E!K54</f>
        <v>262.70468746903214</v>
      </c>
      <c r="L54" s="45">
        <f>TI_EHG_E_E!L54+TI_EHG_CHP_E!L54+TI_EHG_H_E!L54</f>
        <v>250.41844248031032</v>
      </c>
      <c r="M54" s="45">
        <f>TI_EHG_E_E!M54+TI_EHG_CHP_E!M54+TI_EHG_H_E!M54</f>
        <v>259.05970435881653</v>
      </c>
      <c r="N54" s="45">
        <f>TI_EHG_E_E!N54+TI_EHG_CHP_E!N54+TI_EHG_H_E!N54</f>
        <v>207.52189293846703</v>
      </c>
      <c r="O54" s="45">
        <f>TI_EHG_E_E!O54+TI_EHG_CHP_E!O54+TI_EHG_H_E!O54</f>
        <v>219.12358596194716</v>
      </c>
      <c r="P54" s="45">
        <f>TI_EHG_E_E!P54+TI_EHG_CHP_E!P54+TI_EHG_H_E!P54</f>
        <v>188.59955820031703</v>
      </c>
      <c r="Q54" s="45">
        <f>TI_EHG_E_E!Q54+TI_EHG_CHP_E!Q54+TI_EHG_H_E!Q54</f>
        <v>171.09933736831567</v>
      </c>
      <c r="R54" s="45">
        <f>TI_EHG_E_E!R54+TI_EHG_CHP_E!R54+TI_EHG_H_E!R54</f>
        <v>166.7519527461574</v>
      </c>
      <c r="S54" s="45">
        <f>TI_EHG_E_E!S54+TI_EHG_CHP_E!S54+TI_EHG_H_E!S54</f>
        <v>154.95441210939731</v>
      </c>
      <c r="T54" s="45">
        <f>TI_EHG_E_E!T54+TI_EHG_CHP_E!T54+TI_EHG_H_E!T54</f>
        <v>163.28761664986473</v>
      </c>
      <c r="U54" s="45">
        <f>TI_EHG_E_E!U54+TI_EHG_CHP_E!U54+TI_EHG_H_E!U54</f>
        <v>147.68085932164831</v>
      </c>
      <c r="V54" s="45">
        <f>TI_EHG_E_E!V54+TI_EHG_CHP_E!V54+TI_EHG_H_E!V54</f>
        <v>162.62717926250144</v>
      </c>
      <c r="W54" s="45">
        <f>TI_EHG_E_E!W54+TI_EHG_CHP_E!W54+TI_EHG_H_E!W54</f>
        <v>160.03378447911882</v>
      </c>
      <c r="X54" s="45">
        <f>TI_EHG_E_E!X54+TI_EHG_CHP_E!X54+TI_EHG_H_E!X54</f>
        <v>175.83152797658497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148.67961120000001</v>
      </c>
      <c r="D61" s="49">
        <f t="shared" si="21"/>
        <v>151.73150183999999</v>
      </c>
      <c r="E61" s="49">
        <f t="shared" si="21"/>
        <v>130.77334079999997</v>
      </c>
      <c r="F61" s="49">
        <f t="shared" si="21"/>
        <v>252.58094927999997</v>
      </c>
      <c r="G61" s="49">
        <f t="shared" si="21"/>
        <v>1017.74601216</v>
      </c>
      <c r="H61" s="49">
        <f t="shared" si="21"/>
        <v>2342.1895754400002</v>
      </c>
      <c r="I61" s="49">
        <f t="shared" si="21"/>
        <v>1890.1127433599995</v>
      </c>
      <c r="J61" s="49">
        <f t="shared" si="21"/>
        <v>2226.1950640799996</v>
      </c>
      <c r="K61" s="49">
        <f t="shared" si="21"/>
        <v>2902.2510182400001</v>
      </c>
      <c r="L61" s="49">
        <f t="shared" si="21"/>
        <v>3254.6404540799999</v>
      </c>
      <c r="M61" s="49">
        <f t="shared" si="21"/>
        <v>3326.1151406399995</v>
      </c>
      <c r="N61" s="49">
        <f t="shared" si="21"/>
        <v>2602.6891876799996</v>
      </c>
      <c r="O61" s="49">
        <f t="shared" si="21"/>
        <v>2216.4063587999999</v>
      </c>
      <c r="P61" s="49">
        <f t="shared" si="21"/>
        <v>2524.2058137600002</v>
      </c>
      <c r="Q61" s="49">
        <f t="shared" si="21"/>
        <v>2930.3980739999997</v>
      </c>
      <c r="R61" s="49">
        <f t="shared" si="21"/>
        <v>3053.8689119999999</v>
      </c>
      <c r="S61" s="49">
        <f t="shared" si="21"/>
        <v>2920.5569267999999</v>
      </c>
      <c r="T61" s="49">
        <f t="shared" si="21"/>
        <v>2985.5072555999996</v>
      </c>
      <c r="U61" s="49">
        <f t="shared" si="21"/>
        <v>3063.3516763200005</v>
      </c>
      <c r="V61" s="49">
        <f t="shared" si="21"/>
        <v>2940.1038122400005</v>
      </c>
      <c r="W61" s="49">
        <f t="shared" si="21"/>
        <v>2865.0655900799993</v>
      </c>
      <c r="X61" s="49">
        <f t="shared" si="21"/>
        <v>3041.4527560799993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26.879731200000002</v>
      </c>
      <c r="D62" s="52">
        <f>TI_EHG_E_E!D62+TI_EHG_CHP_E!D62+TI_EHG_H_E!D62</f>
        <v>17.135999999999999</v>
      </c>
      <c r="E62" s="52">
        <f>TI_EHG_E_E!E62+TI_EHG_CHP_E!E62+TI_EHG_H_E!E62</f>
        <v>29.007820799999998</v>
      </c>
      <c r="F62" s="52">
        <f>TI_EHG_E_E!F62+TI_EHG_CHP_E!F62+TI_EHG_H_E!F62</f>
        <v>172.70386559999997</v>
      </c>
      <c r="G62" s="52">
        <f>TI_EHG_E_E!G62+TI_EHG_CHP_E!G62+TI_EHG_H_E!G62</f>
        <v>943.04004479999992</v>
      </c>
      <c r="H62" s="52">
        <f>TI_EHG_E_E!H62+TI_EHG_CHP_E!H62+TI_EHG_H_E!H62</f>
        <v>2197.3283136</v>
      </c>
      <c r="I62" s="52">
        <f>TI_EHG_E_E!I62+TI_EHG_CHP_E!I62+TI_EHG_H_E!I62</f>
        <v>1683.5837759999997</v>
      </c>
      <c r="J62" s="52">
        <f>TI_EHG_E_E!J62+TI_EHG_CHP_E!J62+TI_EHG_H_E!J62</f>
        <v>1985.8720895999998</v>
      </c>
      <c r="K62" s="52">
        <f>TI_EHG_E_E!K62+TI_EHG_CHP_E!K62+TI_EHG_H_E!K62</f>
        <v>2686.6558656000002</v>
      </c>
      <c r="L62" s="52">
        <f>TI_EHG_E_E!L62+TI_EHG_CHP_E!L62+TI_EHG_H_E!L62</f>
        <v>3031.3922687999998</v>
      </c>
      <c r="M62" s="52">
        <f>TI_EHG_E_E!M62+TI_EHG_CHP_E!M62+TI_EHG_H_E!M62</f>
        <v>3056.3680895999996</v>
      </c>
      <c r="N62" s="52">
        <f>TI_EHG_E_E!N62+TI_EHG_CHP_E!N62+TI_EHG_H_E!N62</f>
        <v>2294.9922239999996</v>
      </c>
      <c r="O62" s="52">
        <f>TI_EHG_E_E!O62+TI_EHG_CHP_E!O62+TI_EHG_H_E!O62</f>
        <v>1935.4720895999999</v>
      </c>
      <c r="P62" s="52">
        <f>TI_EHG_E_E!P62+TI_EHG_CHP_E!P62+TI_EHG_H_E!P62</f>
        <v>2186.4636863999999</v>
      </c>
      <c r="Q62" s="52">
        <f>TI_EHG_E_E!Q62+TI_EHG_CHP_E!Q62+TI_EHG_H_E!Q62</f>
        <v>2592.1280447999998</v>
      </c>
      <c r="R62" s="52">
        <f>TI_EHG_E_E!R62+TI_EHG_CHP_E!R62+TI_EHG_H_E!R62</f>
        <v>2631.3275520000002</v>
      </c>
      <c r="S62" s="52">
        <f>TI_EHG_E_E!S62+TI_EHG_CHP_E!S62+TI_EHG_H_E!S62</f>
        <v>2446.1914175999996</v>
      </c>
      <c r="T62" s="52">
        <f>TI_EHG_E_E!T62+TI_EHG_CHP_E!T62+TI_EHG_H_E!T62</f>
        <v>2600.1920447999996</v>
      </c>
      <c r="U62" s="52">
        <f>TI_EHG_E_E!U62+TI_EHG_CHP_E!U62+TI_EHG_H_E!U62</f>
        <v>2676.2400000000002</v>
      </c>
      <c r="V62" s="52">
        <f>TI_EHG_E_E!V62+TI_EHG_CHP_E!V62+TI_EHG_H_E!V62</f>
        <v>2571.2959104000006</v>
      </c>
      <c r="W62" s="52">
        <f>TI_EHG_E_E!W62+TI_EHG_CHP_E!W62+TI_EHG_H_E!W62</f>
        <v>2459.0720447999997</v>
      </c>
      <c r="X62" s="52">
        <f>TI_EHG_E_E!X62+TI_EHG_CHP_E!X62+TI_EHG_H_E!X62</f>
        <v>2644.9919999999993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4.6956218400000003</v>
      </c>
      <c r="E64" s="52">
        <f>TI_EHG_E_E!E64+TI_EHG_CHP_E!E64+TI_EHG_H_E!E64</f>
        <v>1.9656</v>
      </c>
      <c r="F64" s="52">
        <f>TI_EHG_E_E!F64+TI_EHG_CHP_E!F64+TI_EHG_H_E!F64</f>
        <v>4.4772436800000008</v>
      </c>
      <c r="G64" s="52">
        <f>TI_EHG_E_E!G64+TI_EHG_CHP_E!G64+TI_EHG_H_E!G64</f>
        <v>6.0060873600000013</v>
      </c>
      <c r="H64" s="52">
        <f>TI_EHG_E_E!H64+TI_EHG_CHP_E!H64+TI_EHG_H_E!H64</f>
        <v>6.6612218400000023</v>
      </c>
      <c r="I64" s="52">
        <f>TI_EHG_E_E!I64+TI_EHG_CHP_E!I64+TI_EHG_H_E!I64</f>
        <v>10.42868736</v>
      </c>
      <c r="J64" s="52">
        <f>TI_EHG_E_E!J64+TI_EHG_CHP_E!J64+TI_EHG_H_E!J64</f>
        <v>13.92293448</v>
      </c>
      <c r="K64" s="52">
        <f>TI_EHG_E_E!K64+TI_EHG_CHP_E!K64+TI_EHG_H_E!K64</f>
        <v>22.495112640000002</v>
      </c>
      <c r="L64" s="52">
        <f>TI_EHG_E_E!L64+TI_EHG_CHP_E!L64+TI_EHG_H_E!L64</f>
        <v>30.248225280000003</v>
      </c>
      <c r="M64" s="52">
        <f>TI_EHG_E_E!M64+TI_EHG_CHP_E!M64+TI_EHG_H_E!M64</f>
        <v>46.846931040000001</v>
      </c>
      <c r="N64" s="52">
        <f>TI_EHG_E_E!N64+TI_EHG_CHP_E!N64+TI_EHG_H_E!N64</f>
        <v>106.19704367999999</v>
      </c>
      <c r="O64" s="52">
        <f>TI_EHG_E_E!O64+TI_EHG_CHP_E!O64+TI_EHG_H_E!O64</f>
        <v>88.834309199999993</v>
      </c>
      <c r="P64" s="52">
        <f>TI_EHG_E_E!P64+TI_EHG_CHP_E!P64+TI_EHG_H_E!P64</f>
        <v>123.94208735999999</v>
      </c>
      <c r="Q64" s="52">
        <f>TI_EHG_E_E!Q64+TI_EHG_CHP_E!Q64+TI_EHG_H_E!Q64</f>
        <v>115.36990920000002</v>
      </c>
      <c r="R64" s="52">
        <f>TI_EHG_E_E!R64+TI_EHG_CHP_E!R64+TI_EHG_H_E!R64</f>
        <v>123.34139999999998</v>
      </c>
      <c r="S64" s="52">
        <f>TI_EHG_E_E!S64+TI_EHG_CHP_E!S64+TI_EHG_H_E!S64</f>
        <v>138.46570920000005</v>
      </c>
      <c r="T64" s="52">
        <f>TI_EHG_E_E!T64+TI_EHG_CHP_E!T64+TI_EHG_H_E!T64</f>
        <v>142.61509079999999</v>
      </c>
      <c r="U64" s="52">
        <f>TI_EHG_E_E!U64+TI_EHG_CHP_E!U64+TI_EHG_H_E!U64</f>
        <v>139.01155632000001</v>
      </c>
      <c r="V64" s="52">
        <f>TI_EHG_E_E!V64+TI_EHG_CHP_E!V64+TI_EHG_H_E!V64</f>
        <v>135.40802183999998</v>
      </c>
      <c r="W64" s="52">
        <f>TI_EHG_E_E!W64+TI_EHG_CHP_E!W64+TI_EHG_H_E!W64</f>
        <v>130.49382528000001</v>
      </c>
      <c r="X64" s="52">
        <f>TI_EHG_E_E!X64+TI_EHG_CHP_E!X64+TI_EHG_H_E!X64</f>
        <v>115.86091608000002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121.79988</v>
      </c>
      <c r="D65" s="52">
        <f>TI_EHG_E_E!D65+TI_EHG_CHP_E!D65+TI_EHG_H_E!D65</f>
        <v>129.89988</v>
      </c>
      <c r="E65" s="52">
        <f>TI_EHG_E_E!E65+TI_EHG_CHP_E!E65+TI_EHG_H_E!E65</f>
        <v>99.799919999999972</v>
      </c>
      <c r="F65" s="52">
        <f>TI_EHG_E_E!F65+TI_EHG_CHP_E!F65+TI_EHG_H_E!F65</f>
        <v>75.399839999999983</v>
      </c>
      <c r="G65" s="52">
        <f>TI_EHG_E_E!G65+TI_EHG_CHP_E!G65+TI_EHG_H_E!G65</f>
        <v>68.699879999999965</v>
      </c>
      <c r="H65" s="52">
        <f>TI_EHG_E_E!H65+TI_EHG_CHP_E!H65+TI_EHG_H_E!H65</f>
        <v>138.20003999999997</v>
      </c>
      <c r="I65" s="52">
        <f>TI_EHG_E_E!I65+TI_EHG_CHP_E!I65+TI_EHG_H_E!I65</f>
        <v>196.10028</v>
      </c>
      <c r="J65" s="52">
        <f>TI_EHG_E_E!J65+TI_EHG_CHP_E!J65+TI_EHG_H_E!J65</f>
        <v>226.40003999999996</v>
      </c>
      <c r="K65" s="52">
        <f>TI_EHG_E_E!K65+TI_EHG_CHP_E!K65+TI_EHG_H_E!K65</f>
        <v>193.10004000000001</v>
      </c>
      <c r="L65" s="52">
        <f>TI_EHG_E_E!L65+TI_EHG_CHP_E!L65+TI_EHG_H_E!L65</f>
        <v>192.99996000000002</v>
      </c>
      <c r="M65" s="52">
        <f>TI_EHG_E_E!M65+TI_EHG_CHP_E!M65+TI_EHG_H_E!M65</f>
        <v>222.90011999999996</v>
      </c>
      <c r="N65" s="52">
        <f>TI_EHG_E_E!N65+TI_EHG_CHP_E!N65+TI_EHG_H_E!N65</f>
        <v>201.49991999999995</v>
      </c>
      <c r="O65" s="52">
        <f>TI_EHG_E_E!O65+TI_EHG_CHP_E!O65+TI_EHG_H_E!O65</f>
        <v>192.09996000000001</v>
      </c>
      <c r="P65" s="52">
        <f>TI_EHG_E_E!P65+TI_EHG_CHP_E!P65+TI_EHG_H_E!P65</f>
        <v>213.80003999999997</v>
      </c>
      <c r="Q65" s="52">
        <f>TI_EHG_E_E!Q65+TI_EHG_CHP_E!Q65+TI_EHG_H_E!Q65</f>
        <v>222.90011999999996</v>
      </c>
      <c r="R65" s="52">
        <f>TI_EHG_E_E!R65+TI_EHG_CHP_E!R65+TI_EHG_H_E!R65</f>
        <v>299.19995999999998</v>
      </c>
      <c r="S65" s="52">
        <f>TI_EHG_E_E!S65+TI_EHG_CHP_E!S65+TI_EHG_H_E!S65</f>
        <v>335.89979999999991</v>
      </c>
      <c r="T65" s="52">
        <f>TI_EHG_E_E!T65+TI_EHG_CHP_E!T65+TI_EHG_H_E!T65</f>
        <v>242.70012</v>
      </c>
      <c r="U65" s="52">
        <f>TI_EHG_E_E!U65+TI_EHG_CHP_E!U65+TI_EHG_H_E!U65</f>
        <v>248.10011999999995</v>
      </c>
      <c r="V65" s="52">
        <f>TI_EHG_E_E!V65+TI_EHG_CHP_E!V65+TI_EHG_H_E!V65</f>
        <v>233.39987999999994</v>
      </c>
      <c r="W65" s="52">
        <f>TI_EHG_E_E!W65+TI_EHG_CHP_E!W65+TI_EHG_H_E!W65</f>
        <v>275.49971999999997</v>
      </c>
      <c r="X65" s="52">
        <f>TI_EHG_E_E!X65+TI_EHG_CHP_E!X65+TI_EHG_H_E!X65</f>
        <v>280.59983999999997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14282.221943575336</v>
      </c>
      <c r="D2" s="21">
        <f t="shared" ref="D2:X2" si="0">SUM(D3,D17,D22,D25,D26,D51,D52)</f>
        <v>14681.067954734141</v>
      </c>
      <c r="E2" s="21">
        <f t="shared" si="0"/>
        <v>13638.217666272474</v>
      </c>
      <c r="F2" s="21">
        <f t="shared" si="0"/>
        <v>14051.080986695202</v>
      </c>
      <c r="G2" s="21">
        <f t="shared" si="0"/>
        <v>12760.280739516995</v>
      </c>
      <c r="H2" s="21">
        <f t="shared" si="0"/>
        <v>10676.121778636058</v>
      </c>
      <c r="I2" s="21">
        <f t="shared" si="0"/>
        <v>10755.688798039375</v>
      </c>
      <c r="J2" s="21">
        <f t="shared" si="0"/>
        <v>11997.897386613362</v>
      </c>
      <c r="K2" s="21">
        <f t="shared" si="0"/>
        <v>11660.648654759651</v>
      </c>
      <c r="L2" s="21">
        <f t="shared" si="0"/>
        <v>9456.1416101503473</v>
      </c>
      <c r="M2" s="21">
        <f t="shared" si="0"/>
        <v>9974.8169180841069</v>
      </c>
      <c r="N2" s="21">
        <f t="shared" si="0"/>
        <v>9208.0973055375289</v>
      </c>
      <c r="O2" s="21">
        <f t="shared" si="0"/>
        <v>9283.033903777321</v>
      </c>
      <c r="P2" s="21">
        <f t="shared" si="0"/>
        <v>7680.3404089183459</v>
      </c>
      <c r="Q2" s="21">
        <f t="shared" si="0"/>
        <v>7275.3114711079943</v>
      </c>
      <c r="R2" s="21">
        <f t="shared" si="0"/>
        <v>7320.1537418683583</v>
      </c>
      <c r="S2" s="21">
        <f t="shared" si="0"/>
        <v>7593.707537161632</v>
      </c>
      <c r="T2" s="21">
        <f t="shared" si="0"/>
        <v>7392.2494437478708</v>
      </c>
      <c r="U2" s="21">
        <f t="shared" si="0"/>
        <v>6672.6475275897747</v>
      </c>
      <c r="V2" s="21">
        <f t="shared" si="0"/>
        <v>6179.9740497036255</v>
      </c>
      <c r="W2" s="21">
        <f t="shared" si="0"/>
        <v>5939.3153002688105</v>
      </c>
      <c r="X2" s="21">
        <f t="shared" si="0"/>
        <v>5010.0845842652488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9375.5613816553359</v>
      </c>
      <c r="D3" s="24">
        <f t="shared" si="1"/>
        <v>9864.8268212541407</v>
      </c>
      <c r="E3" s="24">
        <f t="shared" si="1"/>
        <v>9761.9187804724734</v>
      </c>
      <c r="F3" s="24">
        <f t="shared" si="1"/>
        <v>10098.167699735204</v>
      </c>
      <c r="G3" s="24">
        <f t="shared" si="1"/>
        <v>9597.9706802046603</v>
      </c>
      <c r="H3" s="24">
        <f t="shared" si="1"/>
        <v>7844.3943002998685</v>
      </c>
      <c r="I3" s="24">
        <f t="shared" si="1"/>
        <v>7500.0132621333678</v>
      </c>
      <c r="J3" s="24">
        <f t="shared" si="1"/>
        <v>7873.547849165956</v>
      </c>
      <c r="K3" s="24">
        <f t="shared" si="1"/>
        <v>7572.105010619679</v>
      </c>
      <c r="L3" s="24">
        <f t="shared" si="1"/>
        <v>6984.0322759187475</v>
      </c>
      <c r="M3" s="24">
        <f t="shared" si="1"/>
        <v>7050.4432441118843</v>
      </c>
      <c r="N3" s="24">
        <f t="shared" si="1"/>
        <v>7186.2558457514469</v>
      </c>
      <c r="O3" s="24">
        <f t="shared" si="1"/>
        <v>7113.8591088329576</v>
      </c>
      <c r="P3" s="24">
        <f t="shared" si="1"/>
        <v>7038.5715570786215</v>
      </c>
      <c r="Q3" s="24">
        <f t="shared" si="1"/>
        <v>6763.4657460515009</v>
      </c>
      <c r="R3" s="24">
        <f t="shared" si="1"/>
        <v>6507.5455355284148</v>
      </c>
      <c r="S3" s="24">
        <f t="shared" si="1"/>
        <v>6241.9610874525606</v>
      </c>
      <c r="T3" s="24">
        <f t="shared" si="1"/>
        <v>5510.8331217478708</v>
      </c>
      <c r="U3" s="24">
        <f t="shared" si="1"/>
        <v>5043.102854789774</v>
      </c>
      <c r="V3" s="24">
        <f t="shared" si="1"/>
        <v>4262.4434308765294</v>
      </c>
      <c r="W3" s="24">
        <f t="shared" si="1"/>
        <v>4019.8009106186782</v>
      </c>
      <c r="X3" s="24">
        <f t="shared" si="1"/>
        <v>3294.903506822609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52.004874240000007</v>
      </c>
      <c r="F4" s="19">
        <f t="shared" si="2"/>
        <v>240.62743584</v>
      </c>
      <c r="G4" s="19">
        <f t="shared" si="2"/>
        <v>348.00021432</v>
      </c>
      <c r="H4" s="19">
        <f t="shared" si="2"/>
        <v>162.58266288000002</v>
      </c>
      <c r="I4" s="19">
        <f t="shared" si="2"/>
        <v>234.27326735999998</v>
      </c>
      <c r="J4" s="19">
        <f t="shared" si="2"/>
        <v>370.03751136</v>
      </c>
      <c r="K4" s="19">
        <f t="shared" si="2"/>
        <v>349.23780936000003</v>
      </c>
      <c r="L4" s="19">
        <f t="shared" si="2"/>
        <v>333.59827247999999</v>
      </c>
      <c r="M4" s="19">
        <f t="shared" si="2"/>
        <v>343.01952432000002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37.596121200000006</v>
      </c>
      <c r="G6" s="8">
        <v>81.166005359999986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52.004874240000007</v>
      </c>
      <c r="F7" s="8">
        <v>203.03131464000001</v>
      </c>
      <c r="G7" s="8">
        <v>266.83420896000001</v>
      </c>
      <c r="H7" s="8">
        <v>162.58266288000002</v>
      </c>
      <c r="I7" s="8">
        <v>234.27326735999998</v>
      </c>
      <c r="J7" s="8">
        <v>370.03751136</v>
      </c>
      <c r="K7" s="8">
        <v>349.23780936000003</v>
      </c>
      <c r="L7" s="8">
        <v>333.59827247999999</v>
      </c>
      <c r="M7" s="8">
        <v>343.01952432000002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9375.5613816553359</v>
      </c>
      <c r="D8" s="19">
        <f t="shared" si="3"/>
        <v>9864.8268212541407</v>
      </c>
      <c r="E8" s="19">
        <f t="shared" si="3"/>
        <v>9709.9139062324739</v>
      </c>
      <c r="F8" s="19">
        <f t="shared" si="3"/>
        <v>9857.5402638952037</v>
      </c>
      <c r="G8" s="19">
        <f t="shared" si="3"/>
        <v>9249.9704658846604</v>
      </c>
      <c r="H8" s="19">
        <f t="shared" si="3"/>
        <v>7681.8116374198689</v>
      </c>
      <c r="I8" s="19">
        <f t="shared" si="3"/>
        <v>7265.7399947733675</v>
      </c>
      <c r="J8" s="19">
        <f t="shared" si="3"/>
        <v>7503.5103378059557</v>
      </c>
      <c r="K8" s="19">
        <f t="shared" si="3"/>
        <v>7222.867201259679</v>
      </c>
      <c r="L8" s="19">
        <f t="shared" si="3"/>
        <v>6650.4340034387478</v>
      </c>
      <c r="M8" s="19">
        <f t="shared" si="3"/>
        <v>6707.4237197918847</v>
      </c>
      <c r="N8" s="19">
        <f t="shared" si="3"/>
        <v>7186.2558457514469</v>
      </c>
      <c r="O8" s="19">
        <f t="shared" si="3"/>
        <v>7113.8591088329576</v>
      </c>
      <c r="P8" s="19">
        <f t="shared" si="3"/>
        <v>7038.5715570786215</v>
      </c>
      <c r="Q8" s="19">
        <f t="shared" si="3"/>
        <v>6763.4657460515009</v>
      </c>
      <c r="R8" s="19">
        <f t="shared" si="3"/>
        <v>6507.5455355284148</v>
      </c>
      <c r="S8" s="19">
        <f t="shared" si="3"/>
        <v>6241.9610874525606</v>
      </c>
      <c r="T8" s="19">
        <f t="shared" si="3"/>
        <v>5510.8331217478708</v>
      </c>
      <c r="U8" s="19">
        <f t="shared" si="3"/>
        <v>5043.102854789774</v>
      </c>
      <c r="V8" s="19">
        <f t="shared" si="3"/>
        <v>4262.4434308765294</v>
      </c>
      <c r="W8" s="19">
        <f t="shared" si="3"/>
        <v>4019.8009106186782</v>
      </c>
      <c r="X8" s="19">
        <f t="shared" si="3"/>
        <v>3294.903506822609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24.152773919999994</v>
      </c>
      <c r="E9" s="8">
        <v>18.774616079999994</v>
      </c>
      <c r="F9" s="8">
        <v>42.533478240000008</v>
      </c>
      <c r="G9" s="8">
        <v>79.904256959999984</v>
      </c>
      <c r="H9" s="8">
        <v>238.24537175999995</v>
      </c>
      <c r="I9" s="8">
        <v>181.29797399999998</v>
      </c>
      <c r="J9" s="8">
        <v>159.72032472000001</v>
      </c>
      <c r="K9" s="8">
        <v>200.56783295999998</v>
      </c>
      <c r="L9" s="8">
        <v>69.211230000000015</v>
      </c>
      <c r="M9" s="8">
        <v>62.058912960000001</v>
      </c>
      <c r="N9" s="8">
        <v>8.175311759999996</v>
      </c>
      <c r="O9" s="8">
        <v>0</v>
      </c>
      <c r="P9" s="8">
        <v>0</v>
      </c>
      <c r="Q9" s="8">
        <v>15.353220959999996</v>
      </c>
      <c r="R9" s="8">
        <v>89.113284480000004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9375.5613816553359</v>
      </c>
      <c r="D10" s="8">
        <v>9840.6740473341415</v>
      </c>
      <c r="E10" s="8">
        <v>9691.1392901524741</v>
      </c>
      <c r="F10" s="8">
        <v>9815.0067856552032</v>
      </c>
      <c r="G10" s="8">
        <v>9170.0662089246598</v>
      </c>
      <c r="H10" s="8">
        <v>7443.5662656598688</v>
      </c>
      <c r="I10" s="8">
        <v>7084.4420207733674</v>
      </c>
      <c r="J10" s="8">
        <v>7343.7900130859562</v>
      </c>
      <c r="K10" s="8">
        <v>7022.2993682996794</v>
      </c>
      <c r="L10" s="8">
        <v>6581.2227734387479</v>
      </c>
      <c r="M10" s="8">
        <v>6645.3648068318844</v>
      </c>
      <c r="N10" s="8">
        <v>7178.0805339914468</v>
      </c>
      <c r="O10" s="8">
        <v>7113.8591088329576</v>
      </c>
      <c r="P10" s="8">
        <v>7038.5715570786215</v>
      </c>
      <c r="Q10" s="8">
        <v>6748.1125250915011</v>
      </c>
      <c r="R10" s="8">
        <v>6418.4322510484144</v>
      </c>
      <c r="S10" s="8">
        <v>6241.9610874525606</v>
      </c>
      <c r="T10" s="8">
        <v>5510.8331217478708</v>
      </c>
      <c r="U10" s="8">
        <v>5043.102854789774</v>
      </c>
      <c r="V10" s="8">
        <v>4262.4434308765294</v>
      </c>
      <c r="W10" s="8">
        <v>4019.8009106186782</v>
      </c>
      <c r="X10" s="8">
        <v>3294.903506822609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37.960416000000002</v>
      </c>
      <c r="G17" s="27">
        <f t="shared" si="5"/>
        <v>116.19705599999995</v>
      </c>
      <c r="H17" s="27">
        <f t="shared" si="5"/>
        <v>65.076695999999998</v>
      </c>
      <c r="I17" s="27">
        <f t="shared" si="5"/>
        <v>1.4999040000000003</v>
      </c>
      <c r="J17" s="27">
        <f t="shared" si="5"/>
        <v>83.833847999999989</v>
      </c>
      <c r="K17" s="27">
        <f t="shared" si="5"/>
        <v>181.49212800000004</v>
      </c>
      <c r="L17" s="27">
        <f t="shared" si="5"/>
        <v>67.877640000000014</v>
      </c>
      <c r="M17" s="27">
        <f t="shared" si="5"/>
        <v>119.01470399999998</v>
      </c>
      <c r="N17" s="27">
        <f t="shared" si="5"/>
        <v>34.805159999999987</v>
      </c>
      <c r="O17" s="27">
        <f t="shared" si="5"/>
        <v>166.05698399999994</v>
      </c>
      <c r="P17" s="27">
        <f t="shared" si="5"/>
        <v>58.266503999999998</v>
      </c>
      <c r="Q17" s="27">
        <f t="shared" si="5"/>
        <v>63.485495999999991</v>
      </c>
      <c r="R17" s="27">
        <f t="shared" si="5"/>
        <v>55.136664000000025</v>
      </c>
      <c r="S17" s="27">
        <f t="shared" si="5"/>
        <v>142.66072799999998</v>
      </c>
      <c r="T17" s="27">
        <f t="shared" si="5"/>
        <v>400.01140799999996</v>
      </c>
      <c r="U17" s="27">
        <f t="shared" si="5"/>
        <v>299.07266400000003</v>
      </c>
      <c r="V17" s="27">
        <f t="shared" si="5"/>
        <v>186.00091200000006</v>
      </c>
      <c r="W17" s="27">
        <f t="shared" si="5"/>
        <v>186.74812800000001</v>
      </c>
      <c r="X17" s="27">
        <f t="shared" si="5"/>
        <v>28.618848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3.3566399999999996</v>
      </c>
      <c r="H19" s="8">
        <v>3.7162800000000002</v>
      </c>
      <c r="I19" s="8">
        <v>0.19980000000000006</v>
      </c>
      <c r="J19" s="8">
        <v>5.8341600000000007</v>
      </c>
      <c r="K19" s="8">
        <v>8.0719199999999987</v>
      </c>
      <c r="L19" s="8">
        <v>2.3576399999999991</v>
      </c>
      <c r="M19" s="8">
        <v>4.875119999999999</v>
      </c>
      <c r="N19" s="8">
        <v>34.805159999999987</v>
      </c>
      <c r="O19" s="8">
        <v>42.557400000000008</v>
      </c>
      <c r="P19" s="8">
        <v>33.04692</v>
      </c>
      <c r="Q19" s="8">
        <v>34.365599999999993</v>
      </c>
      <c r="R19" s="8">
        <v>23.416560000000011</v>
      </c>
      <c r="S19" s="8">
        <v>39.440519999999985</v>
      </c>
      <c r="T19" s="8">
        <v>48.231719999999996</v>
      </c>
      <c r="U19" s="8">
        <v>47.392560000000003</v>
      </c>
      <c r="V19" s="8">
        <v>39.360599999999998</v>
      </c>
      <c r="W19" s="8">
        <v>32.047919999999991</v>
      </c>
      <c r="X19" s="8">
        <v>21.338640000000002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37.960416000000002</v>
      </c>
      <c r="G20" s="8">
        <v>112.84041599999995</v>
      </c>
      <c r="H20" s="8">
        <v>61.360415999999994</v>
      </c>
      <c r="I20" s="8">
        <v>1.3001040000000004</v>
      </c>
      <c r="J20" s="8">
        <v>77.999687999999992</v>
      </c>
      <c r="K20" s="8">
        <v>173.42020800000003</v>
      </c>
      <c r="L20" s="8">
        <v>65.52000000000001</v>
      </c>
      <c r="M20" s="8">
        <v>114.13958399999999</v>
      </c>
      <c r="N20" s="8">
        <v>0</v>
      </c>
      <c r="O20" s="8">
        <v>123.49958399999993</v>
      </c>
      <c r="P20" s="8">
        <v>25.219584000000001</v>
      </c>
      <c r="Q20" s="8">
        <v>29.119895999999997</v>
      </c>
      <c r="R20" s="8">
        <v>31.72010400000001</v>
      </c>
      <c r="S20" s="8">
        <v>103.220208</v>
      </c>
      <c r="T20" s="8">
        <v>351.77968799999996</v>
      </c>
      <c r="U20" s="8">
        <v>251.680104</v>
      </c>
      <c r="V20" s="8">
        <v>146.64031200000005</v>
      </c>
      <c r="W20" s="8">
        <v>154.70020800000003</v>
      </c>
      <c r="X20" s="8">
        <v>7.280208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3008.1355819200003</v>
      </c>
      <c r="D26" s="27">
        <f t="shared" si="7"/>
        <v>3011.5770634799997</v>
      </c>
      <c r="E26" s="27">
        <f t="shared" si="7"/>
        <v>1419.7584258000002</v>
      </c>
      <c r="F26" s="27">
        <f t="shared" si="7"/>
        <v>1053.7855509600001</v>
      </c>
      <c r="G26" s="27">
        <f t="shared" si="7"/>
        <v>488.64303331233447</v>
      </c>
      <c r="H26" s="27">
        <f t="shared" si="7"/>
        <v>307.5268579361865</v>
      </c>
      <c r="I26" s="27">
        <f t="shared" si="7"/>
        <v>361.36143696002046</v>
      </c>
      <c r="J26" s="27">
        <f t="shared" si="7"/>
        <v>421.37718557817573</v>
      </c>
      <c r="K26" s="27">
        <f t="shared" si="7"/>
        <v>250.75593468</v>
      </c>
      <c r="L26" s="27">
        <f t="shared" si="7"/>
        <v>358.84670040000003</v>
      </c>
      <c r="M26" s="27">
        <f t="shared" si="7"/>
        <v>372.26376732006514</v>
      </c>
      <c r="N26" s="27">
        <f t="shared" si="7"/>
        <v>142.3938266224944</v>
      </c>
      <c r="O26" s="27">
        <f t="shared" si="7"/>
        <v>153.80427600000004</v>
      </c>
      <c r="P26" s="27">
        <f t="shared" si="7"/>
        <v>52.898221800000002</v>
      </c>
      <c r="Q26" s="27">
        <f t="shared" si="7"/>
        <v>43.562787119999989</v>
      </c>
      <c r="R26" s="27">
        <f t="shared" si="7"/>
        <v>43.564231080000006</v>
      </c>
      <c r="S26" s="27">
        <f t="shared" si="7"/>
        <v>40.786108199999994</v>
      </c>
      <c r="T26" s="27">
        <f t="shared" si="7"/>
        <v>19.073340000000002</v>
      </c>
      <c r="U26" s="27">
        <f t="shared" si="7"/>
        <v>7.6293359999999977</v>
      </c>
      <c r="V26" s="27">
        <f t="shared" si="7"/>
        <v>9.5366699999999991</v>
      </c>
      <c r="W26" s="27">
        <f t="shared" si="7"/>
        <v>5.086312920000001</v>
      </c>
      <c r="X26" s="27">
        <f t="shared" si="7"/>
        <v>21.934341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3008.1355819200003</v>
      </c>
      <c r="D33" s="19">
        <f t="shared" si="9"/>
        <v>3011.5770634799997</v>
      </c>
      <c r="E33" s="19">
        <f t="shared" si="9"/>
        <v>1419.7584258000002</v>
      </c>
      <c r="F33" s="19">
        <f t="shared" si="9"/>
        <v>1053.7855509600001</v>
      </c>
      <c r="G33" s="19">
        <f t="shared" si="9"/>
        <v>488.64303331233447</v>
      </c>
      <c r="H33" s="19">
        <f t="shared" si="9"/>
        <v>307.5268579361865</v>
      </c>
      <c r="I33" s="19">
        <f t="shared" si="9"/>
        <v>361.36143696002046</v>
      </c>
      <c r="J33" s="19">
        <f t="shared" si="9"/>
        <v>421.37718557817573</v>
      </c>
      <c r="K33" s="19">
        <f t="shared" si="9"/>
        <v>250.75593468</v>
      </c>
      <c r="L33" s="19">
        <f t="shared" si="9"/>
        <v>358.84670040000003</v>
      </c>
      <c r="M33" s="19">
        <f t="shared" si="9"/>
        <v>372.26376732006514</v>
      </c>
      <c r="N33" s="19">
        <f t="shared" si="9"/>
        <v>142.3938266224944</v>
      </c>
      <c r="O33" s="19">
        <f t="shared" si="9"/>
        <v>153.80427600000004</v>
      </c>
      <c r="P33" s="19">
        <f t="shared" si="9"/>
        <v>52.898221800000002</v>
      </c>
      <c r="Q33" s="19">
        <f t="shared" si="9"/>
        <v>43.562787119999989</v>
      </c>
      <c r="R33" s="19">
        <f t="shared" si="9"/>
        <v>43.564231080000006</v>
      </c>
      <c r="S33" s="19">
        <f t="shared" si="9"/>
        <v>40.786108199999994</v>
      </c>
      <c r="T33" s="19">
        <f t="shared" si="9"/>
        <v>19.073340000000002</v>
      </c>
      <c r="U33" s="19">
        <f t="shared" si="9"/>
        <v>7.6293359999999977</v>
      </c>
      <c r="V33" s="19">
        <f t="shared" si="9"/>
        <v>9.5366699999999991</v>
      </c>
      <c r="W33" s="19">
        <f t="shared" si="9"/>
        <v>5.086312920000001</v>
      </c>
      <c r="X33" s="19">
        <f t="shared" si="9"/>
        <v>21.934341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184.80519251999996</v>
      </c>
      <c r="E43" s="8">
        <v>6.3726296399999995</v>
      </c>
      <c r="F43" s="8">
        <v>0</v>
      </c>
      <c r="G43" s="8">
        <v>3.1861814399999999</v>
      </c>
      <c r="H43" s="8">
        <v>12.745259279999999</v>
      </c>
      <c r="I43" s="8">
        <v>60.539581440000006</v>
      </c>
      <c r="J43" s="8">
        <v>18.673200000000005</v>
      </c>
      <c r="K43" s="8">
        <v>12.44888892</v>
      </c>
      <c r="L43" s="8">
        <v>90.253711080000002</v>
      </c>
      <c r="M43" s="8">
        <v>151.61979936006514</v>
      </c>
      <c r="N43" s="8">
        <v>90.802952382494396</v>
      </c>
      <c r="O43" s="8">
        <v>43.570711080000017</v>
      </c>
      <c r="P43" s="8">
        <v>12.44888892</v>
      </c>
      <c r="Q43" s="8">
        <v>9.3365999999999971</v>
      </c>
      <c r="R43" s="8">
        <v>15.560911079999999</v>
      </c>
      <c r="S43" s="8">
        <v>15.894361079999998</v>
      </c>
      <c r="T43" s="8">
        <v>19.073340000000002</v>
      </c>
      <c r="U43" s="8">
        <v>7.6293359999999977</v>
      </c>
      <c r="V43" s="8">
        <v>9.5366699999999991</v>
      </c>
      <c r="W43" s="8">
        <v>5.086312920000001</v>
      </c>
      <c r="X43" s="8">
        <v>21.934341</v>
      </c>
    </row>
    <row r="44" spans="1:24" ht="11.25" customHeight="1" x14ac:dyDescent="0.2">
      <c r="A44" s="28" t="s">
        <v>74</v>
      </c>
      <c r="B44" s="7" t="s">
        <v>75</v>
      </c>
      <c r="C44" s="8">
        <v>3008.1355819200003</v>
      </c>
      <c r="D44" s="8">
        <v>2826.7718709599999</v>
      </c>
      <c r="E44" s="8">
        <v>1413.3857961600002</v>
      </c>
      <c r="F44" s="8">
        <v>1053.7855509600001</v>
      </c>
      <c r="G44" s="8">
        <v>485.45685187233448</v>
      </c>
      <c r="H44" s="8">
        <v>226.61268661618649</v>
      </c>
      <c r="I44" s="8">
        <v>208.46385552002045</v>
      </c>
      <c r="J44" s="8">
        <v>312.5448976181757</v>
      </c>
      <c r="K44" s="8">
        <v>174.24278712</v>
      </c>
      <c r="L44" s="8">
        <v>224.02656000000005</v>
      </c>
      <c r="M44" s="8">
        <v>112.01328000000002</v>
      </c>
      <c r="N44" s="8">
        <v>40.44933288</v>
      </c>
      <c r="O44" s="8">
        <v>68.452652880000016</v>
      </c>
      <c r="P44" s="8">
        <v>40.44933288</v>
      </c>
      <c r="Q44" s="8">
        <v>34.226187119999992</v>
      </c>
      <c r="R44" s="8">
        <v>28.003320000000006</v>
      </c>
      <c r="S44" s="8">
        <v>24.891747119999998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68.168912040000023</v>
      </c>
      <c r="I50" s="8">
        <v>92.358000000000018</v>
      </c>
      <c r="J50" s="8">
        <v>90.159087959999994</v>
      </c>
      <c r="K50" s="8">
        <v>64.064258639999991</v>
      </c>
      <c r="L50" s="8">
        <v>44.566429320000012</v>
      </c>
      <c r="M50" s="8">
        <v>108.63068796</v>
      </c>
      <c r="N50" s="8">
        <v>11.14154136</v>
      </c>
      <c r="O50" s="8">
        <v>41.780912039999997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1898.5249800000001</v>
      </c>
      <c r="D51" s="27">
        <v>1804.6640700000003</v>
      </c>
      <c r="E51" s="27">
        <v>2456.5404600000006</v>
      </c>
      <c r="F51" s="27">
        <v>2861.1673199999987</v>
      </c>
      <c r="G51" s="27">
        <v>2557.469970000001</v>
      </c>
      <c r="H51" s="27">
        <v>2437.1018100000015</v>
      </c>
      <c r="I51" s="27">
        <v>2823.5522700000006</v>
      </c>
      <c r="J51" s="27">
        <v>3536.4205799999995</v>
      </c>
      <c r="K51" s="27">
        <v>3606.6016800000002</v>
      </c>
      <c r="L51" s="27">
        <v>2002.7363400000002</v>
      </c>
      <c r="M51" s="27">
        <v>2352.7330200000001</v>
      </c>
      <c r="N51" s="27">
        <v>1782.3979800000002</v>
      </c>
      <c r="O51" s="27">
        <v>1805.37093</v>
      </c>
      <c r="P51" s="27">
        <v>506.26323000000019</v>
      </c>
      <c r="Q51" s="27">
        <v>359.43831</v>
      </c>
      <c r="R51" s="27">
        <v>615.57407999999998</v>
      </c>
      <c r="S51" s="27">
        <v>1012.07205</v>
      </c>
      <c r="T51" s="27">
        <v>1414.42686</v>
      </c>
      <c r="U51" s="27">
        <v>1225.7457300000001</v>
      </c>
      <c r="V51" s="27">
        <v>1616.0334300000002</v>
      </c>
      <c r="W51" s="27">
        <v>1626.7878000000001</v>
      </c>
      <c r="X51" s="27">
        <v>1552.6684800000003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22.022114399999996</v>
      </c>
      <c r="I52" s="27">
        <f t="shared" si="10"/>
        <v>69.261924945986095</v>
      </c>
      <c r="J52" s="27">
        <f t="shared" si="10"/>
        <v>82.717923869229239</v>
      </c>
      <c r="K52" s="27">
        <f t="shared" si="10"/>
        <v>49.693901459972409</v>
      </c>
      <c r="L52" s="27">
        <f t="shared" si="10"/>
        <v>42.648653831600015</v>
      </c>
      <c r="M52" s="27">
        <f t="shared" si="10"/>
        <v>80.362182652158168</v>
      </c>
      <c r="N52" s="27">
        <f t="shared" si="10"/>
        <v>62.244493163588039</v>
      </c>
      <c r="O52" s="27">
        <f t="shared" si="10"/>
        <v>43.942604944362998</v>
      </c>
      <c r="P52" s="27">
        <f t="shared" si="10"/>
        <v>24.340896039724043</v>
      </c>
      <c r="Q52" s="27">
        <f t="shared" si="10"/>
        <v>45.359131936492915</v>
      </c>
      <c r="R52" s="27">
        <f t="shared" si="10"/>
        <v>98.333231259942949</v>
      </c>
      <c r="S52" s="27">
        <f t="shared" si="10"/>
        <v>156.22756350907204</v>
      </c>
      <c r="T52" s="27">
        <f t="shared" si="10"/>
        <v>47.904714000000006</v>
      </c>
      <c r="U52" s="27">
        <f t="shared" si="10"/>
        <v>97.096942800000008</v>
      </c>
      <c r="V52" s="27">
        <f t="shared" si="10"/>
        <v>105.95960682709475</v>
      </c>
      <c r="W52" s="27">
        <f t="shared" si="10"/>
        <v>100.89214873013221</v>
      </c>
      <c r="X52" s="27">
        <f t="shared" si="10"/>
        <v>111.9594084426386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22.022114399999996</v>
      </c>
      <c r="I53" s="8">
        <v>57.914999999999999</v>
      </c>
      <c r="J53" s="8">
        <v>7.7219999999999995</v>
      </c>
      <c r="K53" s="8">
        <v>9.1521143999999985</v>
      </c>
      <c r="L53" s="8">
        <v>6.5781143999999969</v>
      </c>
      <c r="M53" s="8">
        <v>4.0041143999999997</v>
      </c>
      <c r="N53" s="8">
        <v>22.594057200000002</v>
      </c>
      <c r="O53" s="8">
        <v>9.1521143999999985</v>
      </c>
      <c r="P53" s="8">
        <v>7.4357711999999978</v>
      </c>
      <c r="Q53" s="8">
        <v>24.739228799999999</v>
      </c>
      <c r="R53" s="8">
        <v>80.7947712</v>
      </c>
      <c r="S53" s="8">
        <v>126.84105720000004</v>
      </c>
      <c r="T53" s="8">
        <v>47.904714000000006</v>
      </c>
      <c r="U53" s="8">
        <v>97.096942800000008</v>
      </c>
      <c r="V53" s="8">
        <v>98.383942800000028</v>
      </c>
      <c r="W53" s="8">
        <v>92.235171599999987</v>
      </c>
      <c r="X53" s="8">
        <v>98.098228800000001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11.346924945986093</v>
      </c>
      <c r="J54" s="45">
        <v>74.995923869229244</v>
      </c>
      <c r="K54" s="45">
        <v>40.541787059972414</v>
      </c>
      <c r="L54" s="45">
        <v>36.070539431600018</v>
      </c>
      <c r="M54" s="45">
        <v>76.358068252158162</v>
      </c>
      <c r="N54" s="45">
        <v>39.650435963588038</v>
      </c>
      <c r="O54" s="45">
        <v>34.790490544363003</v>
      </c>
      <c r="P54" s="45">
        <v>16.905124839724046</v>
      </c>
      <c r="Q54" s="45">
        <v>20.619903136492919</v>
      </c>
      <c r="R54" s="45">
        <v>17.538460059942956</v>
      </c>
      <c r="S54" s="45">
        <v>29.386506309072008</v>
      </c>
      <c r="T54" s="45">
        <v>0</v>
      </c>
      <c r="U54" s="45">
        <v>0</v>
      </c>
      <c r="V54" s="45">
        <v>7.5756640270947173</v>
      </c>
      <c r="W54" s="45">
        <v>8.6569771301322245</v>
      </c>
      <c r="X54" s="45">
        <v>13.861179642638607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152.09591039999998</v>
      </c>
      <c r="G61" s="49">
        <f t="shared" si="11"/>
        <v>919.52017919999992</v>
      </c>
      <c r="H61" s="49">
        <f t="shared" si="11"/>
        <v>2121.3920447999999</v>
      </c>
      <c r="I61" s="49">
        <f t="shared" si="11"/>
        <v>1620.3922991999998</v>
      </c>
      <c r="J61" s="49">
        <f t="shared" si="11"/>
        <v>1908.69588</v>
      </c>
      <c r="K61" s="49">
        <f t="shared" si="11"/>
        <v>2442.2799455999998</v>
      </c>
      <c r="L61" s="49">
        <f t="shared" si="11"/>
        <v>2707.4432303999997</v>
      </c>
      <c r="M61" s="49">
        <f t="shared" si="11"/>
        <v>2722.0937551199995</v>
      </c>
      <c r="N61" s="49">
        <f t="shared" si="11"/>
        <v>1622.5632619199996</v>
      </c>
      <c r="O61" s="49">
        <f t="shared" si="11"/>
        <v>1283.9200991999999</v>
      </c>
      <c r="P61" s="49">
        <f t="shared" si="11"/>
        <v>1335.8156536799997</v>
      </c>
      <c r="Q61" s="49">
        <f t="shared" si="11"/>
        <v>1722.7683539999998</v>
      </c>
      <c r="R61" s="49">
        <f t="shared" si="11"/>
        <v>1545.7045104000003</v>
      </c>
      <c r="S61" s="49">
        <f t="shared" si="11"/>
        <v>1347.0931663199997</v>
      </c>
      <c r="T61" s="49">
        <f t="shared" si="11"/>
        <v>766.49982191999982</v>
      </c>
      <c r="U61" s="49">
        <f t="shared" si="11"/>
        <v>765.10970928000017</v>
      </c>
      <c r="V61" s="49">
        <f t="shared" si="11"/>
        <v>879.82008264000024</v>
      </c>
      <c r="W61" s="49">
        <f t="shared" si="11"/>
        <v>896.23421928000027</v>
      </c>
      <c r="X61" s="49">
        <f t="shared" si="11"/>
        <v>969.78936815999975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152.09591039999998</v>
      </c>
      <c r="G62" s="52">
        <v>919.52017919999992</v>
      </c>
      <c r="H62" s="52">
        <v>2121.3920447999999</v>
      </c>
      <c r="I62" s="52">
        <v>1608.9921791999998</v>
      </c>
      <c r="J62" s="52">
        <v>1851.6959999999999</v>
      </c>
      <c r="K62" s="52">
        <v>2412.4798655999998</v>
      </c>
      <c r="L62" s="52">
        <v>2679.1519103999999</v>
      </c>
      <c r="M62" s="52">
        <v>2651.1520895999997</v>
      </c>
      <c r="N62" s="52">
        <v>1533.5038655999997</v>
      </c>
      <c r="O62" s="52">
        <v>1223.9361792</v>
      </c>
      <c r="P62" s="52">
        <v>1224.4958207999998</v>
      </c>
      <c r="Q62" s="52">
        <v>1629.4880447999999</v>
      </c>
      <c r="R62" s="52">
        <v>1372.7839104000004</v>
      </c>
      <c r="S62" s="52">
        <v>1111.5998207999996</v>
      </c>
      <c r="T62" s="52">
        <v>712.99186559999987</v>
      </c>
      <c r="U62" s="52">
        <v>711.98386560000017</v>
      </c>
      <c r="V62" s="52">
        <v>822.30382080000027</v>
      </c>
      <c r="W62" s="52">
        <v>845.26404480000019</v>
      </c>
      <c r="X62" s="52">
        <v>923.55217919999984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0.49139999999999995</v>
      </c>
      <c r="M64" s="52">
        <v>5.2416655199999997</v>
      </c>
      <c r="N64" s="52">
        <v>50.559556319999992</v>
      </c>
      <c r="O64" s="52">
        <v>29.483999999999998</v>
      </c>
      <c r="P64" s="52">
        <v>47.119952880000007</v>
      </c>
      <c r="Q64" s="52">
        <v>34.780309199999998</v>
      </c>
      <c r="R64" s="52">
        <v>38.820600000000006</v>
      </c>
      <c r="S64" s="52">
        <v>47.993465520000015</v>
      </c>
      <c r="T64" s="52">
        <v>53.507956319999998</v>
      </c>
      <c r="U64" s="52">
        <v>53.125843679999988</v>
      </c>
      <c r="V64" s="52">
        <v>43.516221839999993</v>
      </c>
      <c r="W64" s="52">
        <v>34.07033448</v>
      </c>
      <c r="X64" s="52">
        <v>28.337268960000003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11.400120000000001</v>
      </c>
      <c r="J65" s="52">
        <v>56.999879999999983</v>
      </c>
      <c r="K65" s="52">
        <v>29.800079999999998</v>
      </c>
      <c r="L65" s="52">
        <v>27.799919999999997</v>
      </c>
      <c r="M65" s="52">
        <v>65.699999999999989</v>
      </c>
      <c r="N65" s="52">
        <v>38.499839999999999</v>
      </c>
      <c r="O65" s="52">
        <v>30.499919999999996</v>
      </c>
      <c r="P65" s="52">
        <v>64.199879999999979</v>
      </c>
      <c r="Q65" s="52">
        <v>58.499999999999993</v>
      </c>
      <c r="R65" s="52">
        <v>134.1</v>
      </c>
      <c r="S65" s="52">
        <v>187.49987999999999</v>
      </c>
      <c r="T65" s="52">
        <v>0</v>
      </c>
      <c r="U65" s="52">
        <v>0</v>
      </c>
      <c r="V65" s="52">
        <v>14.000039999999997</v>
      </c>
      <c r="W65" s="52">
        <v>16.899839999999998</v>
      </c>
      <c r="X65" s="52">
        <v>17.899919999999998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6984.6305691386178</v>
      </c>
      <c r="D2" s="21">
        <f t="shared" ref="D2:X2" si="0">SUM(D3,D17,D22,D25,D26,D51,D52)</f>
        <v>6673.5099335221585</v>
      </c>
      <c r="E2" s="21">
        <f t="shared" si="0"/>
        <v>6390.818108281469</v>
      </c>
      <c r="F2" s="21">
        <f t="shared" si="0"/>
        <v>6697.0250647989669</v>
      </c>
      <c r="G2" s="21">
        <f t="shared" si="0"/>
        <v>6057.3381693548645</v>
      </c>
      <c r="H2" s="21">
        <f t="shared" si="0"/>
        <v>6126.7009763348142</v>
      </c>
      <c r="I2" s="21">
        <f t="shared" si="0"/>
        <v>6105.023384211474</v>
      </c>
      <c r="J2" s="21">
        <f t="shared" si="0"/>
        <v>6087.8219784631374</v>
      </c>
      <c r="K2" s="21">
        <f t="shared" si="0"/>
        <v>5730.8441703672279</v>
      </c>
      <c r="L2" s="21">
        <f t="shared" si="0"/>
        <v>5075.3867064462047</v>
      </c>
      <c r="M2" s="21">
        <f t="shared" si="0"/>
        <v>5035.755521924103</v>
      </c>
      <c r="N2" s="21">
        <f t="shared" si="0"/>
        <v>4938.9505001288271</v>
      </c>
      <c r="O2" s="21">
        <f t="shared" si="0"/>
        <v>4039.1676419909891</v>
      </c>
      <c r="P2" s="21">
        <f t="shared" si="0"/>
        <v>3176.6973876393913</v>
      </c>
      <c r="Q2" s="21">
        <f t="shared" si="0"/>
        <v>2848.7188263453909</v>
      </c>
      <c r="R2" s="21">
        <f t="shared" si="0"/>
        <v>2900.0705749855024</v>
      </c>
      <c r="S2" s="21">
        <f t="shared" si="0"/>
        <v>3051.1558105626</v>
      </c>
      <c r="T2" s="21">
        <f t="shared" si="0"/>
        <v>2968.2492565671182</v>
      </c>
      <c r="U2" s="21">
        <f t="shared" si="0"/>
        <v>3011.4204492839731</v>
      </c>
      <c r="V2" s="21">
        <f t="shared" si="0"/>
        <v>3212.4117631019644</v>
      </c>
      <c r="W2" s="21">
        <f t="shared" si="0"/>
        <v>3196.6360417360447</v>
      </c>
      <c r="X2" s="21">
        <f t="shared" si="0"/>
        <v>3523.096575074434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2379.9795642740009</v>
      </c>
      <c r="D3" s="24">
        <f t="shared" si="1"/>
        <v>1413.0297479235617</v>
      </c>
      <c r="E3" s="24">
        <f t="shared" si="1"/>
        <v>1062.8902973135573</v>
      </c>
      <c r="F3" s="24">
        <f t="shared" si="1"/>
        <v>1121.7138155856644</v>
      </c>
      <c r="G3" s="24">
        <f t="shared" si="1"/>
        <v>796.98830145845568</v>
      </c>
      <c r="H3" s="24">
        <f t="shared" si="1"/>
        <v>610.75095848339492</v>
      </c>
      <c r="I3" s="24">
        <f t="shared" si="1"/>
        <v>592.85680486969488</v>
      </c>
      <c r="J3" s="24">
        <f t="shared" si="1"/>
        <v>579.17734676195005</v>
      </c>
      <c r="K3" s="24">
        <f t="shared" si="1"/>
        <v>555.85718083816721</v>
      </c>
      <c r="L3" s="24">
        <f t="shared" si="1"/>
        <v>433.84656275749296</v>
      </c>
      <c r="M3" s="24">
        <f t="shared" si="1"/>
        <v>299.66971273750943</v>
      </c>
      <c r="N3" s="24">
        <f t="shared" si="1"/>
        <v>270.37244101644131</v>
      </c>
      <c r="O3" s="24">
        <f t="shared" si="1"/>
        <v>257.9978186934045</v>
      </c>
      <c r="P3" s="24">
        <f t="shared" si="1"/>
        <v>230.82653683879801</v>
      </c>
      <c r="Q3" s="24">
        <f t="shared" si="1"/>
        <v>187.52362975356741</v>
      </c>
      <c r="R3" s="24">
        <f t="shared" si="1"/>
        <v>85.728413179288196</v>
      </c>
      <c r="S3" s="24">
        <f t="shared" si="1"/>
        <v>300.01692844227466</v>
      </c>
      <c r="T3" s="24">
        <f t="shared" si="1"/>
        <v>133.56219055725373</v>
      </c>
      <c r="U3" s="24">
        <f t="shared" si="1"/>
        <v>117.48457416232444</v>
      </c>
      <c r="V3" s="24">
        <f t="shared" si="1"/>
        <v>125.74167054655778</v>
      </c>
      <c r="W3" s="24">
        <f t="shared" si="1"/>
        <v>103.52833554705784</v>
      </c>
      <c r="X3" s="24">
        <f t="shared" si="1"/>
        <v>72.790915300488294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35.458085520000004</v>
      </c>
      <c r="F4" s="19">
        <f t="shared" si="2"/>
        <v>107.99532216</v>
      </c>
      <c r="G4" s="19">
        <f t="shared" si="2"/>
        <v>75.909802319999983</v>
      </c>
      <c r="H4" s="19">
        <f t="shared" si="2"/>
        <v>176.92807176000002</v>
      </c>
      <c r="I4" s="19">
        <f t="shared" si="2"/>
        <v>145.82302416000002</v>
      </c>
      <c r="J4" s="19">
        <f t="shared" si="2"/>
        <v>122.54472648000002</v>
      </c>
      <c r="K4" s="19">
        <f t="shared" si="2"/>
        <v>67.244593679999994</v>
      </c>
      <c r="L4" s="19">
        <f t="shared" si="2"/>
        <v>141.95664647999999</v>
      </c>
      <c r="M4" s="19">
        <f t="shared" si="2"/>
        <v>152.96831351999998</v>
      </c>
      <c r="N4" s="19">
        <f t="shared" si="2"/>
        <v>52.436704320000004</v>
      </c>
      <c r="O4" s="19">
        <f t="shared" si="2"/>
        <v>10.406151360000003</v>
      </c>
      <c r="P4" s="19">
        <f t="shared" si="2"/>
        <v>0</v>
      </c>
      <c r="Q4" s="19">
        <f t="shared" si="2"/>
        <v>1.7572896</v>
      </c>
      <c r="R4" s="19">
        <f t="shared" si="2"/>
        <v>0</v>
      </c>
      <c r="S4" s="19">
        <f t="shared" si="2"/>
        <v>245.20320000000004</v>
      </c>
      <c r="T4" s="19">
        <f t="shared" si="2"/>
        <v>77.955886799999988</v>
      </c>
      <c r="U4" s="19">
        <f t="shared" si="2"/>
        <v>66.609789840000019</v>
      </c>
      <c r="V4" s="19">
        <f t="shared" si="2"/>
        <v>82.817380799999995</v>
      </c>
      <c r="W4" s="19">
        <f t="shared" si="2"/>
        <v>63.039699359999979</v>
      </c>
      <c r="X4" s="19">
        <f t="shared" si="2"/>
        <v>39.557065680000001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35.458085520000004</v>
      </c>
      <c r="F7" s="8">
        <v>107.99532216</v>
      </c>
      <c r="G7" s="8">
        <v>75.909802319999983</v>
      </c>
      <c r="H7" s="8">
        <v>176.92807176000002</v>
      </c>
      <c r="I7" s="8">
        <v>145.82302416000002</v>
      </c>
      <c r="J7" s="8">
        <v>122.54472648000002</v>
      </c>
      <c r="K7" s="8">
        <v>67.244593679999994</v>
      </c>
      <c r="L7" s="8">
        <v>141.95664647999999</v>
      </c>
      <c r="M7" s="8">
        <v>152.96831351999998</v>
      </c>
      <c r="N7" s="8">
        <v>52.436704320000004</v>
      </c>
      <c r="O7" s="8">
        <v>10.406151360000003</v>
      </c>
      <c r="P7" s="8">
        <v>0</v>
      </c>
      <c r="Q7" s="8">
        <v>1.7572896</v>
      </c>
      <c r="R7" s="8">
        <v>0</v>
      </c>
      <c r="S7" s="8">
        <v>245.20320000000004</v>
      </c>
      <c r="T7" s="8">
        <v>77.955886799999988</v>
      </c>
      <c r="U7" s="8">
        <v>66.609789840000019</v>
      </c>
      <c r="V7" s="8">
        <v>82.817380799999995</v>
      </c>
      <c r="W7" s="8">
        <v>63.039699359999979</v>
      </c>
      <c r="X7" s="8">
        <v>39.557065680000001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2379.9795642740009</v>
      </c>
      <c r="D8" s="19">
        <f t="shared" si="3"/>
        <v>1413.0297479235617</v>
      </c>
      <c r="E8" s="19">
        <f t="shared" si="3"/>
        <v>1027.4322117935574</v>
      </c>
      <c r="F8" s="19">
        <f t="shared" si="3"/>
        <v>1013.7184934256644</v>
      </c>
      <c r="G8" s="19">
        <f t="shared" si="3"/>
        <v>721.07849913845575</v>
      </c>
      <c r="H8" s="19">
        <f t="shared" si="3"/>
        <v>433.82288672339484</v>
      </c>
      <c r="I8" s="19">
        <f t="shared" si="3"/>
        <v>447.03378070969489</v>
      </c>
      <c r="J8" s="19">
        <f t="shared" si="3"/>
        <v>456.63262028195004</v>
      </c>
      <c r="K8" s="19">
        <f t="shared" si="3"/>
        <v>488.61258715816723</v>
      </c>
      <c r="L8" s="19">
        <f t="shared" si="3"/>
        <v>291.88991627749294</v>
      </c>
      <c r="M8" s="19">
        <f t="shared" si="3"/>
        <v>146.70139921750945</v>
      </c>
      <c r="N8" s="19">
        <f t="shared" si="3"/>
        <v>217.9357366964413</v>
      </c>
      <c r="O8" s="19">
        <f t="shared" si="3"/>
        <v>247.59166733340447</v>
      </c>
      <c r="P8" s="19">
        <f t="shared" si="3"/>
        <v>230.82653683879801</v>
      </c>
      <c r="Q8" s="19">
        <f t="shared" si="3"/>
        <v>185.7663401535674</v>
      </c>
      <c r="R8" s="19">
        <f t="shared" si="3"/>
        <v>85.728413179288196</v>
      </c>
      <c r="S8" s="19">
        <f t="shared" si="3"/>
        <v>54.813728442274652</v>
      </c>
      <c r="T8" s="19">
        <f t="shared" si="3"/>
        <v>55.606303757253748</v>
      </c>
      <c r="U8" s="19">
        <f t="shared" si="3"/>
        <v>50.874784322324423</v>
      </c>
      <c r="V8" s="19">
        <f t="shared" si="3"/>
        <v>42.92428974655779</v>
      </c>
      <c r="W8" s="19">
        <f t="shared" si="3"/>
        <v>40.488636187057857</v>
      </c>
      <c r="X8" s="19">
        <f t="shared" si="3"/>
        <v>33.233849620488293</v>
      </c>
    </row>
    <row r="9" spans="1:24" ht="11.25" customHeight="1" x14ac:dyDescent="0.2">
      <c r="A9" s="28" t="s">
        <v>10</v>
      </c>
      <c r="B9" s="7" t="s">
        <v>11</v>
      </c>
      <c r="C9" s="8">
        <v>93.84921743999999</v>
      </c>
      <c r="D9" s="8">
        <v>41.718333360000017</v>
      </c>
      <c r="E9" s="8">
        <v>0</v>
      </c>
      <c r="F9" s="8">
        <v>10.208159279999999</v>
      </c>
      <c r="G9" s="8">
        <v>112.20605879999999</v>
      </c>
      <c r="H9" s="8">
        <v>301.26502823999994</v>
      </c>
      <c r="I9" s="8">
        <v>345.55087775999999</v>
      </c>
      <c r="J9" s="8">
        <v>358.58800824000002</v>
      </c>
      <c r="K9" s="8">
        <v>340.96573103999992</v>
      </c>
      <c r="L9" s="8">
        <v>155.34060695999995</v>
      </c>
      <c r="M9" s="8">
        <v>76.022202959999987</v>
      </c>
      <c r="N9" s="8">
        <v>158.60014895999996</v>
      </c>
      <c r="O9" s="8">
        <v>190.44267527999997</v>
      </c>
      <c r="P9" s="8">
        <v>161.09227199999998</v>
      </c>
      <c r="Q9" s="8">
        <v>133.57447488</v>
      </c>
      <c r="R9" s="8">
        <v>36.372684479999997</v>
      </c>
      <c r="S9" s="8">
        <v>26.118528479999998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2286.1303468340011</v>
      </c>
      <c r="D10" s="8">
        <v>1371.3114145635616</v>
      </c>
      <c r="E10" s="8">
        <v>1027.4322117935574</v>
      </c>
      <c r="F10" s="8">
        <v>1003.5103341456644</v>
      </c>
      <c r="G10" s="8">
        <v>608.8724403384557</v>
      </c>
      <c r="H10" s="8">
        <v>132.55785848339488</v>
      </c>
      <c r="I10" s="8">
        <v>101.48290294969492</v>
      </c>
      <c r="J10" s="8">
        <v>98.044612041950046</v>
      </c>
      <c r="K10" s="8">
        <v>147.64685611816728</v>
      </c>
      <c r="L10" s="8">
        <v>136.549309317493</v>
      </c>
      <c r="M10" s="8">
        <v>70.67919625750946</v>
      </c>
      <c r="N10" s="8">
        <v>59.335587736441333</v>
      </c>
      <c r="O10" s="8">
        <v>57.148992053404484</v>
      </c>
      <c r="P10" s="8">
        <v>69.73426483879804</v>
      </c>
      <c r="Q10" s="8">
        <v>52.191865273567394</v>
      </c>
      <c r="R10" s="8">
        <v>49.355728699288193</v>
      </c>
      <c r="S10" s="8">
        <v>28.695199962274653</v>
      </c>
      <c r="T10" s="8">
        <v>55.606303757253748</v>
      </c>
      <c r="U10" s="8">
        <v>50.874784322324423</v>
      </c>
      <c r="V10" s="8">
        <v>42.92428974655779</v>
      </c>
      <c r="W10" s="8">
        <v>40.488636187057857</v>
      </c>
      <c r="X10" s="8">
        <v>33.233849620488293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1233.8228159999996</v>
      </c>
      <c r="D17" s="27">
        <f t="shared" si="5"/>
        <v>1081.5826319999999</v>
      </c>
      <c r="E17" s="27">
        <f t="shared" si="5"/>
        <v>1112.225688</v>
      </c>
      <c r="F17" s="27">
        <f t="shared" si="5"/>
        <v>733.63629600000002</v>
      </c>
      <c r="G17" s="27">
        <f t="shared" si="5"/>
        <v>771.48244799999998</v>
      </c>
      <c r="H17" s="27">
        <f t="shared" si="5"/>
        <v>654.39316800000006</v>
      </c>
      <c r="I17" s="27">
        <f t="shared" si="5"/>
        <v>680.16470399999992</v>
      </c>
      <c r="J17" s="27">
        <f t="shared" si="5"/>
        <v>710.68226399999992</v>
      </c>
      <c r="K17" s="27">
        <f t="shared" si="5"/>
        <v>578.28175199999998</v>
      </c>
      <c r="L17" s="27">
        <f t="shared" si="5"/>
        <v>565.98249599999997</v>
      </c>
      <c r="M17" s="27">
        <f t="shared" si="5"/>
        <v>786.68769599999996</v>
      </c>
      <c r="N17" s="27">
        <f t="shared" si="5"/>
        <v>830.79914400000007</v>
      </c>
      <c r="O17" s="27">
        <f t="shared" si="5"/>
        <v>693.83570399999985</v>
      </c>
      <c r="P17" s="27">
        <f t="shared" si="5"/>
        <v>329.46955199999991</v>
      </c>
      <c r="Q17" s="27">
        <f t="shared" si="5"/>
        <v>564.54285600000003</v>
      </c>
      <c r="R17" s="27">
        <f t="shared" si="5"/>
        <v>748.61207999999988</v>
      </c>
      <c r="S17" s="27">
        <f t="shared" si="5"/>
        <v>491.89874400000002</v>
      </c>
      <c r="T17" s="27">
        <f t="shared" si="5"/>
        <v>421.49908800000009</v>
      </c>
      <c r="U17" s="27">
        <f t="shared" si="5"/>
        <v>577.60523999999998</v>
      </c>
      <c r="V17" s="27">
        <f t="shared" si="5"/>
        <v>620.4612239999999</v>
      </c>
      <c r="W17" s="27">
        <f t="shared" si="5"/>
        <v>457.41873600000008</v>
      </c>
      <c r="X17" s="27">
        <f t="shared" si="5"/>
        <v>450.83347199999997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37.562400000000004</v>
      </c>
      <c r="D19" s="8">
        <v>17.14284</v>
      </c>
      <c r="E19" s="8">
        <v>14.505479999999999</v>
      </c>
      <c r="F19" s="8">
        <v>23.576399999999992</v>
      </c>
      <c r="G19" s="8">
        <v>17.742239999999999</v>
      </c>
      <c r="H19" s="8">
        <v>26.493479999999995</v>
      </c>
      <c r="I19" s="8">
        <v>35.364599999999996</v>
      </c>
      <c r="J19" s="8">
        <v>37.802159999999994</v>
      </c>
      <c r="K19" s="8">
        <v>38.001960000000004</v>
      </c>
      <c r="L19" s="8">
        <v>17.902079999999998</v>
      </c>
      <c r="M19" s="8">
        <v>32.1678</v>
      </c>
      <c r="N19" s="8">
        <v>40.919039999999995</v>
      </c>
      <c r="O19" s="8">
        <v>43.836119999999987</v>
      </c>
      <c r="P19" s="8">
        <v>30.72923999999999</v>
      </c>
      <c r="Q19" s="8">
        <v>37.002959999999995</v>
      </c>
      <c r="R19" s="8">
        <v>27.892079999999989</v>
      </c>
      <c r="S19" s="8">
        <v>41.318639999999995</v>
      </c>
      <c r="T19" s="8">
        <v>20.579400000000007</v>
      </c>
      <c r="U19" s="8">
        <v>34.725240000000007</v>
      </c>
      <c r="V19" s="8">
        <v>38.841119999999989</v>
      </c>
      <c r="W19" s="8">
        <v>21.658319999999996</v>
      </c>
      <c r="X19" s="8">
        <v>46.793160000000007</v>
      </c>
    </row>
    <row r="20" spans="1:24" ht="11.25" customHeight="1" x14ac:dyDescent="0.2">
      <c r="A20" s="29" t="s">
        <v>30</v>
      </c>
      <c r="B20" s="7" t="s">
        <v>31</v>
      </c>
      <c r="C20" s="8">
        <v>1196.2604159999996</v>
      </c>
      <c r="D20" s="8">
        <v>1064.4397919999999</v>
      </c>
      <c r="E20" s="8">
        <v>1097.720208</v>
      </c>
      <c r="F20" s="8">
        <v>710.05989599999998</v>
      </c>
      <c r="G20" s="8">
        <v>753.74020799999994</v>
      </c>
      <c r="H20" s="8">
        <v>627.89968800000008</v>
      </c>
      <c r="I20" s="8">
        <v>644.80010399999992</v>
      </c>
      <c r="J20" s="8">
        <v>672.88010399999996</v>
      </c>
      <c r="K20" s="8">
        <v>540.27979199999993</v>
      </c>
      <c r="L20" s="8">
        <v>548.08041600000001</v>
      </c>
      <c r="M20" s="8">
        <v>754.51989600000002</v>
      </c>
      <c r="N20" s="8">
        <v>789.88010400000007</v>
      </c>
      <c r="O20" s="8">
        <v>649.99958399999991</v>
      </c>
      <c r="P20" s="8">
        <v>298.7403119999999</v>
      </c>
      <c r="Q20" s="8">
        <v>527.539896</v>
      </c>
      <c r="R20" s="8">
        <v>720.71999999999991</v>
      </c>
      <c r="S20" s="8">
        <v>450.58010400000001</v>
      </c>
      <c r="T20" s="8">
        <v>400.91968800000006</v>
      </c>
      <c r="U20" s="8">
        <v>542.88</v>
      </c>
      <c r="V20" s="8">
        <v>581.62010399999997</v>
      </c>
      <c r="W20" s="8">
        <v>435.76041600000008</v>
      </c>
      <c r="X20" s="8">
        <v>404.04031199999997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434.64747095999991</v>
      </c>
      <c r="D26" s="27">
        <f t="shared" si="7"/>
        <v>381.84531083999991</v>
      </c>
      <c r="E26" s="27">
        <f t="shared" si="7"/>
        <v>475.03740059999996</v>
      </c>
      <c r="F26" s="27">
        <f t="shared" si="7"/>
        <v>441.91038240000006</v>
      </c>
      <c r="G26" s="27">
        <f t="shared" si="7"/>
        <v>299.63315336434772</v>
      </c>
      <c r="H26" s="27">
        <f t="shared" si="7"/>
        <v>132.45221767888421</v>
      </c>
      <c r="I26" s="27">
        <f t="shared" si="7"/>
        <v>163.08637021600686</v>
      </c>
      <c r="J26" s="27">
        <f t="shared" si="7"/>
        <v>6.7943550908096171</v>
      </c>
      <c r="K26" s="27">
        <f t="shared" si="7"/>
        <v>43.560627119999992</v>
      </c>
      <c r="L26" s="27">
        <f t="shared" si="7"/>
        <v>210.93421464000002</v>
      </c>
      <c r="M26" s="27">
        <f t="shared" si="7"/>
        <v>9.8664154799348562</v>
      </c>
      <c r="N26" s="27">
        <f t="shared" si="7"/>
        <v>15.009776537505621</v>
      </c>
      <c r="O26" s="27">
        <f t="shared" si="7"/>
        <v>8.98859268</v>
      </c>
      <c r="P26" s="27">
        <f t="shared" si="7"/>
        <v>8.6618210399999995</v>
      </c>
      <c r="Q26" s="27">
        <f t="shared" si="7"/>
        <v>17.997426359999999</v>
      </c>
      <c r="R26" s="27">
        <f t="shared" si="7"/>
        <v>14.538053520000002</v>
      </c>
      <c r="S26" s="27">
        <f t="shared" si="7"/>
        <v>11.837189520000003</v>
      </c>
      <c r="T26" s="27">
        <f t="shared" si="7"/>
        <v>58.600661759999994</v>
      </c>
      <c r="U26" s="27">
        <f t="shared" si="7"/>
        <v>59.544153000000001</v>
      </c>
      <c r="V26" s="27">
        <f t="shared" si="7"/>
        <v>39.361664520000005</v>
      </c>
      <c r="W26" s="27">
        <f t="shared" si="7"/>
        <v>30.027596039999999</v>
      </c>
      <c r="X26" s="27">
        <f t="shared" si="7"/>
        <v>28.80436104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434.64747095999991</v>
      </c>
      <c r="D33" s="19">
        <f t="shared" si="9"/>
        <v>381.84531083999991</v>
      </c>
      <c r="E33" s="19">
        <f t="shared" si="9"/>
        <v>475.03740059999996</v>
      </c>
      <c r="F33" s="19">
        <f t="shared" si="9"/>
        <v>441.91038240000006</v>
      </c>
      <c r="G33" s="19">
        <f t="shared" si="9"/>
        <v>299.63315336434772</v>
      </c>
      <c r="H33" s="19">
        <f t="shared" si="9"/>
        <v>132.45221767888421</v>
      </c>
      <c r="I33" s="19">
        <f t="shared" si="9"/>
        <v>163.08637021600686</v>
      </c>
      <c r="J33" s="19">
        <f t="shared" si="9"/>
        <v>6.7943550908096171</v>
      </c>
      <c r="K33" s="19">
        <f t="shared" si="9"/>
        <v>43.560627119999992</v>
      </c>
      <c r="L33" s="19">
        <f t="shared" si="9"/>
        <v>210.93421464000002</v>
      </c>
      <c r="M33" s="19">
        <f t="shared" si="9"/>
        <v>9.8664154799348562</v>
      </c>
      <c r="N33" s="19">
        <f t="shared" si="9"/>
        <v>15.009776537505621</v>
      </c>
      <c r="O33" s="19">
        <f t="shared" si="9"/>
        <v>8.98859268</v>
      </c>
      <c r="P33" s="19">
        <f t="shared" si="9"/>
        <v>8.6618210399999995</v>
      </c>
      <c r="Q33" s="19">
        <f t="shared" si="9"/>
        <v>17.997426359999999</v>
      </c>
      <c r="R33" s="19">
        <f t="shared" si="9"/>
        <v>14.538053520000002</v>
      </c>
      <c r="S33" s="19">
        <f t="shared" si="9"/>
        <v>11.837189520000003</v>
      </c>
      <c r="T33" s="19">
        <f t="shared" si="9"/>
        <v>58.600661759999994</v>
      </c>
      <c r="U33" s="19">
        <f t="shared" si="9"/>
        <v>59.544153000000001</v>
      </c>
      <c r="V33" s="19">
        <f t="shared" si="9"/>
        <v>39.361664520000005</v>
      </c>
      <c r="W33" s="19">
        <f t="shared" si="9"/>
        <v>30.027596039999999</v>
      </c>
      <c r="X33" s="19">
        <f t="shared" si="9"/>
        <v>28.80436104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2.7647308799999997</v>
      </c>
      <c r="N34" s="8">
        <v>0</v>
      </c>
      <c r="O34" s="8">
        <v>2.7647308799999997</v>
      </c>
      <c r="P34" s="8">
        <v>2.7647308799999997</v>
      </c>
      <c r="Q34" s="8">
        <v>2.7647308799999997</v>
      </c>
      <c r="R34" s="8">
        <v>5.5296691199999994</v>
      </c>
      <c r="S34" s="8">
        <v>2.8288051200000006</v>
      </c>
      <c r="T34" s="8">
        <v>0</v>
      </c>
      <c r="U34" s="8">
        <v>5.3938483199999991</v>
      </c>
      <c r="V34" s="8">
        <v>5.3938483199999991</v>
      </c>
      <c r="W34" s="8">
        <v>1.0786867200000001</v>
      </c>
      <c r="X34" s="8">
        <v>0.80911872000000018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19.117888919999999</v>
      </c>
      <c r="E43" s="8">
        <v>321.81632963999994</v>
      </c>
      <c r="F43" s="8">
        <v>54.167218559999995</v>
      </c>
      <c r="G43" s="8">
        <v>6.3726296399999995</v>
      </c>
      <c r="H43" s="8">
        <v>3.1861814399999999</v>
      </c>
      <c r="I43" s="8">
        <v>3.1861814399999999</v>
      </c>
      <c r="J43" s="8">
        <v>0</v>
      </c>
      <c r="K43" s="8">
        <v>0</v>
      </c>
      <c r="L43" s="8">
        <v>24.897511079999997</v>
      </c>
      <c r="M43" s="8">
        <v>3.9901117199348559</v>
      </c>
      <c r="N43" s="8">
        <v>5.6753365375056202</v>
      </c>
      <c r="O43" s="8">
        <v>3.1122889199999992</v>
      </c>
      <c r="P43" s="8">
        <v>0</v>
      </c>
      <c r="Q43" s="8">
        <v>6.2243110799999988</v>
      </c>
      <c r="R43" s="8">
        <v>0</v>
      </c>
      <c r="S43" s="8">
        <v>0</v>
      </c>
      <c r="T43" s="8">
        <v>6.3576910799999977</v>
      </c>
      <c r="U43" s="8">
        <v>1.9073340000000001</v>
      </c>
      <c r="V43" s="8">
        <v>3.1789789200000009</v>
      </c>
      <c r="W43" s="8">
        <v>1.27164492</v>
      </c>
      <c r="X43" s="8">
        <v>0.3179779199999998</v>
      </c>
    </row>
    <row r="44" spans="1:24" ht="11.25" customHeight="1" x14ac:dyDescent="0.2">
      <c r="A44" s="28" t="s">
        <v>74</v>
      </c>
      <c r="B44" s="7" t="s">
        <v>75</v>
      </c>
      <c r="C44" s="8">
        <v>434.64747095999991</v>
      </c>
      <c r="D44" s="8">
        <v>362.72742191999993</v>
      </c>
      <c r="E44" s="8">
        <v>153.22107096000002</v>
      </c>
      <c r="F44" s="8">
        <v>387.74316384000008</v>
      </c>
      <c r="G44" s="8">
        <v>216.12827372434771</v>
      </c>
      <c r="H44" s="8">
        <v>89.271692238884228</v>
      </c>
      <c r="I44" s="8">
        <v>79.911149776006823</v>
      </c>
      <c r="J44" s="8">
        <v>6.7943550908096171</v>
      </c>
      <c r="K44" s="8">
        <v>43.560627119999992</v>
      </c>
      <c r="L44" s="8">
        <v>180.46593288000003</v>
      </c>
      <c r="M44" s="8">
        <v>3.1115728800000002</v>
      </c>
      <c r="N44" s="8">
        <v>9.3344400000000007</v>
      </c>
      <c r="O44" s="8">
        <v>3.1115728800000002</v>
      </c>
      <c r="P44" s="8">
        <v>3.1115728800000002</v>
      </c>
      <c r="Q44" s="8">
        <v>6.222867120000001</v>
      </c>
      <c r="R44" s="8">
        <v>6.222867120000001</v>
      </c>
      <c r="S44" s="8">
        <v>6.222867120000001</v>
      </c>
      <c r="T44" s="8">
        <v>46.672199999999997</v>
      </c>
      <c r="U44" s="8">
        <v>46.672199999999997</v>
      </c>
      <c r="V44" s="8">
        <v>28.003320000000006</v>
      </c>
      <c r="W44" s="8">
        <v>24.891747119999998</v>
      </c>
      <c r="X44" s="8">
        <v>24.891747119999998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77.132250000000013</v>
      </c>
      <c r="H48" s="8">
        <v>39.994343999999998</v>
      </c>
      <c r="I48" s="8">
        <v>79.98903900000002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5.5707706799999999</v>
      </c>
      <c r="M50" s="8">
        <v>0</v>
      </c>
      <c r="N50" s="8">
        <v>0</v>
      </c>
      <c r="O50" s="8">
        <v>0</v>
      </c>
      <c r="P50" s="8">
        <v>2.7855172800000001</v>
      </c>
      <c r="Q50" s="8">
        <v>2.7855172800000001</v>
      </c>
      <c r="R50" s="8">
        <v>2.7855172800000001</v>
      </c>
      <c r="S50" s="8">
        <v>2.7855172800000001</v>
      </c>
      <c r="T50" s="8">
        <v>5.5707706799999999</v>
      </c>
      <c r="U50" s="8">
        <v>5.5707706799999999</v>
      </c>
      <c r="V50" s="8">
        <v>2.7855172800000001</v>
      </c>
      <c r="W50" s="8">
        <v>2.7855172800000001</v>
      </c>
      <c r="X50" s="8">
        <v>2.7855172800000001</v>
      </c>
    </row>
    <row r="51" spans="1:24" ht="11.25" customHeight="1" x14ac:dyDescent="0.2">
      <c r="A51" s="25" t="s">
        <v>88</v>
      </c>
      <c r="B51" s="26" t="s">
        <v>89</v>
      </c>
      <c r="C51" s="27">
        <v>2823.1483499999995</v>
      </c>
      <c r="D51" s="27">
        <v>3654.0622800000001</v>
      </c>
      <c r="E51" s="27">
        <v>3613.2158699999995</v>
      </c>
      <c r="F51" s="27">
        <v>4308.4126800000013</v>
      </c>
      <c r="G51" s="27">
        <v>4118.9741999999997</v>
      </c>
      <c r="H51" s="27">
        <v>4590.1468799999993</v>
      </c>
      <c r="I51" s="27">
        <v>4485.07719</v>
      </c>
      <c r="J51" s="27">
        <v>4568.284709999999</v>
      </c>
      <c r="K51" s="27">
        <v>4330.9817100000009</v>
      </c>
      <c r="L51" s="27">
        <v>3650.2755300000008</v>
      </c>
      <c r="M51" s="27">
        <v>3744.3888900000002</v>
      </c>
      <c r="N51" s="27">
        <v>3594.8375100000012</v>
      </c>
      <c r="O51" s="27">
        <v>2854.4016600000004</v>
      </c>
      <c r="P51" s="27">
        <v>2401.1529300000002</v>
      </c>
      <c r="Q51" s="27">
        <v>1896.0004800000004</v>
      </c>
      <c r="R51" s="27">
        <v>1867.37265</v>
      </c>
      <c r="S51" s="27">
        <v>1993.8500999999999</v>
      </c>
      <c r="T51" s="27">
        <v>2104.9281000000001</v>
      </c>
      <c r="U51" s="27">
        <v>2031.3136800000002</v>
      </c>
      <c r="V51" s="27">
        <v>2178.84546</v>
      </c>
      <c r="W51" s="27">
        <v>2365.9109100000001</v>
      </c>
      <c r="X51" s="27">
        <v>2715.6046499999993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113.03236790461816</v>
      </c>
      <c r="D52" s="27">
        <f t="shared" si="10"/>
        <v>142.98996275859659</v>
      </c>
      <c r="E52" s="27">
        <f t="shared" si="10"/>
        <v>127.44885236791269</v>
      </c>
      <c r="F52" s="27">
        <f t="shared" si="10"/>
        <v>91.35189081330067</v>
      </c>
      <c r="G52" s="27">
        <f t="shared" si="10"/>
        <v>70.260066532061913</v>
      </c>
      <c r="H52" s="27">
        <f t="shared" si="10"/>
        <v>138.95775217253626</v>
      </c>
      <c r="I52" s="27">
        <f t="shared" si="10"/>
        <v>183.83831512577257</v>
      </c>
      <c r="J52" s="27">
        <f t="shared" si="10"/>
        <v>222.88330261037837</v>
      </c>
      <c r="K52" s="27">
        <f t="shared" si="10"/>
        <v>222.16290040905972</v>
      </c>
      <c r="L52" s="27">
        <f t="shared" si="10"/>
        <v>214.34790304871029</v>
      </c>
      <c r="M52" s="27">
        <f t="shared" si="10"/>
        <v>195.14280770665835</v>
      </c>
      <c r="N52" s="27">
        <f t="shared" si="10"/>
        <v>227.93162857487897</v>
      </c>
      <c r="O52" s="27">
        <f t="shared" si="10"/>
        <v>223.94386661758415</v>
      </c>
      <c r="P52" s="27">
        <f t="shared" si="10"/>
        <v>206.58654776059299</v>
      </c>
      <c r="Q52" s="27">
        <f t="shared" si="10"/>
        <v>182.65443423182276</v>
      </c>
      <c r="R52" s="27">
        <f t="shared" si="10"/>
        <v>183.81937828621443</v>
      </c>
      <c r="S52" s="27">
        <f t="shared" si="10"/>
        <v>253.55284860032532</v>
      </c>
      <c r="T52" s="27">
        <f t="shared" si="10"/>
        <v>249.65921624986476</v>
      </c>
      <c r="U52" s="27">
        <f t="shared" si="10"/>
        <v>225.47280212164833</v>
      </c>
      <c r="V52" s="27">
        <f t="shared" si="10"/>
        <v>248.00174403540672</v>
      </c>
      <c r="W52" s="27">
        <f t="shared" si="10"/>
        <v>239.75046414898662</v>
      </c>
      <c r="X52" s="27">
        <f t="shared" si="10"/>
        <v>255.06317673394636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12.441171600000002</v>
      </c>
      <c r="N53" s="8">
        <v>60.060171599999975</v>
      </c>
      <c r="O53" s="8">
        <v>39.610771200000002</v>
      </c>
      <c r="P53" s="8">
        <v>34.892114399999997</v>
      </c>
      <c r="Q53" s="8">
        <v>32.175000000000004</v>
      </c>
      <c r="R53" s="8">
        <v>34.605885600000001</v>
      </c>
      <c r="S53" s="8">
        <v>127.9849428</v>
      </c>
      <c r="T53" s="8">
        <v>86.37159960000001</v>
      </c>
      <c r="U53" s="8">
        <v>77.791942800000001</v>
      </c>
      <c r="V53" s="8">
        <v>92.950228799999991</v>
      </c>
      <c r="W53" s="8">
        <v>88.37365680000002</v>
      </c>
      <c r="X53" s="8">
        <v>93.092828400000002</v>
      </c>
    </row>
    <row r="54" spans="1:24" ht="11.25" customHeight="1" x14ac:dyDescent="0.2">
      <c r="A54" s="43" t="s">
        <v>118</v>
      </c>
      <c r="B54" s="44" t="s">
        <v>119</v>
      </c>
      <c r="C54" s="45">
        <v>113.03236790461816</v>
      </c>
      <c r="D54" s="45">
        <v>142.98996275859659</v>
      </c>
      <c r="E54" s="45">
        <v>127.44885236791269</v>
      </c>
      <c r="F54" s="45">
        <v>91.35189081330067</v>
      </c>
      <c r="G54" s="45">
        <v>70.260066532061913</v>
      </c>
      <c r="H54" s="45">
        <v>138.95775217253626</v>
      </c>
      <c r="I54" s="45">
        <v>183.83831512577257</v>
      </c>
      <c r="J54" s="45">
        <v>222.88330261037837</v>
      </c>
      <c r="K54" s="45">
        <v>222.16290040905972</v>
      </c>
      <c r="L54" s="45">
        <v>214.34790304871029</v>
      </c>
      <c r="M54" s="45">
        <v>182.70163610665836</v>
      </c>
      <c r="N54" s="45">
        <v>167.87145697487898</v>
      </c>
      <c r="O54" s="45">
        <v>184.33309541758416</v>
      </c>
      <c r="P54" s="45">
        <v>171.694433360593</v>
      </c>
      <c r="Q54" s="45">
        <v>150.47943423182275</v>
      </c>
      <c r="R54" s="45">
        <v>149.21349268621444</v>
      </c>
      <c r="S54" s="45">
        <v>125.56790580032531</v>
      </c>
      <c r="T54" s="45">
        <v>163.28761664986473</v>
      </c>
      <c r="U54" s="45">
        <v>147.68085932164831</v>
      </c>
      <c r="V54" s="45">
        <v>155.05151523540673</v>
      </c>
      <c r="W54" s="45">
        <v>151.3768073489866</v>
      </c>
      <c r="X54" s="45">
        <v>161.97034833394636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136.6957008</v>
      </c>
      <c r="D61" s="49">
        <f t="shared" si="11"/>
        <v>139.07545704</v>
      </c>
      <c r="E61" s="49">
        <f t="shared" si="11"/>
        <v>106.13338559999997</v>
      </c>
      <c r="F61" s="49">
        <f t="shared" si="11"/>
        <v>85.47712847999999</v>
      </c>
      <c r="G61" s="49">
        <f t="shared" si="11"/>
        <v>79.745967359999966</v>
      </c>
      <c r="H61" s="49">
        <f t="shared" si="11"/>
        <v>187.30935143999997</v>
      </c>
      <c r="I61" s="49">
        <f t="shared" si="11"/>
        <v>239.70462335999997</v>
      </c>
      <c r="J61" s="49">
        <f t="shared" si="11"/>
        <v>275.49904967999993</v>
      </c>
      <c r="K61" s="49">
        <f t="shared" si="11"/>
        <v>432.30711744000001</v>
      </c>
      <c r="L61" s="49">
        <f t="shared" si="11"/>
        <v>528.01297776000001</v>
      </c>
      <c r="M61" s="49">
        <f t="shared" si="11"/>
        <v>581.47147296000003</v>
      </c>
      <c r="N61" s="49">
        <f t="shared" si="11"/>
        <v>922.3534591199998</v>
      </c>
      <c r="O61" s="49">
        <f t="shared" si="11"/>
        <v>840.72881591999987</v>
      </c>
      <c r="P61" s="49">
        <f t="shared" si="11"/>
        <v>980.12747159999981</v>
      </c>
      <c r="Q61" s="49">
        <f t="shared" si="11"/>
        <v>1026.9735407999997</v>
      </c>
      <c r="R61" s="49">
        <f t="shared" si="11"/>
        <v>1233.6764911199998</v>
      </c>
      <c r="S61" s="49">
        <f t="shared" si="11"/>
        <v>1269.3377822400003</v>
      </c>
      <c r="T61" s="49">
        <f t="shared" si="11"/>
        <v>1956.5915680799997</v>
      </c>
      <c r="U61" s="49">
        <f t="shared" si="11"/>
        <v>2081.2977878400002</v>
      </c>
      <c r="V61" s="49">
        <f t="shared" si="11"/>
        <v>1879.2916848000004</v>
      </c>
      <c r="W61" s="49">
        <f t="shared" si="11"/>
        <v>1791.6475499999997</v>
      </c>
      <c r="X61" s="49">
        <f t="shared" si="11"/>
        <v>1874.3195671199996</v>
      </c>
    </row>
    <row r="62" spans="1:24" ht="11.25" customHeight="1" x14ac:dyDescent="0.2">
      <c r="A62" s="50" t="s">
        <v>92</v>
      </c>
      <c r="B62" s="51" t="s">
        <v>93</v>
      </c>
      <c r="C62" s="52">
        <v>14.895820800000003</v>
      </c>
      <c r="D62" s="52">
        <v>4.4799552</v>
      </c>
      <c r="E62" s="52">
        <v>4.3678656</v>
      </c>
      <c r="F62" s="52">
        <v>5.6000448000000018</v>
      </c>
      <c r="G62" s="52">
        <v>5.0400000000000009</v>
      </c>
      <c r="H62" s="52">
        <v>42.448089599999996</v>
      </c>
      <c r="I62" s="52">
        <v>44.575775999999991</v>
      </c>
      <c r="J62" s="52">
        <v>92.175955199999976</v>
      </c>
      <c r="K62" s="52">
        <v>246.51204480000001</v>
      </c>
      <c r="L62" s="52">
        <v>333.9842688</v>
      </c>
      <c r="M62" s="52">
        <v>383.3758656</v>
      </c>
      <c r="N62" s="52">
        <v>704.48031359999993</v>
      </c>
      <c r="O62" s="52">
        <v>620.81591039999989</v>
      </c>
      <c r="P62" s="52">
        <v>753.75982079999983</v>
      </c>
      <c r="Q62" s="52">
        <v>781.98382079999976</v>
      </c>
      <c r="R62" s="52">
        <v>987.16786559999991</v>
      </c>
      <c r="S62" s="52">
        <v>1030.8477312000002</v>
      </c>
      <c r="T62" s="52">
        <v>1624.7843135999997</v>
      </c>
      <c r="U62" s="52">
        <v>1747.3119552000003</v>
      </c>
      <c r="V62" s="52">
        <v>1568.0000448000003</v>
      </c>
      <c r="W62" s="52">
        <v>1436.6241791999996</v>
      </c>
      <c r="X62" s="52">
        <v>1524.0959999999995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4.6956218400000003</v>
      </c>
      <c r="E64" s="52">
        <v>1.9656</v>
      </c>
      <c r="F64" s="52">
        <v>4.4772436800000008</v>
      </c>
      <c r="G64" s="52">
        <v>6.0060873600000013</v>
      </c>
      <c r="H64" s="52">
        <v>6.6612218400000023</v>
      </c>
      <c r="I64" s="52">
        <v>10.42868736</v>
      </c>
      <c r="J64" s="52">
        <v>13.92293448</v>
      </c>
      <c r="K64" s="52">
        <v>22.495112640000002</v>
      </c>
      <c r="L64" s="52">
        <v>28.828668960000005</v>
      </c>
      <c r="M64" s="52">
        <v>40.895487360000004</v>
      </c>
      <c r="N64" s="52">
        <v>54.873065520000004</v>
      </c>
      <c r="O64" s="52">
        <v>58.312865519999995</v>
      </c>
      <c r="P64" s="52">
        <v>76.76749079999999</v>
      </c>
      <c r="Q64" s="52">
        <v>80.589600000000019</v>
      </c>
      <c r="R64" s="52">
        <v>81.408665519999985</v>
      </c>
      <c r="S64" s="52">
        <v>90.090131040000017</v>
      </c>
      <c r="T64" s="52">
        <v>89.107134479999999</v>
      </c>
      <c r="U64" s="52">
        <v>85.885712640000008</v>
      </c>
      <c r="V64" s="52">
        <v>91.891799999999989</v>
      </c>
      <c r="W64" s="52">
        <v>96.423490799999996</v>
      </c>
      <c r="X64" s="52">
        <v>87.523647120000021</v>
      </c>
    </row>
    <row r="65" spans="1:24" ht="11.25" customHeight="1" x14ac:dyDescent="0.2">
      <c r="A65" s="50" t="s">
        <v>98</v>
      </c>
      <c r="B65" s="51" t="s">
        <v>99</v>
      </c>
      <c r="C65" s="52">
        <v>121.79988</v>
      </c>
      <c r="D65" s="52">
        <v>129.89988</v>
      </c>
      <c r="E65" s="52">
        <v>99.799919999999972</v>
      </c>
      <c r="F65" s="52">
        <v>75.399839999999983</v>
      </c>
      <c r="G65" s="52">
        <v>68.699879999999965</v>
      </c>
      <c r="H65" s="52">
        <v>138.20003999999997</v>
      </c>
      <c r="I65" s="52">
        <v>184.70015999999998</v>
      </c>
      <c r="J65" s="52">
        <v>169.40015999999997</v>
      </c>
      <c r="K65" s="52">
        <v>163.29996</v>
      </c>
      <c r="L65" s="52">
        <v>165.20004000000003</v>
      </c>
      <c r="M65" s="52">
        <v>157.20011999999997</v>
      </c>
      <c r="N65" s="52">
        <v>163.00007999999994</v>
      </c>
      <c r="O65" s="52">
        <v>161.60004000000001</v>
      </c>
      <c r="P65" s="52">
        <v>149.60015999999999</v>
      </c>
      <c r="Q65" s="52">
        <v>164.40011999999996</v>
      </c>
      <c r="R65" s="52">
        <v>165.09995999999998</v>
      </c>
      <c r="S65" s="52">
        <v>148.39991999999995</v>
      </c>
      <c r="T65" s="52">
        <v>242.70012</v>
      </c>
      <c r="U65" s="52">
        <v>248.10011999999995</v>
      </c>
      <c r="V65" s="52">
        <v>219.39983999999995</v>
      </c>
      <c r="W65" s="52">
        <v>258.59987999999998</v>
      </c>
      <c r="X65" s="52">
        <v>262.69991999999996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1105.2419792783937</v>
      </c>
      <c r="D2" s="21">
        <f t="shared" ref="D2:X2" si="0">SUM(D3,D17,D22,D25,D26,D51,D52)</f>
        <v>1393.6109383764137</v>
      </c>
      <c r="E2" s="21">
        <f t="shared" si="0"/>
        <v>1394.1232592649428</v>
      </c>
      <c r="F2" s="21">
        <f t="shared" si="0"/>
        <v>1724.4271736594956</v>
      </c>
      <c r="G2" s="21">
        <f t="shared" si="0"/>
        <v>1805.9096499542907</v>
      </c>
      <c r="H2" s="21">
        <f t="shared" si="0"/>
        <v>1930.7702129620623</v>
      </c>
      <c r="I2" s="21">
        <f t="shared" si="0"/>
        <v>1849.734905359498</v>
      </c>
      <c r="J2" s="21">
        <f t="shared" si="0"/>
        <v>1785.9447713912309</v>
      </c>
      <c r="K2" s="21">
        <f t="shared" si="0"/>
        <v>1578.75160224</v>
      </c>
      <c r="L2" s="21">
        <f t="shared" si="0"/>
        <v>1365.0541017600003</v>
      </c>
      <c r="M2" s="21">
        <f t="shared" si="0"/>
        <v>1560.4773861600002</v>
      </c>
      <c r="N2" s="21">
        <f t="shared" si="0"/>
        <v>1690.3194878400002</v>
      </c>
      <c r="O2" s="21">
        <f t="shared" si="0"/>
        <v>1852.4868962942039</v>
      </c>
      <c r="P2" s="21">
        <f t="shared" si="0"/>
        <v>1713.9731465167229</v>
      </c>
      <c r="Q2" s="21">
        <f t="shared" si="0"/>
        <v>1616.1706166943682</v>
      </c>
      <c r="R2" s="21">
        <f t="shared" si="0"/>
        <v>2035.5601394542261</v>
      </c>
      <c r="S2" s="21">
        <f t="shared" si="0"/>
        <v>1677.2206648875542</v>
      </c>
      <c r="T2" s="21">
        <f t="shared" si="0"/>
        <v>1991.0860359977548</v>
      </c>
      <c r="U2" s="21">
        <f t="shared" si="0"/>
        <v>1870.4150742869965</v>
      </c>
      <c r="V2" s="21">
        <f t="shared" si="0"/>
        <v>1695.6942007003872</v>
      </c>
      <c r="W2" s="21">
        <f t="shared" si="0"/>
        <v>1778.8592936234948</v>
      </c>
      <c r="X2" s="21">
        <f t="shared" si="0"/>
        <v>1622.6623908000001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0.89892831839353238</v>
      </c>
      <c r="D3" s="24">
        <f t="shared" si="1"/>
        <v>169.4495662164135</v>
      </c>
      <c r="E3" s="24">
        <f t="shared" si="1"/>
        <v>178.17669542494278</v>
      </c>
      <c r="F3" s="24">
        <f t="shared" si="1"/>
        <v>158.68472773949546</v>
      </c>
      <c r="G3" s="24">
        <f t="shared" si="1"/>
        <v>343.30690743097301</v>
      </c>
      <c r="H3" s="24">
        <f t="shared" si="1"/>
        <v>358.19487593713302</v>
      </c>
      <c r="I3" s="24">
        <f t="shared" si="1"/>
        <v>299.62136565552532</v>
      </c>
      <c r="J3" s="24">
        <f t="shared" si="1"/>
        <v>322.72800410021614</v>
      </c>
      <c r="K3" s="24">
        <f t="shared" si="1"/>
        <v>290.65125936000004</v>
      </c>
      <c r="L3" s="24">
        <f t="shared" si="1"/>
        <v>121.85762951999999</v>
      </c>
      <c r="M3" s="24">
        <f t="shared" si="1"/>
        <v>150.65046216000002</v>
      </c>
      <c r="N3" s="24">
        <f t="shared" si="1"/>
        <v>154.43183184</v>
      </c>
      <c r="O3" s="24">
        <f t="shared" si="1"/>
        <v>157.35351029420386</v>
      </c>
      <c r="P3" s="24">
        <f t="shared" si="1"/>
        <v>86.676714756722802</v>
      </c>
      <c r="Q3" s="24">
        <f t="shared" si="1"/>
        <v>10.422191574368</v>
      </c>
      <c r="R3" s="24">
        <f t="shared" si="1"/>
        <v>60.007270214225983</v>
      </c>
      <c r="S3" s="24">
        <f t="shared" si="1"/>
        <v>19.369572967554184</v>
      </c>
      <c r="T3" s="24">
        <f t="shared" si="1"/>
        <v>27.592403917754375</v>
      </c>
      <c r="U3" s="24">
        <f t="shared" si="1"/>
        <v>23.396681006996662</v>
      </c>
      <c r="V3" s="24">
        <f t="shared" si="1"/>
        <v>7.7632475803872332</v>
      </c>
      <c r="W3" s="24">
        <f t="shared" si="1"/>
        <v>0.67227034349486092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2.3638269600000004</v>
      </c>
      <c r="F4" s="19">
        <f t="shared" si="2"/>
        <v>23.758827839999999</v>
      </c>
      <c r="G4" s="19">
        <f t="shared" si="2"/>
        <v>57.507302159999995</v>
      </c>
      <c r="H4" s="19">
        <f t="shared" si="2"/>
        <v>172.1462688</v>
      </c>
      <c r="I4" s="19">
        <f t="shared" si="2"/>
        <v>160.16638968000001</v>
      </c>
      <c r="J4" s="19">
        <f t="shared" si="2"/>
        <v>185.01875568</v>
      </c>
      <c r="K4" s="19">
        <f t="shared" si="2"/>
        <v>140.99660784000002</v>
      </c>
      <c r="L4" s="19">
        <f t="shared" si="2"/>
        <v>14.195562479999998</v>
      </c>
      <c r="M4" s="19">
        <f t="shared" si="2"/>
        <v>150.65046216000002</v>
      </c>
      <c r="N4" s="19">
        <f t="shared" si="2"/>
        <v>141.35147136000001</v>
      </c>
      <c r="O4" s="19">
        <f t="shared" si="2"/>
        <v>2.0811621599999999</v>
      </c>
      <c r="P4" s="19">
        <f t="shared" si="2"/>
        <v>0</v>
      </c>
      <c r="Q4" s="19">
        <f t="shared" si="2"/>
        <v>3.5142386400000003</v>
      </c>
      <c r="R4" s="19">
        <f t="shared" si="2"/>
        <v>29.80478952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2.3638269600000004</v>
      </c>
      <c r="F7" s="8">
        <v>23.758827839999999</v>
      </c>
      <c r="G7" s="8">
        <v>57.507302159999995</v>
      </c>
      <c r="H7" s="8">
        <v>172.1462688</v>
      </c>
      <c r="I7" s="8">
        <v>160.16638968000001</v>
      </c>
      <c r="J7" s="8">
        <v>185.01875568</v>
      </c>
      <c r="K7" s="8">
        <v>140.99660784000002</v>
      </c>
      <c r="L7" s="8">
        <v>14.195562479999998</v>
      </c>
      <c r="M7" s="8">
        <v>150.65046216000002</v>
      </c>
      <c r="N7" s="8">
        <v>141.35147136000001</v>
      </c>
      <c r="O7" s="8">
        <v>2.0811621599999999</v>
      </c>
      <c r="P7" s="8">
        <v>0</v>
      </c>
      <c r="Q7" s="8">
        <v>3.5142386400000003</v>
      </c>
      <c r="R7" s="8">
        <v>29.80478952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0.89892831839353238</v>
      </c>
      <c r="D8" s="19">
        <f t="shared" si="3"/>
        <v>169.4495662164135</v>
      </c>
      <c r="E8" s="19">
        <f t="shared" si="3"/>
        <v>175.81286846494277</v>
      </c>
      <c r="F8" s="19">
        <f t="shared" si="3"/>
        <v>134.92589989949545</v>
      </c>
      <c r="G8" s="19">
        <f t="shared" si="3"/>
        <v>285.79960527097302</v>
      </c>
      <c r="H8" s="19">
        <f t="shared" si="3"/>
        <v>186.04860713713299</v>
      </c>
      <c r="I8" s="19">
        <f t="shared" si="3"/>
        <v>139.45497597552529</v>
      </c>
      <c r="J8" s="19">
        <f t="shared" si="3"/>
        <v>137.70924842021614</v>
      </c>
      <c r="K8" s="19">
        <f t="shared" si="3"/>
        <v>149.65465151999999</v>
      </c>
      <c r="L8" s="19">
        <f t="shared" si="3"/>
        <v>107.66206704</v>
      </c>
      <c r="M8" s="19">
        <f t="shared" si="3"/>
        <v>0</v>
      </c>
      <c r="N8" s="19">
        <f t="shared" si="3"/>
        <v>13.080360480000001</v>
      </c>
      <c r="O8" s="19">
        <f t="shared" si="3"/>
        <v>155.27234813420387</v>
      </c>
      <c r="P8" s="19">
        <f t="shared" si="3"/>
        <v>86.676714756722802</v>
      </c>
      <c r="Q8" s="19">
        <f t="shared" si="3"/>
        <v>6.9079529343679988</v>
      </c>
      <c r="R8" s="19">
        <f t="shared" si="3"/>
        <v>30.202480694225986</v>
      </c>
      <c r="S8" s="19">
        <f t="shared" si="3"/>
        <v>19.369572967554184</v>
      </c>
      <c r="T8" s="19">
        <f t="shared" si="3"/>
        <v>27.592403917754375</v>
      </c>
      <c r="U8" s="19">
        <f t="shared" si="3"/>
        <v>23.396681006996662</v>
      </c>
      <c r="V8" s="19">
        <f t="shared" si="3"/>
        <v>7.7632475803872332</v>
      </c>
      <c r="W8" s="19">
        <f t="shared" si="3"/>
        <v>0.67227034349486092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2.1957381599999999</v>
      </c>
      <c r="E9" s="8">
        <v>0</v>
      </c>
      <c r="F9" s="8">
        <v>0</v>
      </c>
      <c r="G9" s="8">
        <v>49.302604559999999</v>
      </c>
      <c r="H9" s="8">
        <v>142.94708471999999</v>
      </c>
      <c r="I9" s="8">
        <v>99.171695039999989</v>
      </c>
      <c r="J9" s="8">
        <v>98.650859999999966</v>
      </c>
      <c r="K9" s="8">
        <v>149.65465151999999</v>
      </c>
      <c r="L9" s="8">
        <v>107.66206704</v>
      </c>
      <c r="M9" s="8">
        <v>0</v>
      </c>
      <c r="N9" s="8">
        <v>13.080360480000001</v>
      </c>
      <c r="O9" s="8">
        <v>136.48368095999996</v>
      </c>
      <c r="P9" s="8">
        <v>80.54613599999999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0.89892831839353238</v>
      </c>
      <c r="D10" s="8">
        <v>167.25382805641351</v>
      </c>
      <c r="E10" s="8">
        <v>175.81286846494277</v>
      </c>
      <c r="F10" s="8">
        <v>134.92589989949545</v>
      </c>
      <c r="G10" s="8">
        <v>236.49700071097303</v>
      </c>
      <c r="H10" s="8">
        <v>43.101522417133012</v>
      </c>
      <c r="I10" s="8">
        <v>40.283280935525305</v>
      </c>
      <c r="J10" s="8">
        <v>39.058388420216176</v>
      </c>
      <c r="K10" s="8">
        <v>0</v>
      </c>
      <c r="L10" s="8">
        <v>0</v>
      </c>
      <c r="M10" s="8">
        <v>0</v>
      </c>
      <c r="N10" s="8">
        <v>0</v>
      </c>
      <c r="O10" s="8">
        <v>18.788667174203919</v>
      </c>
      <c r="P10" s="8">
        <v>6.1305787567228078</v>
      </c>
      <c r="Q10" s="8">
        <v>6.9079529343679988</v>
      </c>
      <c r="R10" s="8">
        <v>30.202480694225986</v>
      </c>
      <c r="S10" s="8">
        <v>19.369572967554184</v>
      </c>
      <c r="T10" s="8">
        <v>27.592403917754375</v>
      </c>
      <c r="U10" s="8">
        <v>23.396681006996662</v>
      </c>
      <c r="V10" s="8">
        <v>7.7632475803872332</v>
      </c>
      <c r="W10" s="8">
        <v>0.67227034349486092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332.53178400000007</v>
      </c>
      <c r="G17" s="27">
        <f t="shared" si="5"/>
        <v>243.33112800000004</v>
      </c>
      <c r="H17" s="27">
        <f t="shared" si="5"/>
        <v>375.91099199999991</v>
      </c>
      <c r="I17" s="27">
        <f t="shared" si="5"/>
        <v>428.86202400000002</v>
      </c>
      <c r="J17" s="27">
        <f t="shared" si="5"/>
        <v>422.90611199999995</v>
      </c>
      <c r="K17" s="27">
        <f t="shared" si="5"/>
        <v>421.52515199999999</v>
      </c>
      <c r="L17" s="27">
        <f t="shared" si="5"/>
        <v>426.405888</v>
      </c>
      <c r="M17" s="27">
        <f t="shared" si="5"/>
        <v>514.27850399999988</v>
      </c>
      <c r="N17" s="27">
        <f t="shared" si="5"/>
        <v>452.33726400000006</v>
      </c>
      <c r="O17" s="27">
        <f t="shared" si="5"/>
        <v>439.81293599999998</v>
      </c>
      <c r="P17" s="27">
        <f t="shared" si="5"/>
        <v>364.57876799999997</v>
      </c>
      <c r="Q17" s="27">
        <f t="shared" si="5"/>
        <v>378.43300799999997</v>
      </c>
      <c r="R17" s="27">
        <f t="shared" si="5"/>
        <v>526.58071199999995</v>
      </c>
      <c r="S17" s="27">
        <f t="shared" si="5"/>
        <v>317.89317600000004</v>
      </c>
      <c r="T17" s="27">
        <f t="shared" si="5"/>
        <v>555.71263199999999</v>
      </c>
      <c r="U17" s="27">
        <f t="shared" si="5"/>
        <v>505.94997599999999</v>
      </c>
      <c r="V17" s="27">
        <f t="shared" si="5"/>
        <v>395.49513599999989</v>
      </c>
      <c r="W17" s="27">
        <f t="shared" si="5"/>
        <v>470.53778399999999</v>
      </c>
      <c r="X17" s="27">
        <f t="shared" si="5"/>
        <v>261.09287999999998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8.3116800000000008</v>
      </c>
      <c r="G19" s="8">
        <v>8.5514399999999995</v>
      </c>
      <c r="H19" s="8">
        <v>8.7911999999999999</v>
      </c>
      <c r="I19" s="8">
        <v>18.061919999999997</v>
      </c>
      <c r="J19" s="8">
        <v>14.185799999999999</v>
      </c>
      <c r="K19" s="8">
        <v>14.625359999999999</v>
      </c>
      <c r="L19" s="8">
        <v>13.786199999999999</v>
      </c>
      <c r="M19" s="8">
        <v>21.058919999999993</v>
      </c>
      <c r="N19" s="8">
        <v>22.297680000000007</v>
      </c>
      <c r="O19" s="8">
        <v>27.452519999999993</v>
      </c>
      <c r="P19" s="8">
        <v>41.398559999999996</v>
      </c>
      <c r="Q19" s="8">
        <v>26.653319999999997</v>
      </c>
      <c r="R19" s="8">
        <v>19.580399999999997</v>
      </c>
      <c r="S19" s="8">
        <v>26.693279999999991</v>
      </c>
      <c r="T19" s="8">
        <v>27.132840000000005</v>
      </c>
      <c r="U19" s="8">
        <v>30.409560000000006</v>
      </c>
      <c r="V19" s="8">
        <v>24.735240000000005</v>
      </c>
      <c r="W19" s="8">
        <v>22.297680000000007</v>
      </c>
      <c r="X19" s="8">
        <v>27.092879999999997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324.22010400000005</v>
      </c>
      <c r="G20" s="8">
        <v>234.77968800000002</v>
      </c>
      <c r="H20" s="8">
        <v>367.1197919999999</v>
      </c>
      <c r="I20" s="8">
        <v>410.80010400000003</v>
      </c>
      <c r="J20" s="8">
        <v>408.72031199999998</v>
      </c>
      <c r="K20" s="8">
        <v>406.89979199999999</v>
      </c>
      <c r="L20" s="8">
        <v>412.619688</v>
      </c>
      <c r="M20" s="8">
        <v>493.21958399999994</v>
      </c>
      <c r="N20" s="8">
        <v>430.03958400000005</v>
      </c>
      <c r="O20" s="8">
        <v>412.36041599999999</v>
      </c>
      <c r="P20" s="8">
        <v>323.18020799999999</v>
      </c>
      <c r="Q20" s="8">
        <v>351.77968799999996</v>
      </c>
      <c r="R20" s="8">
        <v>507.00031200000001</v>
      </c>
      <c r="S20" s="8">
        <v>291.19989600000002</v>
      </c>
      <c r="T20" s="8">
        <v>528.579792</v>
      </c>
      <c r="U20" s="8">
        <v>475.54041599999999</v>
      </c>
      <c r="V20" s="8">
        <v>370.75989599999991</v>
      </c>
      <c r="W20" s="8">
        <v>448.24010399999997</v>
      </c>
      <c r="X20" s="8">
        <v>233.99999999999997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68.793150960000006</v>
      </c>
      <c r="D26" s="27">
        <f t="shared" si="7"/>
        <v>50.268872160000015</v>
      </c>
      <c r="E26" s="27">
        <f t="shared" si="7"/>
        <v>50.031483840000014</v>
      </c>
      <c r="F26" s="27">
        <f t="shared" si="7"/>
        <v>53.158381920000004</v>
      </c>
      <c r="G26" s="27">
        <f t="shared" si="7"/>
        <v>85.215724523317775</v>
      </c>
      <c r="H26" s="27">
        <f t="shared" si="7"/>
        <v>89.065215024929316</v>
      </c>
      <c r="I26" s="27">
        <f t="shared" si="7"/>
        <v>70.756575703972743</v>
      </c>
      <c r="J26" s="27">
        <f t="shared" si="7"/>
        <v>57.825745291014783</v>
      </c>
      <c r="K26" s="27">
        <f t="shared" si="7"/>
        <v>61.865570879999993</v>
      </c>
      <c r="L26" s="27">
        <f t="shared" si="7"/>
        <v>100.58993423999999</v>
      </c>
      <c r="M26" s="27">
        <f t="shared" si="7"/>
        <v>60.14088000000001</v>
      </c>
      <c r="N26" s="27">
        <f t="shared" si="7"/>
        <v>67.742081999999996</v>
      </c>
      <c r="O26" s="27">
        <f t="shared" si="7"/>
        <v>18.668880000000001</v>
      </c>
      <c r="P26" s="27">
        <f t="shared" si="7"/>
        <v>15.210743760000002</v>
      </c>
      <c r="Q26" s="27">
        <f t="shared" si="7"/>
        <v>24.896067120000005</v>
      </c>
      <c r="R26" s="27">
        <f t="shared" si="7"/>
        <v>18.671756040000002</v>
      </c>
      <c r="S26" s="27">
        <f t="shared" si="7"/>
        <v>6.222867120000001</v>
      </c>
      <c r="T26" s="27">
        <f t="shared" si="7"/>
        <v>12.446012880000001</v>
      </c>
      <c r="U26" s="27">
        <f t="shared" si="7"/>
        <v>3.1115728800000002</v>
      </c>
      <c r="V26" s="27">
        <f t="shared" si="7"/>
        <v>6.222867120000001</v>
      </c>
      <c r="W26" s="27">
        <f t="shared" si="7"/>
        <v>1.2446848799999999</v>
      </c>
      <c r="X26" s="27">
        <f t="shared" si="7"/>
        <v>2.8003320000000005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68.793150960000006</v>
      </c>
      <c r="D33" s="19">
        <f t="shared" si="9"/>
        <v>50.268872160000015</v>
      </c>
      <c r="E33" s="19">
        <f t="shared" si="9"/>
        <v>50.031483840000014</v>
      </c>
      <c r="F33" s="19">
        <f t="shared" si="9"/>
        <v>53.158381920000004</v>
      </c>
      <c r="G33" s="19">
        <f t="shared" si="9"/>
        <v>85.215724523317775</v>
      </c>
      <c r="H33" s="19">
        <f t="shared" si="9"/>
        <v>89.065215024929316</v>
      </c>
      <c r="I33" s="19">
        <f t="shared" si="9"/>
        <v>70.756575703972743</v>
      </c>
      <c r="J33" s="19">
        <f t="shared" si="9"/>
        <v>57.825745291014783</v>
      </c>
      <c r="K33" s="19">
        <f t="shared" si="9"/>
        <v>61.865570879999993</v>
      </c>
      <c r="L33" s="19">
        <f t="shared" si="9"/>
        <v>100.58993423999999</v>
      </c>
      <c r="M33" s="19">
        <f t="shared" si="9"/>
        <v>60.14088000000001</v>
      </c>
      <c r="N33" s="19">
        <f t="shared" si="9"/>
        <v>67.742081999999996</v>
      </c>
      <c r="O33" s="19">
        <f t="shared" si="9"/>
        <v>18.668880000000001</v>
      </c>
      <c r="P33" s="19">
        <f t="shared" si="9"/>
        <v>15.210743760000002</v>
      </c>
      <c r="Q33" s="19">
        <f t="shared" si="9"/>
        <v>24.896067120000005</v>
      </c>
      <c r="R33" s="19">
        <f t="shared" si="9"/>
        <v>18.671756040000002</v>
      </c>
      <c r="S33" s="19">
        <f t="shared" si="9"/>
        <v>6.222867120000001</v>
      </c>
      <c r="T33" s="19">
        <f t="shared" si="9"/>
        <v>12.446012880000001</v>
      </c>
      <c r="U33" s="19">
        <f t="shared" si="9"/>
        <v>3.1115728800000002</v>
      </c>
      <c r="V33" s="19">
        <f t="shared" si="9"/>
        <v>6.222867120000001</v>
      </c>
      <c r="W33" s="19">
        <f t="shared" si="9"/>
        <v>1.2446848799999999</v>
      </c>
      <c r="X33" s="19">
        <f t="shared" si="9"/>
        <v>2.8003320000000005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49.766399999999997</v>
      </c>
      <c r="H34" s="8">
        <v>52.531130880000013</v>
      </c>
      <c r="I34" s="8">
        <v>44.236730879999996</v>
      </c>
      <c r="J34" s="8">
        <v>44.236730879999996</v>
      </c>
      <c r="K34" s="8">
        <v>52.531130879999992</v>
      </c>
      <c r="L34" s="8">
        <v>41.472000000000008</v>
      </c>
      <c r="M34" s="8">
        <v>41.472000000000008</v>
      </c>
      <c r="N34" s="8">
        <v>55.296069119999999</v>
      </c>
      <c r="O34" s="8">
        <v>0</v>
      </c>
      <c r="P34" s="8">
        <v>2.7647308799999997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12.745259279999999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18.673200000000005</v>
      </c>
      <c r="R43" s="8">
        <v>12.44888892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68.793150960000006</v>
      </c>
      <c r="D44" s="8">
        <v>37.523612880000016</v>
      </c>
      <c r="E44" s="8">
        <v>50.031483840000014</v>
      </c>
      <c r="F44" s="8">
        <v>53.158381920000004</v>
      </c>
      <c r="G44" s="8">
        <v>33.250412483317788</v>
      </c>
      <c r="H44" s="8">
        <v>34.335172104929313</v>
      </c>
      <c r="I44" s="8">
        <v>24.320932783972754</v>
      </c>
      <c r="J44" s="8">
        <v>13.589014411014784</v>
      </c>
      <c r="K44" s="8">
        <v>9.3344400000000007</v>
      </c>
      <c r="L44" s="8">
        <v>59.11793423999999</v>
      </c>
      <c r="M44" s="8">
        <v>18.668880000000001</v>
      </c>
      <c r="N44" s="8">
        <v>12.446012880000001</v>
      </c>
      <c r="O44" s="8">
        <v>18.668880000000001</v>
      </c>
      <c r="P44" s="8">
        <v>12.446012880000001</v>
      </c>
      <c r="Q44" s="8">
        <v>6.222867120000001</v>
      </c>
      <c r="R44" s="8">
        <v>6.222867120000001</v>
      </c>
      <c r="S44" s="8">
        <v>6.222867120000001</v>
      </c>
      <c r="T44" s="8">
        <v>12.446012880000001</v>
      </c>
      <c r="U44" s="8">
        <v>3.1115728800000002</v>
      </c>
      <c r="V44" s="8">
        <v>6.222867120000001</v>
      </c>
      <c r="W44" s="8">
        <v>1.2446848799999999</v>
      </c>
      <c r="X44" s="8">
        <v>2.8003320000000005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2.1989120400000002</v>
      </c>
      <c r="H50" s="8">
        <v>2.1989120400000002</v>
      </c>
      <c r="I50" s="8">
        <v>2.1989120400000002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1035.5499000000002</v>
      </c>
      <c r="D51" s="27">
        <v>1173.8925000000002</v>
      </c>
      <c r="E51" s="27">
        <v>1165.91508</v>
      </c>
      <c r="F51" s="27">
        <v>1180.0522800000001</v>
      </c>
      <c r="G51" s="27">
        <v>1134.0558899999999</v>
      </c>
      <c r="H51" s="27">
        <v>1107.5991300000001</v>
      </c>
      <c r="I51" s="27">
        <v>1050.4949399999998</v>
      </c>
      <c r="J51" s="27">
        <v>982.48491000000001</v>
      </c>
      <c r="K51" s="27">
        <v>804.70961999999997</v>
      </c>
      <c r="L51" s="27">
        <v>716.20065000000022</v>
      </c>
      <c r="M51" s="27">
        <v>835.40754000000015</v>
      </c>
      <c r="N51" s="27">
        <v>1015.8083100000001</v>
      </c>
      <c r="O51" s="27">
        <v>1236.65157</v>
      </c>
      <c r="P51" s="27">
        <v>1247.50692</v>
      </c>
      <c r="Q51" s="27">
        <v>1202.4193500000001</v>
      </c>
      <c r="R51" s="27">
        <v>1372.6716300000001</v>
      </c>
      <c r="S51" s="27">
        <v>1288.40382</v>
      </c>
      <c r="T51" s="27">
        <v>1290.3729300000002</v>
      </c>
      <c r="U51" s="27">
        <v>1220.6967299999999</v>
      </c>
      <c r="V51" s="27">
        <v>1169.0959500000001</v>
      </c>
      <c r="W51" s="27">
        <v>1199.4404399999999</v>
      </c>
      <c r="X51" s="27">
        <v>1224.6349500000001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57.628771199999996</v>
      </c>
      <c r="S52" s="27">
        <f t="shared" si="10"/>
        <v>45.331228799999998</v>
      </c>
      <c r="T52" s="27">
        <f t="shared" si="10"/>
        <v>104.96205720000003</v>
      </c>
      <c r="U52" s="27">
        <f t="shared" si="10"/>
        <v>117.26011440000003</v>
      </c>
      <c r="V52" s="27">
        <f t="shared" si="10"/>
        <v>117.11700000000003</v>
      </c>
      <c r="W52" s="27">
        <f t="shared" si="10"/>
        <v>106.96411439999997</v>
      </c>
      <c r="X52" s="27">
        <f t="shared" si="10"/>
        <v>134.13422880000002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57.628771199999996</v>
      </c>
      <c r="S53" s="8">
        <v>45.331228799999998</v>
      </c>
      <c r="T53" s="8">
        <v>104.96205720000003</v>
      </c>
      <c r="U53" s="8">
        <v>117.26011440000003</v>
      </c>
      <c r="V53" s="8">
        <v>117.11700000000003</v>
      </c>
      <c r="W53" s="8">
        <v>106.96411439999997</v>
      </c>
      <c r="X53" s="8">
        <v>134.13422880000002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11.983910399999999</v>
      </c>
      <c r="D61" s="49">
        <f t="shared" si="11"/>
        <v>12.6560448</v>
      </c>
      <c r="E61" s="49">
        <f t="shared" si="11"/>
        <v>24.639955199999999</v>
      </c>
      <c r="F61" s="49">
        <f t="shared" si="11"/>
        <v>15.007910399999998</v>
      </c>
      <c r="G61" s="49">
        <f t="shared" si="11"/>
        <v>18.4798656</v>
      </c>
      <c r="H61" s="49">
        <f t="shared" si="11"/>
        <v>33.488179199999998</v>
      </c>
      <c r="I61" s="49">
        <f t="shared" si="11"/>
        <v>30.0158208</v>
      </c>
      <c r="J61" s="49">
        <f t="shared" si="11"/>
        <v>42.000134399999993</v>
      </c>
      <c r="K61" s="49">
        <f t="shared" si="11"/>
        <v>27.6639552</v>
      </c>
      <c r="L61" s="49">
        <f t="shared" si="11"/>
        <v>19.184245919999995</v>
      </c>
      <c r="M61" s="49">
        <f t="shared" si="11"/>
        <v>22.549912559999999</v>
      </c>
      <c r="N61" s="49">
        <f t="shared" si="11"/>
        <v>57.772466640000005</v>
      </c>
      <c r="O61" s="49">
        <f t="shared" si="11"/>
        <v>91.75744367999998</v>
      </c>
      <c r="P61" s="49">
        <f t="shared" si="11"/>
        <v>208.26268848000001</v>
      </c>
      <c r="Q61" s="49">
        <f t="shared" si="11"/>
        <v>180.6561792</v>
      </c>
      <c r="R61" s="49">
        <f t="shared" si="11"/>
        <v>274.48791047999998</v>
      </c>
      <c r="S61" s="49">
        <f t="shared" si="11"/>
        <v>304.12597823999999</v>
      </c>
      <c r="T61" s="49">
        <f t="shared" si="11"/>
        <v>262.41586559999996</v>
      </c>
      <c r="U61" s="49">
        <f t="shared" si="11"/>
        <v>216.94417919999998</v>
      </c>
      <c r="V61" s="49">
        <f t="shared" si="11"/>
        <v>180.99204479999997</v>
      </c>
      <c r="W61" s="49">
        <f t="shared" si="11"/>
        <v>177.18382080000001</v>
      </c>
      <c r="X61" s="49">
        <f t="shared" si="11"/>
        <v>197.34382079999995</v>
      </c>
    </row>
    <row r="62" spans="1:24" ht="11.25" customHeight="1" x14ac:dyDescent="0.2">
      <c r="A62" s="50" t="s">
        <v>92</v>
      </c>
      <c r="B62" s="51" t="s">
        <v>93</v>
      </c>
      <c r="C62" s="52">
        <v>11.983910399999999</v>
      </c>
      <c r="D62" s="52">
        <v>12.6560448</v>
      </c>
      <c r="E62" s="52">
        <v>24.639955199999999</v>
      </c>
      <c r="F62" s="52">
        <v>15.007910399999998</v>
      </c>
      <c r="G62" s="52">
        <v>18.4798656</v>
      </c>
      <c r="H62" s="52">
        <v>33.488179199999998</v>
      </c>
      <c r="I62" s="52">
        <v>30.0158208</v>
      </c>
      <c r="J62" s="52">
        <v>42.000134399999993</v>
      </c>
      <c r="K62" s="52">
        <v>27.6639552</v>
      </c>
      <c r="L62" s="52">
        <v>18.256089599999996</v>
      </c>
      <c r="M62" s="52">
        <v>21.8401344</v>
      </c>
      <c r="N62" s="52">
        <v>57.008044800000008</v>
      </c>
      <c r="O62" s="52">
        <v>90.719999999999985</v>
      </c>
      <c r="P62" s="52">
        <v>208.20804480000001</v>
      </c>
      <c r="Q62" s="52">
        <v>180.6561792</v>
      </c>
      <c r="R62" s="52">
        <v>271.37577599999997</v>
      </c>
      <c r="S62" s="52">
        <v>303.74386559999999</v>
      </c>
      <c r="T62" s="52">
        <v>262.41586559999996</v>
      </c>
      <c r="U62" s="52">
        <v>216.94417919999998</v>
      </c>
      <c r="V62" s="52">
        <v>180.99204479999997</v>
      </c>
      <c r="W62" s="52">
        <v>177.18382080000001</v>
      </c>
      <c r="X62" s="52">
        <v>197.34382079999995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0.92815632000000003</v>
      </c>
      <c r="M64" s="52">
        <v>0.70977815999999994</v>
      </c>
      <c r="N64" s="52">
        <v>0.76442184000000002</v>
      </c>
      <c r="O64" s="52">
        <v>1.03744368</v>
      </c>
      <c r="P64" s="52">
        <v>5.4643679999999993E-2</v>
      </c>
      <c r="Q64" s="52">
        <v>0</v>
      </c>
      <c r="R64" s="52">
        <v>3.112134479999999</v>
      </c>
      <c r="S64" s="52">
        <v>0.38211263999999989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1757.9197674000002</v>
      </c>
      <c r="D2" s="21">
        <f t="shared" ref="D2:X2" si="0">SUM(D3,D17,D22,D25,D26,D51,D52)</f>
        <v>1596.36734604</v>
      </c>
      <c r="E2" s="21">
        <f t="shared" si="0"/>
        <v>1462.9696908000001</v>
      </c>
      <c r="F2" s="21">
        <f t="shared" si="0"/>
        <v>1279.2391246393549</v>
      </c>
      <c r="G2" s="21">
        <f t="shared" si="0"/>
        <v>1229.6727965708351</v>
      </c>
      <c r="H2" s="21">
        <f t="shared" si="0"/>
        <v>1214.725173803736</v>
      </c>
      <c r="I2" s="21">
        <f t="shared" si="0"/>
        <v>1671.2316493120477</v>
      </c>
      <c r="J2" s="21">
        <f t="shared" si="0"/>
        <v>1331.6066763600002</v>
      </c>
      <c r="K2" s="21">
        <f t="shared" si="0"/>
        <v>1435.3312550400003</v>
      </c>
      <c r="L2" s="21">
        <f t="shared" si="0"/>
        <v>1468.8575186400003</v>
      </c>
      <c r="M2" s="21">
        <f t="shared" si="0"/>
        <v>1183.6670583599998</v>
      </c>
      <c r="N2" s="21">
        <f t="shared" si="0"/>
        <v>1221.9035496000001</v>
      </c>
      <c r="O2" s="21">
        <f t="shared" si="0"/>
        <v>1157.4518371199999</v>
      </c>
      <c r="P2" s="21">
        <f t="shared" si="0"/>
        <v>1366.970724</v>
      </c>
      <c r="Q2" s="21">
        <f t="shared" si="0"/>
        <v>1952.93631456</v>
      </c>
      <c r="R2" s="21">
        <f t="shared" si="0"/>
        <v>1874.6421602089117</v>
      </c>
      <c r="S2" s="21">
        <f t="shared" si="0"/>
        <v>1999.5947784000002</v>
      </c>
      <c r="T2" s="21">
        <f t="shared" si="0"/>
        <v>2331.0531108</v>
      </c>
      <c r="U2" s="21">
        <f t="shared" si="0"/>
        <v>2380.8973899322432</v>
      </c>
      <c r="V2" s="21">
        <f t="shared" si="0"/>
        <v>2292.6958538400004</v>
      </c>
      <c r="W2" s="21">
        <f t="shared" si="0"/>
        <v>2221.1080001999999</v>
      </c>
      <c r="X2" s="21">
        <f t="shared" si="0"/>
        <v>1931.8020782400001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3.9929366400000004</v>
      </c>
      <c r="F3" s="24">
        <f t="shared" si="2"/>
        <v>2.592360679355123</v>
      </c>
      <c r="G3" s="24">
        <f t="shared" si="2"/>
        <v>8.8582364108348397</v>
      </c>
      <c r="H3" s="24">
        <f t="shared" si="2"/>
        <v>6.3582886437362536</v>
      </c>
      <c r="I3" s="24">
        <f t="shared" si="2"/>
        <v>6.4308398320475595</v>
      </c>
      <c r="J3" s="24">
        <f t="shared" si="2"/>
        <v>6.4364282400000015</v>
      </c>
      <c r="K3" s="24">
        <f t="shared" si="2"/>
        <v>5.1502492799999997</v>
      </c>
      <c r="L3" s="24">
        <f t="shared" si="2"/>
        <v>5.0174467199999997</v>
      </c>
      <c r="M3" s="24">
        <f t="shared" si="2"/>
        <v>4.9655707199999988</v>
      </c>
      <c r="N3" s="24">
        <f t="shared" si="2"/>
        <v>7.2786515999999999</v>
      </c>
      <c r="O3" s="24">
        <f t="shared" si="2"/>
        <v>6.9532135199999994</v>
      </c>
      <c r="P3" s="24">
        <f t="shared" si="2"/>
        <v>6.34293</v>
      </c>
      <c r="Q3" s="24">
        <f t="shared" si="2"/>
        <v>4.5675907200000001</v>
      </c>
      <c r="R3" s="24">
        <f t="shared" si="2"/>
        <v>5.3343338089117873</v>
      </c>
      <c r="S3" s="24">
        <f t="shared" si="2"/>
        <v>3.49021728</v>
      </c>
      <c r="T3" s="24">
        <f t="shared" si="2"/>
        <v>0</v>
      </c>
      <c r="U3" s="24">
        <f t="shared" si="2"/>
        <v>1.392825212243409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6.9532135199999994</v>
      </c>
      <c r="P4" s="19">
        <f t="shared" si="4"/>
        <v>6.34293</v>
      </c>
      <c r="Q4" s="19">
        <f t="shared" si="4"/>
        <v>4.5675907200000001</v>
      </c>
      <c r="R4" s="19">
        <f t="shared" si="4"/>
        <v>4.4957325600000022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6.9532135199999994</v>
      </c>
      <c r="P7" s="8">
        <f>NRG_CM_E!P7+NRG_OIL_NG_E!P7+NRG_PF_E!P7+NRG_CO_E!P7+NRG_BKBPB_E!P7+NRG_GW_E!P7+NRG_BF_E!P7+NRG_PR_E!P7+NRG_NI_E!P7+NRG_CL_E!P7+NRG_LNG_E!P7+NRG_BIOG_E!P7+NRG_GTL_E!P7+NRG_CPP_E!P7+NRG_NSP_E!P7</f>
        <v>6.34293</v>
      </c>
      <c r="Q7" s="8">
        <f>NRG_CM_E!Q7+NRG_OIL_NG_E!Q7+NRG_PF_E!Q7+NRG_CO_E!Q7+NRG_BKBPB_E!Q7+NRG_GW_E!Q7+NRG_BF_E!Q7+NRG_PR_E!Q7+NRG_NI_E!Q7+NRG_CL_E!Q7+NRG_LNG_E!Q7+NRG_BIOG_E!Q7+NRG_GTL_E!Q7+NRG_CPP_E!Q7+NRG_NSP_E!Q7</f>
        <v>4.5675907200000001</v>
      </c>
      <c r="R7" s="8">
        <f>NRG_CM_E!R7+NRG_OIL_NG_E!R7+NRG_PF_E!R7+NRG_CO_E!R7+NRG_BKBPB_E!R7+NRG_GW_E!R7+NRG_BF_E!R7+NRG_PR_E!R7+NRG_NI_E!R7+NRG_CL_E!R7+NRG_LNG_E!R7+NRG_BIOG_E!R7+NRG_GTL_E!R7+NRG_CPP_E!R7+NRG_NSP_E!R7</f>
        <v>4.4957325600000022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2.592360679355123</v>
      </c>
      <c r="G8" s="19">
        <f t="shared" si="6"/>
        <v>8.8582364108348397</v>
      </c>
      <c r="H8" s="19">
        <f t="shared" si="6"/>
        <v>6.3582886437362536</v>
      </c>
      <c r="I8" s="19">
        <f t="shared" si="6"/>
        <v>6.4308398320475595</v>
      </c>
      <c r="J8" s="19">
        <f t="shared" si="6"/>
        <v>6.4364282400000015</v>
      </c>
      <c r="K8" s="19">
        <f t="shared" si="6"/>
        <v>5.1502492799999997</v>
      </c>
      <c r="L8" s="19">
        <f t="shared" si="6"/>
        <v>5.0174467199999997</v>
      </c>
      <c r="M8" s="19">
        <f t="shared" si="6"/>
        <v>4.9655707199999988</v>
      </c>
      <c r="N8" s="19">
        <f t="shared" si="6"/>
        <v>5.1329572799999994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0.83860124891178511</v>
      </c>
      <c r="S8" s="19">
        <f t="shared" si="6"/>
        <v>3.49021728</v>
      </c>
      <c r="T8" s="19">
        <f t="shared" si="6"/>
        <v>0</v>
      </c>
      <c r="U8" s="19">
        <f t="shared" si="6"/>
        <v>1.392825212243409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6.4364282400000015</v>
      </c>
      <c r="K9" s="8">
        <f>NRG_CM_E!K9+NRG_OIL_NG_E!K9+NRG_PF_E!K9+NRG_CO_E!K9+NRG_BKBPB_E!K9+NRG_GW_E!K9+NRG_BF_E!K9+NRG_PR_E!K9+NRG_NI_E!K9+NRG_CL_E!K9+NRG_LNG_E!K9+NRG_BIOG_E!K9+NRG_GTL_E!K9+NRG_CPP_E!K9+NRG_NSP_E!K9</f>
        <v>5.1502492799999997</v>
      </c>
      <c r="L9" s="8">
        <f>NRG_CM_E!L9+NRG_OIL_NG_E!L9+NRG_PF_E!L9+NRG_CO_E!L9+NRG_BKBPB_E!L9+NRG_GW_E!L9+NRG_BF_E!L9+NRG_PR_E!L9+NRG_NI_E!L9+NRG_CL_E!L9+NRG_LNG_E!L9+NRG_BIOG_E!L9+NRG_GTL_E!L9+NRG_CPP_E!L9+NRG_NSP_E!L9</f>
        <v>5.0174467199999997</v>
      </c>
      <c r="M9" s="8">
        <f>NRG_CM_E!M9+NRG_OIL_NG_E!M9+NRG_PF_E!M9+NRG_CO_E!M9+NRG_BKBPB_E!M9+NRG_GW_E!M9+NRG_BF_E!M9+NRG_PR_E!M9+NRG_NI_E!M9+NRG_CL_E!M9+NRG_LNG_E!M9+NRG_BIOG_E!M9+NRG_GTL_E!M9+NRG_CPP_E!M9+NRG_NSP_E!M9</f>
        <v>4.9655707199999988</v>
      </c>
      <c r="N9" s="8">
        <f>NRG_CM_E!N9+NRG_OIL_NG_E!N9+NRG_PF_E!N9+NRG_CO_E!N9+NRG_BKBPB_E!N9+NRG_GW_E!N9+NRG_BF_E!N9+NRG_PR_E!N9+NRG_NI_E!N9+NRG_CL_E!N9+NRG_LNG_E!N9+NRG_BIOG_E!N9+NRG_GTL_E!N9+NRG_CPP_E!N9+NRG_NSP_E!N9</f>
        <v>5.1329572799999994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3.49021728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2.592360679355123</v>
      </c>
      <c r="G10" s="8">
        <f>NRG_CM_E!G10+NRG_OIL_NG_E!G10+NRG_PF_E!G10+NRG_CO_E!G10+NRG_BKBPB_E!G10+NRG_GW_E!G10+NRG_BF_E!G10+NRG_PR_E!G10+NRG_NI_E!G10+NRG_CL_E!G10+NRG_LNG_E!G10+NRG_BIOG_E!G10+NRG_GTL_E!G10+NRG_CPP_E!G10+NRG_NSP_E!G10</f>
        <v>8.8582364108348397</v>
      </c>
      <c r="H10" s="8">
        <f>NRG_CM_E!H10+NRG_OIL_NG_E!H10+NRG_PF_E!H10+NRG_CO_E!H10+NRG_BKBPB_E!H10+NRG_GW_E!H10+NRG_BF_E!H10+NRG_PR_E!H10+NRG_NI_E!H10+NRG_CL_E!H10+NRG_LNG_E!H10+NRG_BIOG_E!H10+NRG_GTL_E!H10+NRG_CPP_E!H10+NRG_NSP_E!H10</f>
        <v>6.3582886437362536</v>
      </c>
      <c r="I10" s="8">
        <f>NRG_CM_E!I10+NRG_OIL_NG_E!I10+NRG_PF_E!I10+NRG_CO_E!I10+NRG_BKBPB_E!I10+NRG_GW_E!I10+NRG_BF_E!I10+NRG_PR_E!I10+NRG_NI_E!I10+NRG_CL_E!I10+NRG_LNG_E!I10+NRG_BIOG_E!I10+NRG_GTL_E!I10+NRG_CPP_E!I10+NRG_NSP_E!I10</f>
        <v>6.4308398320475595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0.83860124891178511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1.392825212243409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3.9929366400000004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2.14569432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3.9929366400000004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2.14569432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151.32852</v>
      </c>
      <c r="D17" s="27">
        <f t="shared" ref="D17:X17" si="10">SUM(D18:D21)</f>
        <v>109.25064</v>
      </c>
      <c r="E17" s="27">
        <f t="shared" si="10"/>
        <v>77.802119999999988</v>
      </c>
      <c r="F17" s="27">
        <f t="shared" si="10"/>
        <v>88.151759999999996</v>
      </c>
      <c r="G17" s="27">
        <f t="shared" si="10"/>
        <v>71.528399999999991</v>
      </c>
      <c r="H17" s="27">
        <f t="shared" si="10"/>
        <v>73.086839999999981</v>
      </c>
      <c r="I17" s="27">
        <f t="shared" si="10"/>
        <v>149.29056</v>
      </c>
      <c r="J17" s="27">
        <f t="shared" si="10"/>
        <v>164.19564</v>
      </c>
      <c r="K17" s="27">
        <f t="shared" si="10"/>
        <v>159.08076</v>
      </c>
      <c r="L17" s="27">
        <f t="shared" si="10"/>
        <v>126.03384</v>
      </c>
      <c r="M17" s="27">
        <f t="shared" si="10"/>
        <v>162.43739999999997</v>
      </c>
      <c r="N17" s="27">
        <f t="shared" si="10"/>
        <v>131.98787999999999</v>
      </c>
      <c r="O17" s="27">
        <f t="shared" si="10"/>
        <v>131.94791999999998</v>
      </c>
      <c r="P17" s="27">
        <f t="shared" si="10"/>
        <v>126.07380000000001</v>
      </c>
      <c r="Q17" s="27">
        <f t="shared" si="10"/>
        <v>603.78487199999995</v>
      </c>
      <c r="R17" s="27">
        <f t="shared" si="10"/>
        <v>785.50070399999993</v>
      </c>
      <c r="S17" s="27">
        <f t="shared" si="10"/>
        <v>578.54016000000001</v>
      </c>
      <c r="T17" s="27">
        <f t="shared" si="10"/>
        <v>840.37744799999996</v>
      </c>
      <c r="U17" s="27">
        <f t="shared" si="10"/>
        <v>838.61546399999997</v>
      </c>
      <c r="V17" s="27">
        <f t="shared" si="10"/>
        <v>748.80446400000005</v>
      </c>
      <c r="W17" s="27">
        <f t="shared" si="10"/>
        <v>684.43034399999988</v>
      </c>
      <c r="X17" s="27">
        <f t="shared" si="10"/>
        <v>470.98785599999997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151.32852</v>
      </c>
      <c r="D19" s="8">
        <f>NRG_CM_E!D19+NRG_OIL_NG_E!D19+NRG_PF_E!D19+NRG_CO_E!D19+NRG_BKBPB_E!D19+NRG_GW_E!D19+NRG_BF_E!D19+NRG_PR_E!D19+NRG_NI_E!D19+NRG_CL_E!D19+NRG_LNG_E!D19+NRG_BIOG_E!D19+NRG_GTL_E!D19+NRG_CPP_E!D19+NRG_NSP_E!D19</f>
        <v>109.25064</v>
      </c>
      <c r="E19" s="8">
        <f>NRG_CM_E!E19+NRG_OIL_NG_E!E19+NRG_PF_E!E19+NRG_CO_E!E19+NRG_BKBPB_E!E19+NRG_GW_E!E19+NRG_BF_E!E19+NRG_PR_E!E19+NRG_NI_E!E19+NRG_CL_E!E19+NRG_LNG_E!E19+NRG_BIOG_E!E19+NRG_GTL_E!E19+NRG_CPP_E!E19+NRG_NSP_E!E19</f>
        <v>77.802119999999988</v>
      </c>
      <c r="F19" s="8">
        <f>NRG_CM_E!F19+NRG_OIL_NG_E!F19+NRG_PF_E!F19+NRG_CO_E!F19+NRG_BKBPB_E!F19+NRG_GW_E!F19+NRG_BF_E!F19+NRG_PR_E!F19+NRG_NI_E!F19+NRG_CL_E!F19+NRG_LNG_E!F19+NRG_BIOG_E!F19+NRG_GTL_E!F19+NRG_CPP_E!F19+NRG_NSP_E!F19</f>
        <v>88.151759999999996</v>
      </c>
      <c r="G19" s="8">
        <f>NRG_CM_E!G19+NRG_OIL_NG_E!G19+NRG_PF_E!G19+NRG_CO_E!G19+NRG_BKBPB_E!G19+NRG_GW_E!G19+NRG_BF_E!G19+NRG_PR_E!G19+NRG_NI_E!G19+NRG_CL_E!G19+NRG_LNG_E!G19+NRG_BIOG_E!G19+NRG_GTL_E!G19+NRG_CPP_E!G19+NRG_NSP_E!G19</f>
        <v>71.528399999999991</v>
      </c>
      <c r="H19" s="8">
        <f>NRG_CM_E!H19+NRG_OIL_NG_E!H19+NRG_PF_E!H19+NRG_CO_E!H19+NRG_BKBPB_E!H19+NRG_GW_E!H19+NRG_BF_E!H19+NRG_PR_E!H19+NRG_NI_E!H19+NRG_CL_E!H19+NRG_LNG_E!H19+NRG_BIOG_E!H19+NRG_GTL_E!H19+NRG_CPP_E!H19+NRG_NSP_E!H19</f>
        <v>73.086839999999981</v>
      </c>
      <c r="I19" s="8">
        <f>NRG_CM_E!I19+NRG_OIL_NG_E!I19+NRG_PF_E!I19+NRG_CO_E!I19+NRG_BKBPB_E!I19+NRG_GW_E!I19+NRG_BF_E!I19+NRG_PR_E!I19+NRG_NI_E!I19+NRG_CL_E!I19+NRG_LNG_E!I19+NRG_BIOG_E!I19+NRG_GTL_E!I19+NRG_CPP_E!I19+NRG_NSP_E!I19</f>
        <v>149.29056</v>
      </c>
      <c r="J19" s="8">
        <f>NRG_CM_E!J19+NRG_OIL_NG_E!J19+NRG_PF_E!J19+NRG_CO_E!J19+NRG_BKBPB_E!J19+NRG_GW_E!J19+NRG_BF_E!J19+NRG_PR_E!J19+NRG_NI_E!J19+NRG_CL_E!J19+NRG_LNG_E!J19+NRG_BIOG_E!J19+NRG_GTL_E!J19+NRG_CPP_E!J19+NRG_NSP_E!J19</f>
        <v>164.19564</v>
      </c>
      <c r="K19" s="8">
        <f>NRG_CM_E!K19+NRG_OIL_NG_E!K19+NRG_PF_E!K19+NRG_CO_E!K19+NRG_BKBPB_E!K19+NRG_GW_E!K19+NRG_BF_E!K19+NRG_PR_E!K19+NRG_NI_E!K19+NRG_CL_E!K19+NRG_LNG_E!K19+NRG_BIOG_E!K19+NRG_GTL_E!K19+NRG_CPP_E!K19+NRG_NSP_E!K19</f>
        <v>159.08076</v>
      </c>
      <c r="L19" s="8">
        <f>NRG_CM_E!L19+NRG_OIL_NG_E!L19+NRG_PF_E!L19+NRG_CO_E!L19+NRG_BKBPB_E!L19+NRG_GW_E!L19+NRG_BF_E!L19+NRG_PR_E!L19+NRG_NI_E!L19+NRG_CL_E!L19+NRG_LNG_E!L19+NRG_BIOG_E!L19+NRG_GTL_E!L19+NRG_CPP_E!L19+NRG_NSP_E!L19</f>
        <v>126.03384</v>
      </c>
      <c r="M19" s="8">
        <f>NRG_CM_E!M19+NRG_OIL_NG_E!M19+NRG_PF_E!M19+NRG_CO_E!M19+NRG_BKBPB_E!M19+NRG_GW_E!M19+NRG_BF_E!M19+NRG_PR_E!M19+NRG_NI_E!M19+NRG_CL_E!M19+NRG_LNG_E!M19+NRG_BIOG_E!M19+NRG_GTL_E!M19+NRG_CPP_E!M19+NRG_NSP_E!M19</f>
        <v>162.43739999999997</v>
      </c>
      <c r="N19" s="8">
        <f>NRG_CM_E!N19+NRG_OIL_NG_E!N19+NRG_PF_E!N19+NRG_CO_E!N19+NRG_BKBPB_E!N19+NRG_GW_E!N19+NRG_BF_E!N19+NRG_PR_E!N19+NRG_NI_E!N19+NRG_CL_E!N19+NRG_LNG_E!N19+NRG_BIOG_E!N19+NRG_GTL_E!N19+NRG_CPP_E!N19+NRG_NSP_E!N19</f>
        <v>131.98787999999999</v>
      </c>
      <c r="O19" s="8">
        <f>NRG_CM_E!O19+NRG_OIL_NG_E!O19+NRG_PF_E!O19+NRG_CO_E!O19+NRG_BKBPB_E!O19+NRG_GW_E!O19+NRG_BF_E!O19+NRG_PR_E!O19+NRG_NI_E!O19+NRG_CL_E!O19+NRG_LNG_E!O19+NRG_BIOG_E!O19+NRG_GTL_E!O19+NRG_CPP_E!O19+NRG_NSP_E!O19</f>
        <v>131.94791999999998</v>
      </c>
      <c r="P19" s="8">
        <f>NRG_CM_E!P19+NRG_OIL_NG_E!P19+NRG_PF_E!P19+NRG_CO_E!P19+NRG_BKBPB_E!P19+NRG_GW_E!P19+NRG_BF_E!P19+NRG_PR_E!P19+NRG_NI_E!P19+NRG_CL_E!P19+NRG_LNG_E!P19+NRG_BIOG_E!P19+NRG_GTL_E!P19+NRG_CPP_E!P19+NRG_NSP_E!P19</f>
        <v>126.07380000000001</v>
      </c>
      <c r="Q19" s="8">
        <f>NRG_CM_E!Q19+NRG_OIL_NG_E!Q19+NRG_PF_E!Q19+NRG_CO_E!Q19+NRG_BKBPB_E!Q19+NRG_GW_E!Q19+NRG_BF_E!Q19+NRG_PR_E!Q19+NRG_NI_E!Q19+NRG_CL_E!Q19+NRG_LNG_E!Q19+NRG_BIOG_E!Q19+NRG_GTL_E!Q19+NRG_CPP_E!Q19+NRG_NSP_E!Q19</f>
        <v>154.76508000000001</v>
      </c>
      <c r="R19" s="8">
        <f>NRG_CM_E!R19+NRG_OIL_NG_E!R19+NRG_PF_E!R19+NRG_CO_E!R19+NRG_BKBPB_E!R19+NRG_GW_E!R19+NRG_BF_E!R19+NRG_PR_E!R19+NRG_NI_E!R19+NRG_CL_E!R19+NRG_LNG_E!R19+NRG_BIOG_E!R19+NRG_GTL_E!R19+NRG_CPP_E!R19+NRG_NSP_E!R19</f>
        <v>198.68111999999999</v>
      </c>
      <c r="S19" s="8">
        <f>NRG_CM_E!S19+NRG_OIL_NG_E!S19+NRG_PF_E!S19+NRG_CO_E!S19+NRG_BKBPB_E!S19+NRG_GW_E!S19+NRG_BF_E!S19+NRG_PR_E!S19+NRG_NI_E!S19+NRG_CL_E!S19+NRG_LNG_E!S19+NRG_BIOG_E!S19+NRG_GTL_E!S19+NRG_CPP_E!S19+NRG_NSP_E!S19</f>
        <v>159.68016</v>
      </c>
      <c r="T19" s="8">
        <f>NRG_CM_E!T19+NRG_OIL_NG_E!T19+NRG_PF_E!T19+NRG_CO_E!T19+NRG_BKBPB_E!T19+NRG_GW_E!T19+NRG_BF_E!T19+NRG_PR_E!T19+NRG_NI_E!T19+NRG_CL_E!T19+NRG_LNG_E!T19+NRG_BIOG_E!T19+NRG_GTL_E!T19+NRG_CPP_E!T19+NRG_NSP_E!T19</f>
        <v>182.05776</v>
      </c>
      <c r="U19" s="8">
        <f>NRG_CM_E!U19+NRG_OIL_NG_E!U19+NRG_PF_E!U19+NRG_CO_E!U19+NRG_BKBPB_E!U19+NRG_GW_E!U19+NRG_BF_E!U19+NRG_PR_E!U19+NRG_NI_E!U19+NRG_CL_E!U19+NRG_LNG_E!U19+NRG_BIOG_E!U19+NRG_GTL_E!U19+NRG_CPP_E!U19+NRG_NSP_E!U19</f>
        <v>184.45535999999998</v>
      </c>
      <c r="V19" s="8">
        <f>NRG_CM_E!V19+NRG_OIL_NG_E!V19+NRG_PF_E!V19+NRG_CO_E!V19+NRG_BKBPB_E!V19+NRG_GW_E!V19+NRG_BF_E!V19+NRG_PR_E!V19+NRG_NI_E!V19+NRG_CL_E!V19+NRG_LNG_E!V19+NRG_BIOG_E!V19+NRG_GTL_E!V19+NRG_CPP_E!V19+NRG_NSP_E!V19</f>
        <v>155.48435999999998</v>
      </c>
      <c r="W19" s="8">
        <f>NRG_CM_E!W19+NRG_OIL_NG_E!W19+NRG_PF_E!W19+NRG_CO_E!W19+NRG_BKBPB_E!W19+NRG_GW_E!W19+NRG_BF_E!W19+NRG_PR_E!W19+NRG_NI_E!W19+NRG_CL_E!W19+NRG_LNG_E!W19+NRG_BIOG_E!W19+NRG_GTL_E!W19+NRG_CPP_E!W19+NRG_NSP_E!W19</f>
        <v>149.09075999999999</v>
      </c>
      <c r="X19" s="8">
        <f>NRG_CM_E!X19+NRG_OIL_NG_E!X19+NRG_PF_E!X19+NRG_CO_E!X19+NRG_BKBPB_E!X19+NRG_GW_E!X19+NRG_BF_E!X19+NRG_PR_E!X19+NRG_NI_E!X19+NRG_CL_E!X19+NRG_LNG_E!X19+NRG_BIOG_E!X19+NRG_GTL_E!X19+NRG_CPP_E!X19+NRG_NSP_E!X19</f>
        <v>112.44744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449.01979199999994</v>
      </c>
      <c r="R20" s="8">
        <f>NRG_CM_E!R20+NRG_OIL_NG_E!R20+NRG_PF_E!R20+NRG_CO_E!R20+NRG_BKBPB_E!R20+NRG_GW_E!R20+NRG_BF_E!R20+NRG_PR_E!R20+NRG_NI_E!R20+NRG_CL_E!R20+NRG_LNG_E!R20+NRG_BIOG_E!R20+NRG_GTL_E!R20+NRG_CPP_E!R20+NRG_NSP_E!R20</f>
        <v>586.81958399999996</v>
      </c>
      <c r="S20" s="8">
        <f>NRG_CM_E!S20+NRG_OIL_NG_E!S20+NRG_PF_E!S20+NRG_CO_E!S20+NRG_BKBPB_E!S20+NRG_GW_E!S20+NRG_BF_E!S20+NRG_PR_E!S20+NRG_NI_E!S20+NRG_CL_E!S20+NRG_LNG_E!S20+NRG_BIOG_E!S20+NRG_GTL_E!S20+NRG_CPP_E!S20+NRG_NSP_E!S20</f>
        <v>418.85999999999996</v>
      </c>
      <c r="T20" s="8">
        <f>NRG_CM_E!T20+NRG_OIL_NG_E!T20+NRG_PF_E!T20+NRG_CO_E!T20+NRG_BKBPB_E!T20+NRG_GW_E!T20+NRG_BF_E!T20+NRG_PR_E!T20+NRG_NI_E!T20+NRG_CL_E!T20+NRG_LNG_E!T20+NRG_BIOG_E!T20+NRG_GTL_E!T20+NRG_CPP_E!T20+NRG_NSP_E!T20</f>
        <v>658.31968799999993</v>
      </c>
      <c r="U20" s="8">
        <f>NRG_CM_E!U20+NRG_OIL_NG_E!U20+NRG_PF_E!U20+NRG_CO_E!U20+NRG_BKBPB_E!U20+NRG_GW_E!U20+NRG_BF_E!U20+NRG_PR_E!U20+NRG_NI_E!U20+NRG_CL_E!U20+NRG_LNG_E!U20+NRG_BIOG_E!U20+NRG_GTL_E!U20+NRG_CPP_E!U20+NRG_NSP_E!U20</f>
        <v>654.16010400000005</v>
      </c>
      <c r="V20" s="8">
        <f>NRG_CM_E!V20+NRG_OIL_NG_E!V20+NRG_PF_E!V20+NRG_CO_E!V20+NRG_BKBPB_E!V20+NRG_GW_E!V20+NRG_BF_E!V20+NRG_PR_E!V20+NRG_NI_E!V20+NRG_CL_E!V20+NRG_LNG_E!V20+NRG_BIOG_E!V20+NRG_GTL_E!V20+NRG_CPP_E!V20+NRG_NSP_E!V20</f>
        <v>593.32010400000001</v>
      </c>
      <c r="W20" s="8">
        <f>NRG_CM_E!W20+NRG_OIL_NG_E!W20+NRG_PF_E!W20+NRG_CO_E!W20+NRG_BKBPB_E!W20+NRG_GW_E!W20+NRG_BF_E!W20+NRG_PR_E!W20+NRG_NI_E!W20+NRG_CL_E!W20+NRG_LNG_E!W20+NRG_BIOG_E!W20+NRG_GTL_E!W20+NRG_CPP_E!W20+NRG_NSP_E!W20</f>
        <v>535.33958399999983</v>
      </c>
      <c r="X20" s="8">
        <f>NRG_CM_E!X20+NRG_OIL_NG_E!X20+NRG_PF_E!X20+NRG_CO_E!X20+NRG_BKBPB_E!X20+NRG_GW_E!X20+NRG_BF_E!X20+NRG_PR_E!X20+NRG_NI_E!X20+NRG_CL_E!X20+NRG_LNG_E!X20+NRG_BIOG_E!X20+NRG_GTL_E!X20+NRG_CPP_E!X20+NRG_NSP_E!X20</f>
        <v>358.54041599999994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1137.1352274000001</v>
      </c>
      <c r="D26" s="27">
        <f t="shared" ref="D26:X26" si="14">SUM(D27,D33)</f>
        <v>999.43379603999983</v>
      </c>
      <c r="E26" s="27">
        <f t="shared" si="14"/>
        <v>970.58995416000016</v>
      </c>
      <c r="F26" s="27">
        <f t="shared" si="14"/>
        <v>784.32255395999994</v>
      </c>
      <c r="G26" s="27">
        <f t="shared" si="14"/>
        <v>791.61500016000002</v>
      </c>
      <c r="H26" s="27">
        <f t="shared" si="14"/>
        <v>704.60034515999985</v>
      </c>
      <c r="I26" s="27">
        <f t="shared" si="14"/>
        <v>1030.8062494799999</v>
      </c>
      <c r="J26" s="27">
        <f t="shared" si="14"/>
        <v>816.73378812000021</v>
      </c>
      <c r="K26" s="27">
        <f t="shared" si="14"/>
        <v>883.18557576000012</v>
      </c>
      <c r="L26" s="27">
        <f t="shared" si="14"/>
        <v>926.46420191999994</v>
      </c>
      <c r="M26" s="27">
        <f t="shared" si="14"/>
        <v>885.29302763999988</v>
      </c>
      <c r="N26" s="27">
        <f t="shared" si="14"/>
        <v>954.03898800000002</v>
      </c>
      <c r="O26" s="27">
        <f t="shared" si="14"/>
        <v>873.3414636</v>
      </c>
      <c r="P26" s="27">
        <f t="shared" si="14"/>
        <v>941.9139540000001</v>
      </c>
      <c r="Q26" s="27">
        <f t="shared" si="14"/>
        <v>1038.4629818399999</v>
      </c>
      <c r="R26" s="27">
        <f t="shared" si="14"/>
        <v>820.95618239999999</v>
      </c>
      <c r="S26" s="27">
        <f t="shared" si="14"/>
        <v>999.30524112000012</v>
      </c>
      <c r="T26" s="27">
        <f t="shared" si="14"/>
        <v>975.62717279999993</v>
      </c>
      <c r="U26" s="27">
        <f t="shared" si="14"/>
        <v>1051.1361007200001</v>
      </c>
      <c r="V26" s="27">
        <f t="shared" si="14"/>
        <v>1046.6153798400001</v>
      </c>
      <c r="W26" s="27">
        <f t="shared" si="14"/>
        <v>1025.6683662</v>
      </c>
      <c r="X26" s="27">
        <f t="shared" si="14"/>
        <v>938.39419224000017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162.38884931999999</v>
      </c>
      <c r="D27" s="19">
        <f t="shared" ref="D27:X27" si="16">SUM(D28:D32)</f>
        <v>174.64449203999999</v>
      </c>
      <c r="E27" s="19">
        <f t="shared" si="16"/>
        <v>0</v>
      </c>
      <c r="F27" s="19">
        <f t="shared" si="16"/>
        <v>0</v>
      </c>
      <c r="G27" s="19">
        <f t="shared" si="16"/>
        <v>3.0712993199999996</v>
      </c>
      <c r="H27" s="19">
        <f t="shared" si="16"/>
        <v>0</v>
      </c>
      <c r="I27" s="19">
        <f t="shared" si="16"/>
        <v>6.1278213600000013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162.38884931999999</v>
      </c>
      <c r="D28" s="8">
        <f>NRG_CM_E!D28+NRG_OIL_NG_E!D28+NRG_PF_E!D28+NRG_CO_E!D28+NRG_BKBPB_E!D28+NRG_GW_E!D28+NRG_BF_E!D28+NRG_PR_E!D28+NRG_NI_E!D28+NRG_CL_E!D28+NRG_LNG_E!D28+NRG_BIOG_E!D28+NRG_GTL_E!D28+NRG_CPP_E!D28+NRG_NSP_E!D28</f>
        <v>174.64449203999999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3.0712993199999996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6.1278213600000013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974.74637808</v>
      </c>
      <c r="D33" s="19">
        <f t="shared" ref="D33:X33" si="18">SUM(D34:D50)</f>
        <v>824.7893039999999</v>
      </c>
      <c r="E33" s="19">
        <f t="shared" si="18"/>
        <v>970.58995416000016</v>
      </c>
      <c r="F33" s="19">
        <f t="shared" si="18"/>
        <v>784.32255395999994</v>
      </c>
      <c r="G33" s="19">
        <f t="shared" si="18"/>
        <v>788.54370084000004</v>
      </c>
      <c r="H33" s="19">
        <f t="shared" si="18"/>
        <v>704.60034515999985</v>
      </c>
      <c r="I33" s="19">
        <f t="shared" si="18"/>
        <v>1024.6784281199998</v>
      </c>
      <c r="J33" s="19">
        <f t="shared" si="18"/>
        <v>816.73378812000021</v>
      </c>
      <c r="K33" s="19">
        <f t="shared" si="18"/>
        <v>883.18557576000012</v>
      </c>
      <c r="L33" s="19">
        <f t="shared" si="18"/>
        <v>926.46420191999994</v>
      </c>
      <c r="M33" s="19">
        <f t="shared" si="18"/>
        <v>885.29302763999988</v>
      </c>
      <c r="N33" s="19">
        <f t="shared" si="18"/>
        <v>954.03898800000002</v>
      </c>
      <c r="O33" s="19">
        <f t="shared" si="18"/>
        <v>873.3414636</v>
      </c>
      <c r="P33" s="19">
        <f t="shared" si="18"/>
        <v>941.9139540000001</v>
      </c>
      <c r="Q33" s="19">
        <f t="shared" si="18"/>
        <v>1038.4629818399999</v>
      </c>
      <c r="R33" s="19">
        <f t="shared" si="18"/>
        <v>820.95618239999999</v>
      </c>
      <c r="S33" s="19">
        <f t="shared" si="18"/>
        <v>999.30524112000012</v>
      </c>
      <c r="T33" s="19">
        <f t="shared" si="18"/>
        <v>975.62717279999993</v>
      </c>
      <c r="U33" s="19">
        <f t="shared" si="18"/>
        <v>1051.1361007200001</v>
      </c>
      <c r="V33" s="19">
        <f t="shared" si="18"/>
        <v>1046.6153798400001</v>
      </c>
      <c r="W33" s="19">
        <f t="shared" si="18"/>
        <v>1025.6683662</v>
      </c>
      <c r="X33" s="19">
        <f t="shared" si="18"/>
        <v>938.39419224000017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424.8288</v>
      </c>
      <c r="D34" s="8">
        <f>NRG_CM_E!D34+NRG_OIL_NG_E!D34+NRG_PF_E!D34+NRG_CO_E!D34+NRG_BKBPB_E!D34+NRG_GW_E!D34+NRG_BF_E!D34+NRG_PR_E!D34+NRG_NI_E!D34+NRG_CL_E!D34+NRG_LNG_E!D34+NRG_BIOG_E!D34+NRG_GTL_E!D34+NRG_CPP_E!D34+NRG_NSP_E!D34</f>
        <v>490.40639999999996</v>
      </c>
      <c r="E34" s="8">
        <f>NRG_CM_E!E34+NRG_OIL_NG_E!E34+NRG_PF_E!E34+NRG_CO_E!E34+NRG_BKBPB_E!E34+NRG_GW_E!E34+NRG_BF_E!E34+NRG_PR_E!E34+NRG_NI_E!E34+NRG_CL_E!E34+NRG_LNG_E!E34+NRG_BIOG_E!E34+NRG_GTL_E!E34+NRG_CPP_E!E34+NRG_NSP_E!E34</f>
        <v>564.53760000000011</v>
      </c>
      <c r="F34" s="8">
        <f>NRG_CM_E!F34+NRG_OIL_NG_E!F34+NRG_PF_E!F34+NRG_CO_E!F34+NRG_BKBPB_E!F34+NRG_GW_E!F34+NRG_BF_E!F34+NRG_PR_E!F34+NRG_NI_E!F34+NRG_CL_E!F34+NRG_LNG_E!F34+NRG_BIOG_E!F34+NRG_GTL_E!F34+NRG_CPP_E!F34+NRG_NSP_E!F34</f>
        <v>479.0016</v>
      </c>
      <c r="G34" s="8">
        <f>NRG_CM_E!G34+NRG_OIL_NG_E!G34+NRG_PF_E!G34+NRG_CO_E!G34+NRG_BKBPB_E!G34+NRG_GW_E!G34+NRG_BF_E!G34+NRG_PR_E!G34+NRG_NI_E!G34+NRG_CL_E!G34+NRG_LNG_E!G34+NRG_BIOG_E!G34+NRG_GTL_E!G34+NRG_CPP_E!G34+NRG_NSP_E!G34</f>
        <v>409.19033088000003</v>
      </c>
      <c r="H34" s="8">
        <f>NRG_CM_E!H34+NRG_OIL_NG_E!H34+NRG_PF_E!H34+NRG_CO_E!H34+NRG_BKBPB_E!H34+NRG_GW_E!H34+NRG_BF_E!H34+NRG_PR_E!H34+NRG_NI_E!H34+NRG_CL_E!H34+NRG_LNG_E!H34+NRG_BIOG_E!H34+NRG_GTL_E!H34+NRG_CPP_E!H34+NRG_NSP_E!H34</f>
        <v>417.48473087999986</v>
      </c>
      <c r="I34" s="8">
        <f>NRG_CM_E!I34+NRG_OIL_NG_E!I34+NRG_PF_E!I34+NRG_CO_E!I34+NRG_BKBPB_E!I34+NRG_GW_E!I34+NRG_BF_E!I34+NRG_PR_E!I34+NRG_NI_E!I34+NRG_CL_E!I34+NRG_LNG_E!I34+NRG_BIOG_E!I34+NRG_GTL_E!I34+NRG_CPP_E!I34+NRG_NSP_E!I34</f>
        <v>420.24966911999996</v>
      </c>
      <c r="J34" s="8">
        <f>NRG_CM_E!J34+NRG_OIL_NG_E!J34+NRG_PF_E!J34+NRG_CO_E!J34+NRG_BKBPB_E!J34+NRG_GW_E!J34+NRG_BF_E!J34+NRG_PR_E!J34+NRG_NI_E!J34+NRG_CL_E!J34+NRG_LNG_E!J34+NRG_BIOG_E!J34+NRG_GTL_E!J34+NRG_CPP_E!J34+NRG_NSP_E!J34</f>
        <v>428.54406912000013</v>
      </c>
      <c r="K34" s="8">
        <f>NRG_CM_E!K34+NRG_OIL_NG_E!K34+NRG_PF_E!K34+NRG_CO_E!K34+NRG_BKBPB_E!K34+NRG_GW_E!K34+NRG_BF_E!K34+NRG_PR_E!K34+NRG_NI_E!K34+NRG_CL_E!K34+NRG_LNG_E!K34+NRG_BIOG_E!K34+NRG_GTL_E!K34+NRG_CPP_E!K34+NRG_NSP_E!K34</f>
        <v>425.77913088000008</v>
      </c>
      <c r="L34" s="8">
        <f>NRG_CM_E!L34+NRG_OIL_NG_E!L34+NRG_PF_E!L34+NRG_CO_E!L34+NRG_BKBPB_E!L34+NRG_GW_E!L34+NRG_BF_E!L34+NRG_PR_E!L34+NRG_NI_E!L34+NRG_CL_E!L34+NRG_LNG_E!L34+NRG_BIOG_E!L34+NRG_GTL_E!L34+NRG_CPP_E!L34+NRG_NSP_E!L34</f>
        <v>505.95839999999993</v>
      </c>
      <c r="M34" s="8">
        <f>NRG_CM_E!M34+NRG_OIL_NG_E!M34+NRG_PF_E!M34+NRG_CO_E!M34+NRG_BKBPB_E!M34+NRG_GW_E!M34+NRG_BF_E!M34+NRG_PR_E!M34+NRG_NI_E!M34+NRG_CL_E!M34+NRG_LNG_E!M34+NRG_BIOG_E!M34+NRG_GTL_E!M34+NRG_CPP_E!M34+NRG_NSP_E!M34</f>
        <v>489.36959999999993</v>
      </c>
      <c r="N34" s="8">
        <f>NRG_CM_E!N34+NRG_OIL_NG_E!N34+NRG_PF_E!N34+NRG_CO_E!N34+NRG_BKBPB_E!N34+NRG_GW_E!N34+NRG_BF_E!N34+NRG_PR_E!N34+NRG_NI_E!N34+NRG_CL_E!N34+NRG_LNG_E!N34+NRG_BIOG_E!N34+NRG_GTL_E!N34+NRG_CPP_E!N34+NRG_NSP_E!N34</f>
        <v>494.89926912000004</v>
      </c>
      <c r="O34" s="8">
        <f>NRG_CM_E!O34+NRG_OIL_NG_E!O34+NRG_PF_E!O34+NRG_CO_E!O34+NRG_BKBPB_E!O34+NRG_GW_E!O34+NRG_BF_E!O34+NRG_PR_E!O34+NRG_NI_E!O34+NRG_CL_E!O34+NRG_LNG_E!O34+NRG_BIOG_E!O34+NRG_GTL_E!O34+NRG_CPP_E!O34+NRG_NSP_E!O34</f>
        <v>492.13433087999999</v>
      </c>
      <c r="P34" s="8">
        <f>NRG_CM_E!P34+NRG_OIL_NG_E!P34+NRG_PF_E!P34+NRG_CO_E!P34+NRG_BKBPB_E!P34+NRG_GW_E!P34+NRG_BF_E!P34+NRG_PR_E!P34+NRG_NI_E!P34+NRG_CL_E!P34+NRG_LNG_E!P34+NRG_BIOG_E!P34+NRG_GTL_E!P34+NRG_CPP_E!P34+NRG_NSP_E!P34</f>
        <v>483.83993088000005</v>
      </c>
      <c r="Q34" s="8">
        <f>NRG_CM_E!Q34+NRG_OIL_NG_E!Q34+NRG_PF_E!Q34+NRG_CO_E!Q34+NRG_BKBPB_E!Q34+NRG_GW_E!Q34+NRG_BF_E!Q34+NRG_PR_E!Q34+NRG_NI_E!Q34+NRG_CL_E!Q34+NRG_LNG_E!Q34+NRG_BIOG_E!Q34+NRG_GTL_E!Q34+NRG_CPP_E!Q34+NRG_NSP_E!Q34</f>
        <v>508.72313087999999</v>
      </c>
      <c r="R34" s="8">
        <f>NRG_CM_E!R34+NRG_OIL_NG_E!R34+NRG_PF_E!R34+NRG_CO_E!R34+NRG_BKBPB_E!R34+NRG_GW_E!R34+NRG_BF_E!R34+NRG_PR_E!R34+NRG_NI_E!R34+NRG_CL_E!R34+NRG_LNG_E!R34+NRG_BIOG_E!R34+NRG_GTL_E!R34+NRG_CPP_E!R34+NRG_NSP_E!R34</f>
        <v>492.13433087999999</v>
      </c>
      <c r="S34" s="8">
        <f>NRG_CM_E!S34+NRG_OIL_NG_E!S34+NRG_PF_E!S34+NRG_CO_E!S34+NRG_BKBPB_E!S34+NRG_GW_E!S34+NRG_BF_E!S34+NRG_PR_E!S34+NRG_NI_E!S34+NRG_CL_E!S34+NRG_LNG_E!S34+NRG_BIOG_E!S34+NRG_GTL_E!S34+NRG_CPP_E!S34+NRG_NSP_E!S34</f>
        <v>486.54266112000005</v>
      </c>
      <c r="T34" s="8">
        <f>NRG_CM_E!T34+NRG_OIL_NG_E!T34+NRG_PF_E!T34+NRG_CO_E!T34+NRG_BKBPB_E!T34+NRG_GW_E!T34+NRG_BF_E!T34+NRG_PR_E!T34+NRG_NI_E!T34+NRG_CL_E!T34+NRG_LNG_E!T34+NRG_BIOG_E!T34+NRG_GTL_E!T34+NRG_CPP_E!T34+NRG_NSP_E!T34</f>
        <v>469.25879039999984</v>
      </c>
      <c r="U34" s="8">
        <f>NRG_CM_E!U34+NRG_OIL_NG_E!U34+NRG_PF_E!U34+NRG_CO_E!U34+NRG_BKBPB_E!U34+NRG_GW_E!U34+NRG_BF_E!U34+NRG_PR_E!U34+NRG_NI_E!U34+NRG_CL_E!U34+NRG_LNG_E!U34+NRG_BIOG_E!U34+NRG_GTL_E!U34+NRG_CPP_E!U34+NRG_NSP_E!U34</f>
        <v>552.86240255999996</v>
      </c>
      <c r="V34" s="8">
        <f>NRG_CM_E!V34+NRG_OIL_NG_E!V34+NRG_PF_E!V34+NRG_CO_E!V34+NRG_BKBPB_E!V34+NRG_GW_E!V34+NRG_BF_E!V34+NRG_PR_E!V34+NRG_NI_E!V34+NRG_CL_E!V34+NRG_LNG_E!V34+NRG_BIOG_E!V34+NRG_GTL_E!V34+NRG_CPP_E!V34+NRG_NSP_E!V34</f>
        <v>550.16547839999998</v>
      </c>
      <c r="W34" s="8">
        <f>NRG_CM_E!W34+NRG_OIL_NG_E!W34+NRG_PF_E!W34+NRG_CO_E!W34+NRG_BKBPB_E!W34+NRG_GW_E!W34+NRG_BF_E!W34+NRG_PR_E!W34+NRG_NI_E!W34+NRG_CL_E!W34+NRG_LNG_E!W34+NRG_BIOG_E!W34+NRG_GTL_E!W34+NRG_CPP_E!W34+NRG_NSP_E!W34</f>
        <v>546.38986752000005</v>
      </c>
      <c r="X34" s="8">
        <f>NRG_CM_E!X34+NRG_OIL_NG_E!X34+NRG_PF_E!X34+NRG_CO_E!X34+NRG_BKBPB_E!X34+NRG_GW_E!X34+NRG_BF_E!X34+NRG_PR_E!X34+NRG_NI_E!X34+NRG_CL_E!X34+NRG_LNG_E!X34+NRG_BIOG_E!X34+NRG_GTL_E!X34+NRG_CPP_E!X34+NRG_NSP_E!X34</f>
        <v>484.63100928000011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2.9846552400000008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35.588475720000012</v>
      </c>
      <c r="N36" s="8">
        <f>NRG_CM_E!N36+NRG_OIL_NG_E!N36+NRG_PF_E!N36+NRG_CO_E!N36+NRG_BKBPB_E!N36+NRG_GW_E!N36+NRG_BF_E!N36+NRG_PR_E!N36+NRG_NI_E!N36+NRG_CL_E!N36+NRG_LNG_E!N36+NRG_BIOG_E!N36+NRG_GTL_E!N36+NRG_CPP_E!N36+NRG_NSP_E!N36</f>
        <v>32.622674759999995</v>
      </c>
      <c r="O36" s="8">
        <f>NRG_CM_E!O36+NRG_OIL_NG_E!O36+NRG_PF_E!O36+NRG_CO_E!O36+NRG_BKBPB_E!O36+NRG_GW_E!O36+NRG_BF_E!O36+NRG_PR_E!O36+NRG_NI_E!O36+NRG_CL_E!O36+NRG_LNG_E!O36+NRG_BIOG_E!O36+NRG_GTL_E!O36+NRG_CPP_E!O36+NRG_NSP_E!O36</f>
        <v>35.588475720000012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38.235511079999988</v>
      </c>
      <c r="H43" s="8">
        <f>NRG_CM_E!H43+NRG_OIL_NG_E!H43+NRG_PF_E!H43+NRG_CO_E!H43+NRG_BKBPB_E!H43+NRG_GW_E!H43+NRG_BF_E!H43+NRG_PR_E!H43+NRG_NI_E!H43+NRG_CL_E!H43+NRG_LNG_E!H43+NRG_BIOG_E!H43+NRG_GTL_E!H43+NRG_CPP_E!H43+NRG_NSP_E!H43</f>
        <v>3.1861814399999999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46.682999999999986</v>
      </c>
      <c r="M43" s="8">
        <f>NRG_CM_E!M43+NRG_OIL_NG_E!M43+NRG_PF_E!M43+NRG_CO_E!M43+NRG_BKBPB_E!M43+NRG_GW_E!M43+NRG_BF_E!M43+NRG_PR_E!M43+NRG_NI_E!M43+NRG_CL_E!M43+NRG_LNG_E!M43+NRG_BIOG_E!M43+NRG_GTL_E!M43+NRG_CPP_E!M43+NRG_NSP_E!M43</f>
        <v>31.122088919999985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127.60011107999998</v>
      </c>
      <c r="Q43" s="8">
        <f>NRG_CM_E!Q43+NRG_OIL_NG_E!Q43+NRG_PF_E!Q43+NRG_CO_E!Q43+NRG_BKBPB_E!Q43+NRG_GW_E!Q43+NRG_BF_E!Q43+NRG_PR_E!Q43+NRG_NI_E!Q43+NRG_CL_E!Q43+NRG_LNG_E!Q43+NRG_BIOG_E!Q43+NRG_GTL_E!Q43+NRG_CPP_E!Q43+NRG_NSP_E!Q43</f>
        <v>9.3366000000000025</v>
      </c>
      <c r="R43" s="8">
        <f>NRG_CM_E!R43+NRG_OIL_NG_E!R43+NRG_PF_E!R43+NRG_CO_E!R43+NRG_BKBPB_E!R43+NRG_GW_E!R43+NRG_BF_E!R43+NRG_PR_E!R43+NRG_NI_E!R43+NRG_CL_E!R43+NRG_LNG_E!R43+NRG_BIOG_E!R43+NRG_GTL_E!R43+NRG_CPP_E!R43+NRG_NSP_E!R43</f>
        <v>9.3365999999999971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331.45788383999997</v>
      </c>
      <c r="D44" s="8">
        <f>NRG_CM_E!D44+NRG_OIL_NG_E!D44+NRG_PF_E!D44+NRG_CO_E!D44+NRG_BKBPB_E!D44+NRG_GW_E!D44+NRG_BF_E!D44+NRG_PR_E!D44+NRG_NI_E!D44+NRG_CL_E!D44+NRG_LNG_E!D44+NRG_BIOG_E!D44+NRG_GTL_E!D44+NRG_CPP_E!D44+NRG_NSP_E!D44</f>
        <v>112.57056000000003</v>
      </c>
      <c r="E44" s="8">
        <f>NRG_CM_E!E44+NRG_OIL_NG_E!E44+NRG_PF_E!E44+NRG_CO_E!E44+NRG_BKBPB_E!E44+NRG_GW_E!E44+NRG_BF_E!E44+NRG_PR_E!E44+NRG_NI_E!E44+NRG_CL_E!E44+NRG_LNG_E!E44+NRG_BIOG_E!E44+NRG_GTL_E!E44+NRG_CPP_E!E44+NRG_NSP_E!E44</f>
        <v>203.25227616000004</v>
      </c>
      <c r="F44" s="8">
        <f>NRG_CM_E!F44+NRG_OIL_NG_E!F44+NRG_PF_E!F44+NRG_CO_E!F44+NRG_BKBPB_E!F44+NRG_GW_E!F44+NRG_BF_E!F44+NRG_PR_E!F44+NRG_NI_E!F44+NRG_CL_E!F44+NRG_LNG_E!F44+NRG_BIOG_E!F44+NRG_GTL_E!F44+NRG_CPP_E!F44+NRG_NSP_E!F44</f>
        <v>153.22107096000002</v>
      </c>
      <c r="G44" s="8">
        <f>NRG_CM_E!G44+NRG_OIL_NG_E!G44+NRG_PF_E!G44+NRG_CO_E!G44+NRG_BKBPB_E!G44+NRG_GW_E!G44+NRG_BF_E!G44+NRG_PR_E!G44+NRG_NI_E!G44+NRG_CL_E!G44+NRG_LNG_E!G44+NRG_BIOG_E!G44+NRG_GTL_E!G44+NRG_CPP_E!G44+NRG_NSP_E!G44</f>
        <v>206.37945288000003</v>
      </c>
      <c r="H44" s="8">
        <f>NRG_CM_E!H44+NRG_OIL_NG_E!H44+NRG_PF_E!H44+NRG_CO_E!H44+NRG_BKBPB_E!H44+NRG_GW_E!H44+NRG_BF_E!H44+NRG_PR_E!H44+NRG_NI_E!H44+NRG_CL_E!H44+NRG_LNG_E!H44+NRG_BIOG_E!H44+NRG_GTL_E!H44+NRG_CPP_E!H44+NRG_NSP_E!H44</f>
        <v>150.09417288</v>
      </c>
      <c r="I44" s="8">
        <f>NRG_CM_E!I44+NRG_OIL_NG_E!I44+NRG_PF_E!I44+NRG_CO_E!I44+NRG_BKBPB_E!I44+NRG_GW_E!I44+NRG_BF_E!I44+NRG_PR_E!I44+NRG_NI_E!I44+NRG_CL_E!I44+NRG_LNG_E!I44+NRG_BIOG_E!I44+NRG_GTL_E!I44+NRG_CPP_E!I44+NRG_NSP_E!I44</f>
        <v>212.63324904000001</v>
      </c>
      <c r="J44" s="8">
        <f>NRG_CM_E!J44+NRG_OIL_NG_E!J44+NRG_PF_E!J44+NRG_CO_E!J44+NRG_BKBPB_E!J44+NRG_GW_E!J44+NRG_BF_E!J44+NRG_PR_E!J44+NRG_NI_E!J44+NRG_CL_E!J44+NRG_LNG_E!J44+NRG_BIOG_E!J44+NRG_GTL_E!J44+NRG_CPP_E!J44+NRG_NSP_E!J44</f>
        <v>205.35768000000004</v>
      </c>
      <c r="K44" s="8">
        <f>NRG_CM_E!K44+NRG_OIL_NG_E!K44+NRG_PF_E!K44+NRG_CO_E!K44+NRG_BKBPB_E!K44+NRG_GW_E!K44+NRG_BF_E!K44+NRG_PR_E!K44+NRG_NI_E!K44+NRG_CL_E!K44+NRG_LNG_E!K44+NRG_BIOG_E!K44+NRG_GTL_E!K44+NRG_CPP_E!K44+NRG_NSP_E!K44</f>
        <v>283.14477288</v>
      </c>
      <c r="L44" s="8">
        <f>NRG_CM_E!L44+NRG_OIL_NG_E!L44+NRG_PF_E!L44+NRG_CO_E!L44+NRG_BKBPB_E!L44+NRG_GW_E!L44+NRG_BF_E!L44+NRG_PR_E!L44+NRG_NI_E!L44+NRG_CL_E!L44+NRG_LNG_E!L44+NRG_BIOG_E!L44+NRG_GTL_E!L44+NRG_CPP_E!L44+NRG_NSP_E!L44</f>
        <v>189.80037288000003</v>
      </c>
      <c r="M44" s="8">
        <f>NRG_CM_E!M44+NRG_OIL_NG_E!M44+NRG_PF_E!M44+NRG_CO_E!M44+NRG_BKBPB_E!M44+NRG_GW_E!M44+NRG_BF_E!M44+NRG_PR_E!M44+NRG_NI_E!M44+NRG_CL_E!M44+NRG_LNG_E!M44+NRG_BIOG_E!M44+NRG_GTL_E!M44+NRG_CPP_E!M44+NRG_NSP_E!M44</f>
        <v>158.68548000000001</v>
      </c>
      <c r="N44" s="8">
        <f>NRG_CM_E!N44+NRG_OIL_NG_E!N44+NRG_PF_E!N44+NRG_CO_E!N44+NRG_BKBPB_E!N44+NRG_GW_E!N44+NRG_BF_E!N44+NRG_PR_E!N44+NRG_NI_E!N44+NRG_CL_E!N44+NRG_LNG_E!N44+NRG_BIOG_E!N44+NRG_GTL_E!N44+NRG_CPP_E!N44+NRG_NSP_E!N44</f>
        <v>230.24942712000004</v>
      </c>
      <c r="O44" s="8">
        <f>NRG_CM_E!O44+NRG_OIL_NG_E!O44+NRG_PF_E!O44+NRG_CO_E!O44+NRG_BKBPB_E!O44+NRG_GW_E!O44+NRG_BF_E!O44+NRG_PR_E!O44+NRG_NI_E!O44+NRG_CL_E!O44+NRG_LNG_E!O44+NRG_BIOG_E!O44+NRG_GTL_E!O44+NRG_CPP_E!O44+NRG_NSP_E!O44</f>
        <v>149.35104000000004</v>
      </c>
      <c r="P44" s="8">
        <f>NRG_CM_E!P44+NRG_OIL_NG_E!P44+NRG_PF_E!P44+NRG_CO_E!P44+NRG_BKBPB_E!P44+NRG_GW_E!P44+NRG_BF_E!P44+NRG_PR_E!P44+NRG_NI_E!P44+NRG_CL_E!P44+NRG_LNG_E!P44+NRG_BIOG_E!P44+NRG_GTL_E!P44+NRG_CPP_E!P44+NRG_NSP_E!P44</f>
        <v>140.01660000000001</v>
      </c>
      <c r="Q44" s="8">
        <f>NRG_CM_E!Q44+NRG_OIL_NG_E!Q44+NRG_PF_E!Q44+NRG_CO_E!Q44+NRG_BKBPB_E!Q44+NRG_GW_E!Q44+NRG_BF_E!Q44+NRG_PR_E!Q44+NRG_NI_E!Q44+NRG_CL_E!Q44+NRG_LNG_E!Q44+NRG_BIOG_E!Q44+NRG_GTL_E!Q44+NRG_CPP_E!Q44+NRG_NSP_E!Q44</f>
        <v>112.01328000000002</v>
      </c>
      <c r="R44" s="8">
        <f>NRG_CM_E!R44+NRG_OIL_NG_E!R44+NRG_PF_E!R44+NRG_CO_E!R44+NRG_BKBPB_E!R44+NRG_GW_E!R44+NRG_BF_E!R44+NRG_PR_E!R44+NRG_NI_E!R44+NRG_CL_E!R44+NRG_LNG_E!R44+NRG_BIOG_E!R44+NRG_GTL_E!R44+NRG_CPP_E!R44+NRG_NSP_E!R44</f>
        <v>77.787092879999989</v>
      </c>
      <c r="S44" s="8">
        <f>NRG_CM_E!S44+NRG_OIL_NG_E!S44+NRG_PF_E!S44+NRG_CO_E!S44+NRG_BKBPB_E!S44+NRG_GW_E!S44+NRG_BF_E!S44+NRG_PR_E!S44+NRG_NI_E!S44+NRG_CL_E!S44+NRG_LNG_E!S44+NRG_BIOG_E!S44+NRG_GTL_E!S44+NRG_CPP_E!S44+NRG_NSP_E!S44</f>
        <v>65.341080000000019</v>
      </c>
      <c r="T44" s="8">
        <f>NRG_CM_E!T44+NRG_OIL_NG_E!T44+NRG_PF_E!T44+NRG_CO_E!T44+NRG_BKBPB_E!T44+NRG_GW_E!T44+NRG_BF_E!T44+NRG_PR_E!T44+NRG_NI_E!T44+NRG_CL_E!T44+NRG_LNG_E!T44+NRG_BIOG_E!T44+NRG_GTL_E!T44+NRG_CPP_E!T44+NRG_NSP_E!T44</f>
        <v>71.563947120000023</v>
      </c>
      <c r="U44" s="8">
        <f>NRG_CM_E!U44+NRG_OIL_NG_E!U44+NRG_PF_E!U44+NRG_CO_E!U44+NRG_BKBPB_E!U44+NRG_GW_E!U44+NRG_BF_E!U44+NRG_PR_E!U44+NRG_NI_E!U44+NRG_CL_E!U44+NRG_LNG_E!U44+NRG_BIOG_E!U44+NRG_GTL_E!U44+NRG_CPP_E!U44+NRG_NSP_E!U44</f>
        <v>49.783772879999994</v>
      </c>
      <c r="V44" s="8">
        <f>NRG_CM_E!V44+NRG_OIL_NG_E!V44+NRG_PF_E!V44+NRG_CO_E!V44+NRG_BKBPB_E!V44+NRG_GW_E!V44+NRG_BF_E!V44+NRG_PR_E!V44+NRG_NI_E!V44+NRG_CL_E!V44+NRG_LNG_E!V44+NRG_BIOG_E!V44+NRG_GTL_E!V44+NRG_CPP_E!V44+NRG_NSP_E!V44</f>
        <v>52.895067120000022</v>
      </c>
      <c r="W44" s="8">
        <f>NRG_CM_E!W44+NRG_OIL_NG_E!W44+NRG_PF_E!W44+NRG_CO_E!W44+NRG_BKBPB_E!W44+NRG_GW_E!W44+NRG_BF_E!W44+NRG_PR_E!W44+NRG_NI_E!W44+NRG_CL_E!W44+NRG_LNG_E!W44+NRG_BIOG_E!W44+NRG_GTL_E!W44+NRG_CPP_E!W44+NRG_NSP_E!W44</f>
        <v>28.003320000000006</v>
      </c>
      <c r="X44" s="8">
        <f>NRG_CM_E!X44+NRG_OIL_NG_E!X44+NRG_PF_E!X44+NRG_CO_E!X44+NRG_BKBPB_E!X44+NRG_GW_E!X44+NRG_BF_E!X44+NRG_PR_E!X44+NRG_NI_E!X44+NRG_CL_E!X44+NRG_LNG_E!X44+NRG_BIOG_E!X44+NRG_GTL_E!X44+NRG_CPP_E!X44+NRG_NSP_E!X44</f>
        <v>37.337759999999996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215.47503900000001</v>
      </c>
      <c r="D48" s="8">
        <f>NRG_CM_E!D48+NRG_OIL_NG_E!D48+NRG_PF_E!D48+NRG_CO_E!D48+NRG_BKBPB_E!D48+NRG_GW_E!D48+NRG_BF_E!D48+NRG_PR_E!D48+NRG_NI_E!D48+NRG_CL_E!D48+NRG_LNG_E!D48+NRG_BIOG_E!D48+NRG_GTL_E!D48+NRG_CPP_E!D48+NRG_NSP_E!D48</f>
        <v>221.812344</v>
      </c>
      <c r="E48" s="8">
        <f>NRG_CM_E!E48+NRG_OIL_NG_E!E48+NRG_PF_E!E48+NRG_CO_E!E48+NRG_BKBPB_E!E48+NRG_GW_E!E48+NRG_BF_E!E48+NRG_PR_E!E48+NRG_NI_E!E48+NRG_CL_E!E48+NRG_LNG_E!E48+NRG_BIOG_E!E48+NRG_GTL_E!E48+NRG_CPP_E!E48+NRG_NSP_E!E48</f>
        <v>202.80007800000001</v>
      </c>
      <c r="F48" s="8">
        <f>NRG_CM_E!F48+NRG_OIL_NG_E!F48+NRG_PF_E!F48+NRG_CO_E!F48+NRG_BKBPB_E!F48+NRG_GW_E!F48+NRG_BF_E!F48+NRG_PR_E!F48+NRG_NI_E!F48+NRG_CL_E!F48+NRG_LNG_E!F48+NRG_BIOG_E!F48+NRG_GTL_E!F48+NRG_CPP_E!F48+NRG_NSP_E!F48</f>
        <v>152.09988300000001</v>
      </c>
      <c r="G48" s="8">
        <f>NRG_CM_E!G48+NRG_OIL_NG_E!G48+NRG_PF_E!G48+NRG_CO_E!G48+NRG_BKBPB_E!G48+NRG_GW_E!G48+NRG_BF_E!G48+NRG_PR_E!G48+NRG_NI_E!G48+NRG_CL_E!G48+NRG_LNG_E!G48+NRG_BIOG_E!G48+NRG_GTL_E!G48+NRG_CPP_E!G48+NRG_NSP_E!G48</f>
        <v>88.559406000000024</v>
      </c>
      <c r="H48" s="8">
        <f>NRG_CM_E!H48+NRG_OIL_NG_E!H48+NRG_PF_E!H48+NRG_CO_E!H48+NRG_BKBPB_E!H48+NRG_GW_E!H48+NRG_BF_E!H48+NRG_PR_E!H48+NRG_NI_E!H48+NRG_CL_E!H48+NRG_LNG_E!H48+NRG_BIOG_E!H48+NRG_GTL_E!H48+NRG_CPP_E!H48+NRG_NSP_E!H48</f>
        <v>122.840172</v>
      </c>
      <c r="I48" s="8">
        <f>NRG_CM_E!I48+NRG_OIL_NG_E!I48+NRG_PF_E!I48+NRG_CO_E!I48+NRG_BKBPB_E!I48+NRG_GW_E!I48+NRG_BF_E!I48+NRG_PR_E!I48+NRG_NI_E!I48+NRG_CL_E!I48+NRG_LNG_E!I48+NRG_BIOG_E!I48+NRG_GTL_E!I48+NRG_CPP_E!I48+NRG_NSP_E!I48</f>
        <v>97.129421999999977</v>
      </c>
      <c r="J48" s="8">
        <f>NRG_CM_E!J48+NRG_OIL_NG_E!J48+NRG_PF_E!J48+NRG_CO_E!J48+NRG_BKBPB_E!J48+NRG_GW_E!J48+NRG_BF_E!J48+NRG_PR_E!J48+NRG_NI_E!J48+NRG_CL_E!J48+NRG_LNG_E!J48+NRG_BIOG_E!J48+NRG_GTL_E!J48+NRG_CPP_E!J48+NRG_NSP_E!J48</f>
        <v>182.83203900000001</v>
      </c>
      <c r="K48" s="8">
        <f>NRG_CM_E!K48+NRG_OIL_NG_E!K48+NRG_PF_E!K48+NRG_CO_E!K48+NRG_BKBPB_E!K48+NRG_GW_E!K48+NRG_BF_E!K48+NRG_PR_E!K48+NRG_NI_E!K48+NRG_CL_E!K48+NRG_LNG_E!K48+NRG_BIOG_E!K48+NRG_GTL_E!K48+NRG_CPP_E!K48+NRG_NSP_E!K48</f>
        <v>174.26167200000003</v>
      </c>
      <c r="L48" s="8">
        <f>NRG_CM_E!L48+NRG_OIL_NG_E!L48+NRG_PF_E!L48+NRG_CO_E!L48+NRG_BKBPB_E!L48+NRG_GW_E!L48+NRG_BF_E!L48+NRG_PR_E!L48+NRG_NI_E!L48+NRG_CL_E!L48+NRG_LNG_E!L48+NRG_BIOG_E!L48+NRG_GTL_E!L48+NRG_CPP_E!L48+NRG_NSP_E!L48</f>
        <v>167.31011699999999</v>
      </c>
      <c r="M48" s="8">
        <f>NRG_CM_E!M48+NRG_OIL_NG_E!M48+NRG_PF_E!M48+NRG_CO_E!M48+NRG_BKBPB_E!M48+NRG_GW_E!M48+NRG_BF_E!M48+NRG_PR_E!M48+NRG_NI_E!M48+NRG_CL_E!M48+NRG_LNG_E!M48+NRG_BIOG_E!M48+NRG_GTL_E!M48+NRG_CPP_E!M48+NRG_NSP_E!M48</f>
        <v>170.52738299999999</v>
      </c>
      <c r="N48" s="8">
        <f>NRG_CM_E!N48+NRG_OIL_NG_E!N48+NRG_PF_E!N48+NRG_CO_E!N48+NRG_BKBPB_E!N48+NRG_GW_E!N48+NRG_BF_E!N48+NRG_PR_E!N48+NRG_NI_E!N48+NRG_CL_E!N48+NRG_LNG_E!N48+NRG_BIOG_E!N48+NRG_GTL_E!N48+NRG_CPP_E!N48+NRG_NSP_E!N48</f>
        <v>196.26761699999997</v>
      </c>
      <c r="O48" s="8">
        <f>NRG_CM_E!O48+NRG_OIL_NG_E!O48+NRG_PF_E!O48+NRG_CO_E!O48+NRG_BKBPB_E!O48+NRG_GW_E!O48+NRG_BF_E!O48+NRG_PR_E!O48+NRG_NI_E!O48+NRG_CL_E!O48+NRG_LNG_E!O48+NRG_BIOG_E!O48+NRG_GTL_E!O48+NRG_CPP_E!O48+NRG_NSP_E!O48</f>
        <v>196.26761699999997</v>
      </c>
      <c r="P48" s="8">
        <f>NRG_CM_E!P48+NRG_OIL_NG_E!P48+NRG_PF_E!P48+NRG_CO_E!P48+NRG_BKBPB_E!P48+NRG_GW_E!P48+NRG_BF_E!P48+NRG_PR_E!P48+NRG_NI_E!P48+NRG_CL_E!P48+NRG_LNG_E!P48+NRG_BIOG_E!P48+NRG_GTL_E!P48+NRG_CPP_E!P48+NRG_NSP_E!P48</f>
        <v>173.74500000000003</v>
      </c>
      <c r="Q48" s="8">
        <f>NRG_CM_E!Q48+NRG_OIL_NG_E!Q48+NRG_PF_E!Q48+NRG_CO_E!Q48+NRG_BKBPB_E!Q48+NRG_GW_E!Q48+NRG_BF_E!Q48+NRG_PR_E!Q48+NRG_NI_E!Q48+NRG_CL_E!Q48+NRG_LNG_E!Q48+NRG_BIOG_E!Q48+NRG_GTL_E!Q48+NRG_CPP_E!Q48+NRG_NSP_E!Q48</f>
        <v>199.484883</v>
      </c>
      <c r="R48" s="8">
        <f>NRG_CM_E!R48+NRG_OIL_NG_E!R48+NRG_PF_E!R48+NRG_CO_E!R48+NRG_BKBPB_E!R48+NRG_GW_E!R48+NRG_BF_E!R48+NRG_PR_E!R48+NRG_NI_E!R48+NRG_CL_E!R48+NRG_LNG_E!R48+NRG_BIOG_E!R48+NRG_GTL_E!R48+NRG_CPP_E!R48+NRG_NSP_E!R48</f>
        <v>202.70249999999999</v>
      </c>
      <c r="S48" s="8">
        <f>NRG_CM_E!S48+NRG_OIL_NG_E!S48+NRG_PF_E!S48+NRG_CO_E!S48+NRG_BKBPB_E!S48+NRG_GW_E!S48+NRG_BF_E!S48+NRG_PR_E!S48+NRG_NI_E!S48+NRG_CL_E!S48+NRG_LNG_E!S48+NRG_BIOG_E!S48+NRG_GTL_E!S48+NRG_CPP_E!S48+NRG_NSP_E!S48</f>
        <v>196.7355</v>
      </c>
      <c r="T48" s="8">
        <f>NRG_CM_E!T48+NRG_OIL_NG_E!T48+NRG_PF_E!T48+NRG_CO_E!T48+NRG_BKBPB_E!T48+NRG_GW_E!T48+NRG_BF_E!T48+NRG_PR_E!T48+NRG_NI_E!T48+NRG_CL_E!T48+NRG_LNG_E!T48+NRG_BIOG_E!T48+NRG_GTL_E!T48+NRG_CPP_E!T48+NRG_NSP_E!T48</f>
        <v>181.33291800000001</v>
      </c>
      <c r="U48" s="8">
        <f>NRG_CM_E!U48+NRG_OIL_NG_E!U48+NRG_PF_E!U48+NRG_CO_E!U48+NRG_BKBPB_E!U48+NRG_GW_E!U48+NRG_BF_E!U48+NRG_PR_E!U48+NRG_NI_E!U48+NRG_CL_E!U48+NRG_LNG_E!U48+NRG_BIOG_E!U48+NRG_GTL_E!U48+NRG_CPP_E!U48+NRG_NSP_E!U48</f>
        <v>195.01840799999999</v>
      </c>
      <c r="V48" s="8">
        <f>NRG_CM_E!V48+NRG_OIL_NG_E!V48+NRG_PF_E!V48+NRG_CO_E!V48+NRG_BKBPB_E!V48+NRG_GW_E!V48+NRG_BF_E!V48+NRG_PR_E!V48+NRG_NI_E!V48+NRG_CL_E!V48+NRG_LNG_E!V48+NRG_BIOG_E!V48+NRG_GTL_E!V48+NRG_CPP_E!V48+NRG_NSP_E!V48</f>
        <v>198.43960499999997</v>
      </c>
      <c r="W48" s="8">
        <f>NRG_CM_E!W48+NRG_OIL_NG_E!W48+NRG_PF_E!W48+NRG_CO_E!W48+NRG_BKBPB_E!W48+NRG_GW_E!W48+NRG_BF_E!W48+NRG_PR_E!W48+NRG_NI_E!W48+NRG_CL_E!W48+NRG_LNG_E!W48+NRG_BIOG_E!W48+NRG_GTL_E!W48+NRG_CPP_E!W48+NRG_NSP_E!W48</f>
        <v>195.01840799999999</v>
      </c>
      <c r="X48" s="8">
        <f>NRG_CM_E!X48+NRG_OIL_NG_E!X48+NRG_PF_E!X48+NRG_CO_E!X48+NRG_BKBPB_E!X48+NRG_GW_E!X48+NRG_BF_E!X48+NRG_PR_E!X48+NRG_NI_E!X48+NRG_CL_E!X48+NRG_LNG_E!X48+NRG_BIOG_E!X48+NRG_GTL_E!X48+NRG_CPP_E!X48+NRG_NSP_E!X48</f>
        <v>157.38313499999998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46.178999999999988</v>
      </c>
      <c r="H50" s="8">
        <f>NRG_CM_E!H50+NRG_OIL_NG_E!H50+NRG_PF_E!H50+NRG_CO_E!H50+NRG_BKBPB_E!H50+NRG_GW_E!H50+NRG_BF_E!H50+NRG_PR_E!H50+NRG_NI_E!H50+NRG_CL_E!H50+NRG_LNG_E!H50+NRG_BIOG_E!H50+NRG_GTL_E!H50+NRG_CPP_E!H50+NRG_NSP_E!H50</f>
        <v>10.995087959999999</v>
      </c>
      <c r="I50" s="8">
        <f>NRG_CM_E!I50+NRG_OIL_NG_E!I50+NRG_PF_E!I50+NRG_CO_E!I50+NRG_BKBPB_E!I50+NRG_GW_E!I50+NRG_BF_E!I50+NRG_PR_E!I50+NRG_NI_E!I50+NRG_CL_E!I50+NRG_LNG_E!I50+NRG_BIOG_E!I50+NRG_GTL_E!I50+NRG_CPP_E!I50+NRG_NSP_E!I50</f>
        <v>294.66608795999997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16.712312039999997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16.712312039999997</v>
      </c>
      <c r="Q50" s="8">
        <f>NRG_CM_E!Q50+NRG_OIL_NG_E!Q50+NRG_PF_E!Q50+NRG_CO_E!Q50+NRG_BKBPB_E!Q50+NRG_GW_E!Q50+NRG_BF_E!Q50+NRG_PR_E!Q50+NRG_NI_E!Q50+NRG_CL_E!Q50+NRG_LNG_E!Q50+NRG_BIOG_E!Q50+NRG_GTL_E!Q50+NRG_CPP_E!Q50+NRG_NSP_E!Q50</f>
        <v>208.90508796000003</v>
      </c>
      <c r="R50" s="8">
        <f>NRG_CM_E!R50+NRG_OIL_NG_E!R50+NRG_PF_E!R50+NRG_CO_E!R50+NRG_BKBPB_E!R50+NRG_GW_E!R50+NRG_BF_E!R50+NRG_PR_E!R50+NRG_NI_E!R50+NRG_CL_E!R50+NRG_LNG_E!R50+NRG_BIOG_E!R50+NRG_GTL_E!R50+NRG_CPP_E!R50+NRG_NSP_E!R50</f>
        <v>38.995658639999988</v>
      </c>
      <c r="S50" s="8">
        <f>NRG_CM_E!S50+NRG_OIL_NG_E!S50+NRG_PF_E!S50+NRG_CO_E!S50+NRG_BKBPB_E!S50+NRG_GW_E!S50+NRG_BF_E!S50+NRG_PR_E!S50+NRG_NI_E!S50+NRG_CL_E!S50+NRG_LNG_E!S50+NRG_BIOG_E!S50+NRG_GTL_E!S50+NRG_CPP_E!S50+NRG_NSP_E!S50</f>
        <v>250.68600000000001</v>
      </c>
      <c r="T50" s="8">
        <f>NRG_CM_E!T50+NRG_OIL_NG_E!T50+NRG_PF_E!T50+NRG_CO_E!T50+NRG_BKBPB_E!T50+NRG_GW_E!T50+NRG_BF_E!T50+NRG_PR_E!T50+NRG_NI_E!T50+NRG_CL_E!T50+NRG_LNG_E!T50+NRG_BIOG_E!T50+NRG_GTL_E!T50+NRG_CPP_E!T50+NRG_NSP_E!T50</f>
        <v>253.47151728</v>
      </c>
      <c r="U50" s="8">
        <f>NRG_CM_E!U50+NRG_OIL_NG_E!U50+NRG_PF_E!U50+NRG_CO_E!U50+NRG_BKBPB_E!U50+NRG_GW_E!U50+NRG_BF_E!U50+NRG_PR_E!U50+NRG_NI_E!U50+NRG_CL_E!U50+NRG_LNG_E!U50+NRG_BIOG_E!U50+NRG_GTL_E!U50+NRG_CPP_E!U50+NRG_NSP_E!U50</f>
        <v>253.47151728</v>
      </c>
      <c r="V50" s="8">
        <f>NRG_CM_E!V50+NRG_OIL_NG_E!V50+NRG_PF_E!V50+NRG_CO_E!V50+NRG_BKBPB_E!V50+NRG_GW_E!V50+NRG_BF_E!V50+NRG_PR_E!V50+NRG_NI_E!V50+NRG_CL_E!V50+NRG_LNG_E!V50+NRG_BIOG_E!V50+NRG_GTL_E!V50+NRG_CPP_E!V50+NRG_NSP_E!V50</f>
        <v>245.11522932000003</v>
      </c>
      <c r="W50" s="8">
        <f>NRG_CM_E!W50+NRG_OIL_NG_E!W50+NRG_PF_E!W50+NRG_CO_E!W50+NRG_BKBPB_E!W50+NRG_GW_E!W50+NRG_BF_E!W50+NRG_PR_E!W50+NRG_NI_E!W50+NRG_CL_E!W50+NRG_LNG_E!W50+NRG_BIOG_E!W50+NRG_GTL_E!W50+NRG_CPP_E!W50+NRG_NSP_E!W50</f>
        <v>256.25677068000005</v>
      </c>
      <c r="X50" s="8">
        <f>NRG_CM_E!X50+NRG_OIL_NG_E!X50+NRG_PF_E!X50+NRG_CO_E!X50+NRG_BKBPB_E!X50+NRG_GW_E!X50+NRG_BF_E!X50+NRG_PR_E!X50+NRG_NI_E!X50+NRG_CL_E!X50+NRG_LNG_E!X50+NRG_BIOG_E!X50+NRG_GTL_E!X50+NRG_CPP_E!X50+NRG_NSP_E!X50</f>
        <v>259.04228796000001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469.45602000000008</v>
      </c>
      <c r="D51" s="27">
        <f>NRG_CM_E!D51+NRG_OIL_NG_E!D51+NRG_PF_E!D51+NRG_CO_E!D51+NRG_BKBPB_E!D51+NRG_GW_E!D51+NRG_BF_E!D51+NRG_PR_E!D51+NRG_NI_E!D51+NRG_CL_E!D51+NRG_LNG_E!D51+NRG_BIOG_E!D51+NRG_GTL_E!D51+NRG_CPP_E!D51+NRG_NSP_E!D51</f>
        <v>487.68291000000011</v>
      </c>
      <c r="E51" s="27">
        <f>NRG_CM_E!E51+NRG_OIL_NG_E!E51+NRG_PF_E!E51+NRG_CO_E!E51+NRG_BKBPB_E!E51+NRG_GW_E!E51+NRG_BF_E!E51+NRG_PR_E!E51+NRG_NI_E!E51+NRG_CL_E!E51+NRG_LNG_E!E51+NRG_BIOG_E!E51+NRG_GTL_E!E51+NRG_CPP_E!E51+NRG_NSP_E!E51</f>
        <v>410.58467999999999</v>
      </c>
      <c r="F51" s="27">
        <f>NRG_CM_E!F51+NRG_OIL_NG_E!F51+NRG_PF_E!F51+NRG_CO_E!F51+NRG_BKBPB_E!F51+NRG_GW_E!F51+NRG_BF_E!F51+NRG_PR_E!F51+NRG_NI_E!F51+NRG_CL_E!F51+NRG_LNG_E!F51+NRG_BIOG_E!F51+NRG_GTL_E!F51+NRG_CPP_E!F51+NRG_NSP_E!F51</f>
        <v>404.17244999999991</v>
      </c>
      <c r="G51" s="27">
        <f>NRG_CM_E!G51+NRG_OIL_NG_E!G51+NRG_PF_E!G51+NRG_CO_E!G51+NRG_BKBPB_E!G51+NRG_GW_E!G51+NRG_BF_E!G51+NRG_PR_E!G51+NRG_NI_E!G51+NRG_CL_E!G51+NRG_LNG_E!G51+NRG_BIOG_E!G51+NRG_GTL_E!G51+NRG_CPP_E!G51+NRG_NSP_E!G51</f>
        <v>357.6711600000001</v>
      </c>
      <c r="H51" s="27">
        <f>NRG_CM_E!H51+NRG_OIL_NG_E!H51+NRG_PF_E!H51+NRG_CO_E!H51+NRG_BKBPB_E!H51+NRG_GW_E!H51+NRG_BF_E!H51+NRG_PR_E!H51+NRG_NI_E!H51+NRG_CL_E!H51+NRG_LNG_E!H51+NRG_BIOG_E!H51+NRG_GTL_E!H51+NRG_CPP_E!H51+NRG_NSP_E!H51</f>
        <v>430.67969999999997</v>
      </c>
      <c r="I51" s="27">
        <f>NRG_CM_E!I51+NRG_OIL_NG_E!I51+NRG_PF_E!I51+NRG_CO_E!I51+NRG_BKBPB_E!I51+NRG_GW_E!I51+NRG_BF_E!I51+NRG_PR_E!I51+NRG_NI_E!I51+NRG_CL_E!I51+NRG_LNG_E!I51+NRG_BIOG_E!I51+NRG_GTL_E!I51+NRG_CPP_E!I51+NRG_NSP_E!I51</f>
        <v>484.70400000000012</v>
      </c>
      <c r="J51" s="27">
        <f>NRG_CM_E!J51+NRG_OIL_NG_E!J51+NRG_PF_E!J51+NRG_CO_E!J51+NRG_BKBPB_E!J51+NRG_GW_E!J51+NRG_BF_E!J51+NRG_PR_E!J51+NRG_NI_E!J51+NRG_CL_E!J51+NRG_LNG_E!J51+NRG_BIOG_E!J51+NRG_GTL_E!J51+NRG_CPP_E!J51+NRG_NSP_E!J51</f>
        <v>344.24081999999993</v>
      </c>
      <c r="K51" s="27">
        <f>NRG_CM_E!K51+NRG_OIL_NG_E!K51+NRG_PF_E!K51+NRG_CO_E!K51+NRG_BKBPB_E!K51+NRG_GW_E!K51+NRG_BF_E!K51+NRG_PR_E!K51+NRG_NI_E!K51+NRG_CL_E!K51+NRG_LNG_E!K51+NRG_BIOG_E!K51+NRG_GTL_E!K51+NRG_CPP_E!K51+NRG_NSP_E!K51</f>
        <v>387.91467000000006</v>
      </c>
      <c r="L51" s="27">
        <f>NRG_CM_E!L51+NRG_OIL_NG_E!L51+NRG_PF_E!L51+NRG_CO_E!L51+NRG_BKBPB_E!L51+NRG_GW_E!L51+NRG_BF_E!L51+NRG_PR_E!L51+NRG_NI_E!L51+NRG_CL_E!L51+NRG_LNG_E!L51+NRG_BIOG_E!L51+NRG_GTL_E!L51+NRG_CPP_E!L51+NRG_NSP_E!L51</f>
        <v>411.34203000000014</v>
      </c>
      <c r="M51" s="27">
        <f>NRG_CM_E!M51+NRG_OIL_NG_E!M51+NRG_PF_E!M51+NRG_CO_E!M51+NRG_BKBPB_E!M51+NRG_GW_E!M51+NRG_BF_E!M51+NRG_PR_E!M51+NRG_NI_E!M51+NRG_CL_E!M51+NRG_LNG_E!M51+NRG_BIOG_E!M51+NRG_GTL_E!M51+NRG_CPP_E!M51+NRG_NSP_E!M51</f>
        <v>130.97105999999999</v>
      </c>
      <c r="N51" s="27">
        <f>NRG_CM_E!N51+NRG_OIL_NG_E!N51+NRG_PF_E!N51+NRG_CO_E!N51+NRG_BKBPB_E!N51+NRG_GW_E!N51+NRG_BF_E!N51+NRG_PR_E!N51+NRG_NI_E!N51+NRG_CL_E!N51+NRG_LNG_E!N51+NRG_BIOG_E!N51+NRG_GTL_E!N51+NRG_CPP_E!N51+NRG_NSP_E!N51</f>
        <v>128.59803000000002</v>
      </c>
      <c r="O51" s="27">
        <f>NRG_CM_E!O51+NRG_OIL_NG_E!O51+NRG_PF_E!O51+NRG_CO_E!O51+NRG_BKBPB_E!O51+NRG_GW_E!O51+NRG_BF_E!O51+NRG_PR_E!O51+NRG_NI_E!O51+NRG_CL_E!O51+NRG_LNG_E!O51+NRG_BIOG_E!O51+NRG_GTL_E!O51+NRG_CPP_E!O51+NRG_NSP_E!O51</f>
        <v>145.20923999999999</v>
      </c>
      <c r="P51" s="27">
        <f>NRG_CM_E!P51+NRG_OIL_NG_E!P51+NRG_PF_E!P51+NRG_CO_E!P51+NRG_BKBPB_E!P51+NRG_GW_E!P51+NRG_BF_E!P51+NRG_PR_E!P51+NRG_NI_E!P51+NRG_CL_E!P51+NRG_LNG_E!P51+NRG_BIOG_E!P51+NRG_GTL_E!P51+NRG_CPP_E!P51+NRG_NSP_E!P51</f>
        <v>292.64004</v>
      </c>
      <c r="Q51" s="27">
        <f>NRG_CM_E!Q51+NRG_OIL_NG_E!Q51+NRG_PF_E!Q51+NRG_CO_E!Q51+NRG_BKBPB_E!Q51+NRG_GW_E!Q51+NRG_BF_E!Q51+NRG_PR_E!Q51+NRG_NI_E!Q51+NRG_CL_E!Q51+NRG_LNG_E!Q51+NRG_BIOG_E!Q51+NRG_GTL_E!Q51+NRG_CPP_E!Q51+NRG_NSP_E!Q51</f>
        <v>306.12087000000008</v>
      </c>
      <c r="R51" s="27">
        <f>NRG_CM_E!R51+NRG_OIL_NG_E!R51+NRG_PF_E!R51+NRG_CO_E!R51+NRG_BKBPB_E!R51+NRG_GW_E!R51+NRG_BF_E!R51+NRG_PR_E!R51+NRG_NI_E!R51+NRG_CL_E!R51+NRG_LNG_E!R51+NRG_BIOG_E!R51+NRG_GTL_E!R51+NRG_CPP_E!R51+NRG_NSP_E!R51</f>
        <v>262.85094000000004</v>
      </c>
      <c r="S51" s="27">
        <f>NRG_CM_E!S51+NRG_OIL_NG_E!S51+NRG_PF_E!S51+NRG_CO_E!S51+NRG_BKBPB_E!S51+NRG_GW_E!S51+NRG_BF_E!S51+NRG_PR_E!S51+NRG_NI_E!S51+NRG_CL_E!S51+NRG_LNG_E!S51+NRG_BIOG_E!S51+NRG_GTL_E!S51+NRG_CPP_E!S51+NRG_NSP_E!S51</f>
        <v>418.25916000000001</v>
      </c>
      <c r="T51" s="27">
        <f>NRG_CM_E!T51+NRG_OIL_NG_E!T51+NRG_PF_E!T51+NRG_CO_E!T51+NRG_BKBPB_E!T51+NRG_GW_E!T51+NRG_BF_E!T51+NRG_PR_E!T51+NRG_NI_E!T51+NRG_CL_E!T51+NRG_LNG_E!T51+NRG_BIOG_E!T51+NRG_GTL_E!T51+NRG_CPP_E!T51+NRG_NSP_E!T51</f>
        <v>515.04849000000002</v>
      </c>
      <c r="U51" s="27">
        <f>NRG_CM_E!U51+NRG_OIL_NG_E!U51+NRG_PF_E!U51+NRG_CO_E!U51+NRG_BKBPB_E!U51+NRG_GW_E!U51+NRG_BF_E!U51+NRG_PR_E!U51+NRG_NI_E!U51+NRG_CL_E!U51+NRG_LNG_E!U51+NRG_BIOG_E!U51+NRG_GTL_E!U51+NRG_CPP_E!U51+NRG_NSP_E!U51</f>
        <v>489.75299999999987</v>
      </c>
      <c r="V51" s="27">
        <f>NRG_CM_E!V51+NRG_OIL_NG_E!V51+NRG_PF_E!V51+NRG_CO_E!V51+NRG_BKBPB_E!V51+NRG_GW_E!V51+NRG_BF_E!V51+NRG_PR_E!V51+NRG_NI_E!V51+NRG_CL_E!V51+NRG_LNG_E!V51+NRG_BIOG_E!V51+NRG_GTL_E!V51+NRG_CPP_E!V51+NRG_NSP_E!V51</f>
        <v>497.27601000000016</v>
      </c>
      <c r="W51" s="27">
        <f>NRG_CM_E!W51+NRG_OIL_NG_E!W51+NRG_PF_E!W51+NRG_CO_E!W51+NRG_BKBPB_E!W51+NRG_GW_E!W51+NRG_BF_E!W51+NRG_PR_E!W51+NRG_NI_E!W51+NRG_CL_E!W51+NRG_LNG_E!W51+NRG_BIOG_E!W51+NRG_GTL_E!W51+NRG_CPP_E!W51+NRG_NSP_E!W51</f>
        <v>511.00929000000008</v>
      </c>
      <c r="X51" s="27">
        <f>NRG_CM_E!X51+NRG_OIL_NG_E!X51+NRG_PF_E!X51+NRG_CO_E!X51+NRG_BKBPB_E!X51+NRG_GW_E!X51+NRG_BF_E!X51+NRG_PR_E!X51+NRG_NI_E!X51+NRG_CL_E!X51+NRG_LNG_E!X51+NRG_BIOG_E!X51+NRG_GTL_E!X51+NRG_CPP_E!X51+NRG_NSP_E!X51</f>
        <v>522.42003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3.2760655200000008</v>
      </c>
      <c r="F61" s="49">
        <f t="shared" si="21"/>
        <v>5.2416655199999997</v>
      </c>
      <c r="G61" s="49">
        <f t="shared" si="21"/>
        <v>6.3881999999999994</v>
      </c>
      <c r="H61" s="49">
        <f t="shared" si="21"/>
        <v>7.152621840000001</v>
      </c>
      <c r="I61" s="49">
        <f t="shared" si="21"/>
        <v>11.247556320000001</v>
      </c>
      <c r="J61" s="49">
        <f t="shared" si="21"/>
        <v>13.486178160000001</v>
      </c>
      <c r="K61" s="49">
        <f t="shared" si="21"/>
        <v>15.069665520000001</v>
      </c>
      <c r="L61" s="49">
        <f t="shared" si="21"/>
        <v>23.641843679999994</v>
      </c>
      <c r="M61" s="49">
        <f t="shared" si="21"/>
        <v>21.457865520000002</v>
      </c>
      <c r="N61" s="49">
        <f t="shared" si="21"/>
        <v>19.929021840000001</v>
      </c>
      <c r="O61" s="49">
        <f t="shared" si="21"/>
        <v>15.069665520000001</v>
      </c>
      <c r="P61" s="49">
        <f t="shared" si="21"/>
        <v>27.300021839999999</v>
      </c>
      <c r="Q61" s="49">
        <f t="shared" si="21"/>
        <v>21.239487360000002</v>
      </c>
      <c r="R61" s="49">
        <f t="shared" si="21"/>
        <v>29.484000000000002</v>
      </c>
      <c r="S61" s="49">
        <f t="shared" si="21"/>
        <v>33.469843680000004</v>
      </c>
      <c r="T61" s="49">
        <f t="shared" si="21"/>
        <v>31.831712639999996</v>
      </c>
      <c r="U61" s="49">
        <f t="shared" si="21"/>
        <v>32.432400000000008</v>
      </c>
      <c r="V61" s="49">
        <f t="shared" si="21"/>
        <v>32.268665519999992</v>
      </c>
      <c r="W61" s="49">
        <f t="shared" si="21"/>
        <v>32.760065519999998</v>
      </c>
      <c r="X61" s="49">
        <f t="shared" si="21"/>
        <v>34.507287359999992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3.2760655200000008</v>
      </c>
      <c r="F64" s="52">
        <f>NRG_CM_E!F64+NRG_OIL_NG_E!F64+NRG_PF_E!F64+NRG_CO_E!F64+NRG_BKBPB_E!F64+NRG_GW_E!F64+NRG_BF_E!F64+NRG_PR_E!F64+NRG_NI_E!F64+NRG_CL_E!F64+NRG_LNG_E!F64+NRG_BIOG_E!F64+NRG_GTL_E!F64+NRG_CPP_E!F64+NRG_NSP_E!F64</f>
        <v>5.2416655199999997</v>
      </c>
      <c r="G64" s="52">
        <f>NRG_CM_E!G64+NRG_OIL_NG_E!G64+NRG_PF_E!G64+NRG_CO_E!G64+NRG_BKBPB_E!G64+NRG_GW_E!G64+NRG_BF_E!G64+NRG_PR_E!G64+NRG_NI_E!G64+NRG_CL_E!G64+NRG_LNG_E!G64+NRG_BIOG_E!G64+NRG_GTL_E!G64+NRG_CPP_E!G64+NRG_NSP_E!G64</f>
        <v>6.3881999999999994</v>
      </c>
      <c r="H64" s="52">
        <f>NRG_CM_E!H64+NRG_OIL_NG_E!H64+NRG_PF_E!H64+NRG_CO_E!H64+NRG_BKBPB_E!H64+NRG_GW_E!H64+NRG_BF_E!H64+NRG_PR_E!H64+NRG_NI_E!H64+NRG_CL_E!H64+NRG_LNG_E!H64+NRG_BIOG_E!H64+NRG_GTL_E!H64+NRG_CPP_E!H64+NRG_NSP_E!H64</f>
        <v>7.152621840000001</v>
      </c>
      <c r="I64" s="52">
        <f>NRG_CM_E!I64+NRG_OIL_NG_E!I64+NRG_PF_E!I64+NRG_CO_E!I64+NRG_BKBPB_E!I64+NRG_GW_E!I64+NRG_BF_E!I64+NRG_PR_E!I64+NRG_NI_E!I64+NRG_CL_E!I64+NRG_LNG_E!I64+NRG_BIOG_E!I64+NRG_GTL_E!I64+NRG_CPP_E!I64+NRG_NSP_E!I64</f>
        <v>11.247556320000001</v>
      </c>
      <c r="J64" s="52">
        <f>NRG_CM_E!J64+NRG_OIL_NG_E!J64+NRG_PF_E!J64+NRG_CO_E!J64+NRG_BKBPB_E!J64+NRG_GW_E!J64+NRG_BF_E!J64+NRG_PR_E!J64+NRG_NI_E!J64+NRG_CL_E!J64+NRG_LNG_E!J64+NRG_BIOG_E!J64+NRG_GTL_E!J64+NRG_CPP_E!J64+NRG_NSP_E!J64</f>
        <v>13.486178160000001</v>
      </c>
      <c r="K64" s="52">
        <f>NRG_CM_E!K64+NRG_OIL_NG_E!K64+NRG_PF_E!K64+NRG_CO_E!K64+NRG_BKBPB_E!K64+NRG_GW_E!K64+NRG_BF_E!K64+NRG_PR_E!K64+NRG_NI_E!K64+NRG_CL_E!K64+NRG_LNG_E!K64+NRG_BIOG_E!K64+NRG_GTL_E!K64+NRG_CPP_E!K64+NRG_NSP_E!K64</f>
        <v>15.069665520000001</v>
      </c>
      <c r="L64" s="52">
        <f>NRG_CM_E!L64+NRG_OIL_NG_E!L64+NRG_PF_E!L64+NRG_CO_E!L64+NRG_BKBPB_E!L64+NRG_GW_E!L64+NRG_BF_E!L64+NRG_PR_E!L64+NRG_NI_E!L64+NRG_CL_E!L64+NRG_LNG_E!L64+NRG_BIOG_E!L64+NRG_GTL_E!L64+NRG_CPP_E!L64+NRG_NSP_E!L64</f>
        <v>23.641843679999994</v>
      </c>
      <c r="M64" s="52">
        <f>NRG_CM_E!M64+NRG_OIL_NG_E!M64+NRG_PF_E!M64+NRG_CO_E!M64+NRG_BKBPB_E!M64+NRG_GW_E!M64+NRG_BF_E!M64+NRG_PR_E!M64+NRG_NI_E!M64+NRG_CL_E!M64+NRG_LNG_E!M64+NRG_BIOG_E!M64+NRG_GTL_E!M64+NRG_CPP_E!M64+NRG_NSP_E!M64</f>
        <v>21.457865520000002</v>
      </c>
      <c r="N64" s="52">
        <f>NRG_CM_E!N64+NRG_OIL_NG_E!N64+NRG_PF_E!N64+NRG_CO_E!N64+NRG_BKBPB_E!N64+NRG_GW_E!N64+NRG_BF_E!N64+NRG_PR_E!N64+NRG_NI_E!N64+NRG_CL_E!N64+NRG_LNG_E!N64+NRG_BIOG_E!N64+NRG_GTL_E!N64+NRG_CPP_E!N64+NRG_NSP_E!N64</f>
        <v>19.929021840000001</v>
      </c>
      <c r="O64" s="52">
        <f>NRG_CM_E!O64+NRG_OIL_NG_E!O64+NRG_PF_E!O64+NRG_CO_E!O64+NRG_BKBPB_E!O64+NRG_GW_E!O64+NRG_BF_E!O64+NRG_PR_E!O64+NRG_NI_E!O64+NRG_CL_E!O64+NRG_LNG_E!O64+NRG_BIOG_E!O64+NRG_GTL_E!O64+NRG_CPP_E!O64+NRG_NSP_E!O64</f>
        <v>15.069665520000001</v>
      </c>
      <c r="P64" s="52">
        <f>NRG_CM_E!P64+NRG_OIL_NG_E!P64+NRG_PF_E!P64+NRG_CO_E!P64+NRG_BKBPB_E!P64+NRG_GW_E!P64+NRG_BF_E!P64+NRG_PR_E!P64+NRG_NI_E!P64+NRG_CL_E!P64+NRG_LNG_E!P64+NRG_BIOG_E!P64+NRG_GTL_E!P64+NRG_CPP_E!P64+NRG_NSP_E!P64</f>
        <v>27.300021839999999</v>
      </c>
      <c r="Q64" s="52">
        <f>NRG_CM_E!Q64+NRG_OIL_NG_E!Q64+NRG_PF_E!Q64+NRG_CO_E!Q64+NRG_BKBPB_E!Q64+NRG_GW_E!Q64+NRG_BF_E!Q64+NRG_PR_E!Q64+NRG_NI_E!Q64+NRG_CL_E!Q64+NRG_LNG_E!Q64+NRG_BIOG_E!Q64+NRG_GTL_E!Q64+NRG_CPP_E!Q64+NRG_NSP_E!Q64</f>
        <v>21.239487360000002</v>
      </c>
      <c r="R64" s="52">
        <f>NRG_CM_E!R64+NRG_OIL_NG_E!R64+NRG_PF_E!R64+NRG_CO_E!R64+NRG_BKBPB_E!R64+NRG_GW_E!R64+NRG_BF_E!R64+NRG_PR_E!R64+NRG_NI_E!R64+NRG_CL_E!R64+NRG_LNG_E!R64+NRG_BIOG_E!R64+NRG_GTL_E!R64+NRG_CPP_E!R64+NRG_NSP_E!R64</f>
        <v>29.484000000000002</v>
      </c>
      <c r="S64" s="52">
        <f>NRG_CM_E!S64+NRG_OIL_NG_E!S64+NRG_PF_E!S64+NRG_CO_E!S64+NRG_BKBPB_E!S64+NRG_GW_E!S64+NRG_BF_E!S64+NRG_PR_E!S64+NRG_NI_E!S64+NRG_CL_E!S64+NRG_LNG_E!S64+NRG_BIOG_E!S64+NRG_GTL_E!S64+NRG_CPP_E!S64+NRG_NSP_E!S64</f>
        <v>33.469843680000004</v>
      </c>
      <c r="T64" s="52">
        <f>NRG_CM_E!T64+NRG_OIL_NG_E!T64+NRG_PF_E!T64+NRG_CO_E!T64+NRG_BKBPB_E!T64+NRG_GW_E!T64+NRG_BF_E!T64+NRG_PR_E!T64+NRG_NI_E!T64+NRG_CL_E!T64+NRG_LNG_E!T64+NRG_BIOG_E!T64+NRG_GTL_E!T64+NRG_CPP_E!T64+NRG_NSP_E!T64</f>
        <v>31.831712639999996</v>
      </c>
      <c r="U64" s="52">
        <f>NRG_CM_E!U64+NRG_OIL_NG_E!U64+NRG_PF_E!U64+NRG_CO_E!U64+NRG_BKBPB_E!U64+NRG_GW_E!U64+NRG_BF_E!U64+NRG_PR_E!U64+NRG_NI_E!U64+NRG_CL_E!U64+NRG_LNG_E!U64+NRG_BIOG_E!U64+NRG_GTL_E!U64+NRG_CPP_E!U64+NRG_NSP_E!U64</f>
        <v>32.432400000000008</v>
      </c>
      <c r="V64" s="52">
        <f>NRG_CM_E!V64+NRG_OIL_NG_E!V64+NRG_PF_E!V64+NRG_CO_E!V64+NRG_BKBPB_E!V64+NRG_GW_E!V64+NRG_BF_E!V64+NRG_PR_E!V64+NRG_NI_E!V64+NRG_CL_E!V64+NRG_LNG_E!V64+NRG_BIOG_E!V64+NRG_GTL_E!V64+NRG_CPP_E!V64+NRG_NSP_E!V64</f>
        <v>32.268665519999992</v>
      </c>
      <c r="W64" s="52">
        <f>NRG_CM_E!W64+NRG_OIL_NG_E!W64+NRG_PF_E!W64+NRG_CO_E!W64+NRG_BKBPB_E!W64+NRG_GW_E!W64+NRG_BF_E!W64+NRG_PR_E!W64+NRG_NI_E!W64+NRG_CL_E!W64+NRG_LNG_E!W64+NRG_BIOG_E!W64+NRG_GTL_E!W64+NRG_CPP_E!W64+NRG_NSP_E!W64</f>
        <v>32.760065519999998</v>
      </c>
      <c r="X64" s="52">
        <f>NRG_CM_E!X64+NRG_OIL_NG_E!X64+NRG_PF_E!X64+NRG_CO_E!X64+NRG_BKBPB_E!X64+NRG_GW_E!X64+NRG_BF_E!X64+NRG_PR_E!X64+NRG_NI_E!X64+NRG_CL_E!X64+NRG_LNG_E!X64+NRG_BIOG_E!X64+NRG_GTL_E!X64+NRG_CPP_E!X64+NRG_NSP_E!X64</f>
        <v>34.507287359999992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2.592360679355123</v>
      </c>
      <c r="G2" s="21">
        <f t="shared" si="0"/>
        <v>8.8582364108348397</v>
      </c>
      <c r="H2" s="21">
        <f t="shared" si="0"/>
        <v>6.3582886437362536</v>
      </c>
      <c r="I2" s="21">
        <f t="shared" si="0"/>
        <v>6.4308398320475595</v>
      </c>
      <c r="J2" s="21">
        <f t="shared" si="0"/>
        <v>6.4364282400000015</v>
      </c>
      <c r="K2" s="21">
        <f t="shared" si="0"/>
        <v>5.1502492799999997</v>
      </c>
      <c r="L2" s="21">
        <f t="shared" si="0"/>
        <v>5.0174467199999997</v>
      </c>
      <c r="M2" s="21">
        <f t="shared" si="0"/>
        <v>4.9655707199999988</v>
      </c>
      <c r="N2" s="21">
        <f t="shared" si="0"/>
        <v>5.1329572799999994</v>
      </c>
      <c r="O2" s="21">
        <f t="shared" si="0"/>
        <v>6.9532135199999994</v>
      </c>
      <c r="P2" s="21">
        <f t="shared" si="0"/>
        <v>6.34293</v>
      </c>
      <c r="Q2" s="21">
        <f t="shared" si="0"/>
        <v>4.5675907200000001</v>
      </c>
      <c r="R2" s="21">
        <f t="shared" si="0"/>
        <v>5.3343338089117873</v>
      </c>
      <c r="S2" s="21">
        <f t="shared" si="0"/>
        <v>3.49021728</v>
      </c>
      <c r="T2" s="21">
        <f t="shared" si="0"/>
        <v>0</v>
      </c>
      <c r="U2" s="21">
        <f t="shared" si="0"/>
        <v>1.392825212243409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2.592360679355123</v>
      </c>
      <c r="G3" s="24">
        <f t="shared" si="1"/>
        <v>8.8582364108348397</v>
      </c>
      <c r="H3" s="24">
        <f t="shared" si="1"/>
        <v>6.3582886437362536</v>
      </c>
      <c r="I3" s="24">
        <f t="shared" si="1"/>
        <v>6.4308398320475595</v>
      </c>
      <c r="J3" s="24">
        <f t="shared" si="1"/>
        <v>6.4364282400000015</v>
      </c>
      <c r="K3" s="24">
        <f t="shared" si="1"/>
        <v>5.1502492799999997</v>
      </c>
      <c r="L3" s="24">
        <f t="shared" si="1"/>
        <v>5.0174467199999997</v>
      </c>
      <c r="M3" s="24">
        <f t="shared" si="1"/>
        <v>4.9655707199999988</v>
      </c>
      <c r="N3" s="24">
        <f t="shared" si="1"/>
        <v>5.1329572799999994</v>
      </c>
      <c r="O3" s="24">
        <f t="shared" si="1"/>
        <v>6.9532135199999994</v>
      </c>
      <c r="P3" s="24">
        <f t="shared" si="1"/>
        <v>6.34293</v>
      </c>
      <c r="Q3" s="24">
        <f t="shared" si="1"/>
        <v>4.5675907200000001</v>
      </c>
      <c r="R3" s="24">
        <f t="shared" si="1"/>
        <v>5.3343338089117873</v>
      </c>
      <c r="S3" s="24">
        <f t="shared" si="1"/>
        <v>3.49021728</v>
      </c>
      <c r="T3" s="24">
        <f t="shared" si="1"/>
        <v>0</v>
      </c>
      <c r="U3" s="24">
        <f t="shared" si="1"/>
        <v>1.392825212243409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6.9532135199999994</v>
      </c>
      <c r="P4" s="19">
        <f t="shared" si="2"/>
        <v>6.34293</v>
      </c>
      <c r="Q4" s="19">
        <f t="shared" si="2"/>
        <v>4.5675907200000001</v>
      </c>
      <c r="R4" s="19">
        <f t="shared" si="2"/>
        <v>4.4957325600000022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6.9532135199999994</v>
      </c>
      <c r="P7" s="8">
        <v>6.34293</v>
      </c>
      <c r="Q7" s="8">
        <v>4.5675907200000001</v>
      </c>
      <c r="R7" s="8">
        <v>4.4957325600000022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2.592360679355123</v>
      </c>
      <c r="G8" s="19">
        <f t="shared" si="3"/>
        <v>8.8582364108348397</v>
      </c>
      <c r="H8" s="19">
        <f t="shared" si="3"/>
        <v>6.3582886437362536</v>
      </c>
      <c r="I8" s="19">
        <f t="shared" si="3"/>
        <v>6.4308398320475595</v>
      </c>
      <c r="J8" s="19">
        <f t="shared" si="3"/>
        <v>6.4364282400000015</v>
      </c>
      <c r="K8" s="19">
        <f t="shared" si="3"/>
        <v>5.1502492799999997</v>
      </c>
      <c r="L8" s="19">
        <f t="shared" si="3"/>
        <v>5.0174467199999997</v>
      </c>
      <c r="M8" s="19">
        <f t="shared" si="3"/>
        <v>4.9655707199999988</v>
      </c>
      <c r="N8" s="19">
        <f t="shared" si="3"/>
        <v>5.1329572799999994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0.83860124891178511</v>
      </c>
      <c r="S8" s="19">
        <f t="shared" si="3"/>
        <v>3.49021728</v>
      </c>
      <c r="T8" s="19">
        <f t="shared" si="3"/>
        <v>0</v>
      </c>
      <c r="U8" s="19">
        <f t="shared" si="3"/>
        <v>1.392825212243409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6.4364282400000015</v>
      </c>
      <c r="K9" s="8">
        <v>5.1502492799999997</v>
      </c>
      <c r="L9" s="8">
        <v>5.0174467199999997</v>
      </c>
      <c r="M9" s="8">
        <v>4.9655707199999988</v>
      </c>
      <c r="N9" s="8">
        <v>5.1329572799999994</v>
      </c>
      <c r="O9" s="8">
        <v>0</v>
      </c>
      <c r="P9" s="8">
        <v>0</v>
      </c>
      <c r="Q9" s="8">
        <v>0</v>
      </c>
      <c r="R9" s="8">
        <v>0</v>
      </c>
      <c r="S9" s="8">
        <v>3.49021728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2.592360679355123</v>
      </c>
      <c r="G10" s="8">
        <v>8.8582364108348397</v>
      </c>
      <c r="H10" s="8">
        <v>6.3582886437362536</v>
      </c>
      <c r="I10" s="8">
        <v>6.4308398320475595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0.83860124891178511</v>
      </c>
      <c r="S10" s="8">
        <v>0</v>
      </c>
      <c r="T10" s="8">
        <v>0</v>
      </c>
      <c r="U10" s="8">
        <v>1.392825212243409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165.37350455999999</v>
      </c>
      <c r="D2" s="21">
        <f t="shared" ref="D2:X2" si="0">SUM(D3,D17,D22,D25,D26,D51,D52)</f>
        <v>174.64449203999999</v>
      </c>
      <c r="E2" s="21">
        <f t="shared" si="0"/>
        <v>0</v>
      </c>
      <c r="F2" s="21">
        <f t="shared" si="0"/>
        <v>0</v>
      </c>
      <c r="G2" s="21">
        <f t="shared" si="0"/>
        <v>9.4439289599999992</v>
      </c>
      <c r="H2" s="21">
        <f t="shared" si="0"/>
        <v>3.1861814399999999</v>
      </c>
      <c r="I2" s="21">
        <f t="shared" si="0"/>
        <v>6.1278213600000013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35.588475720000012</v>
      </c>
      <c r="N2" s="21">
        <f t="shared" si="0"/>
        <v>32.622674759999995</v>
      </c>
      <c r="O2" s="21">
        <f t="shared" si="0"/>
        <v>35.588475720000012</v>
      </c>
      <c r="P2" s="21">
        <f t="shared" si="0"/>
        <v>135.31319999999999</v>
      </c>
      <c r="Q2" s="21">
        <f t="shared" si="0"/>
        <v>112.08780000000002</v>
      </c>
      <c r="R2" s="21">
        <f t="shared" si="0"/>
        <v>105.30404892</v>
      </c>
      <c r="S2" s="21">
        <f t="shared" si="0"/>
        <v>116.02602000000002</v>
      </c>
      <c r="T2" s="21">
        <f t="shared" si="0"/>
        <v>124.76079</v>
      </c>
      <c r="U2" s="21">
        <f t="shared" si="0"/>
        <v>106.12998</v>
      </c>
      <c r="V2" s="21">
        <f t="shared" si="0"/>
        <v>111.58290000000001</v>
      </c>
      <c r="W2" s="21">
        <f t="shared" si="0"/>
        <v>91.285920000000019</v>
      </c>
      <c r="X2" s="21">
        <f t="shared" si="0"/>
        <v>89.266320000000007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165.37350455999999</v>
      </c>
      <c r="D26" s="27">
        <f t="shared" si="7"/>
        <v>174.64449203999999</v>
      </c>
      <c r="E26" s="27">
        <f t="shared" si="7"/>
        <v>0</v>
      </c>
      <c r="F26" s="27">
        <f t="shared" si="7"/>
        <v>0</v>
      </c>
      <c r="G26" s="27">
        <f t="shared" si="7"/>
        <v>9.4439289599999992</v>
      </c>
      <c r="H26" s="27">
        <f t="shared" si="7"/>
        <v>3.1861814399999999</v>
      </c>
      <c r="I26" s="27">
        <f t="shared" si="7"/>
        <v>6.1278213600000013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35.588475720000012</v>
      </c>
      <c r="N26" s="27">
        <f t="shared" si="7"/>
        <v>32.622674759999995</v>
      </c>
      <c r="O26" s="27">
        <f t="shared" si="7"/>
        <v>35.588475720000012</v>
      </c>
      <c r="P26" s="27">
        <f t="shared" si="7"/>
        <v>0</v>
      </c>
      <c r="Q26" s="27">
        <f t="shared" si="7"/>
        <v>0</v>
      </c>
      <c r="R26" s="27">
        <f t="shared" si="7"/>
        <v>3.1122889199999992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162.38884931999999</v>
      </c>
      <c r="D27" s="19">
        <f t="shared" si="8"/>
        <v>174.64449203999999</v>
      </c>
      <c r="E27" s="19">
        <f t="shared" si="8"/>
        <v>0</v>
      </c>
      <c r="F27" s="19">
        <f t="shared" si="8"/>
        <v>0</v>
      </c>
      <c r="G27" s="19">
        <f t="shared" si="8"/>
        <v>3.0712993199999996</v>
      </c>
      <c r="H27" s="19">
        <f t="shared" si="8"/>
        <v>0</v>
      </c>
      <c r="I27" s="19">
        <f t="shared" si="8"/>
        <v>6.1278213600000013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162.38884931999999</v>
      </c>
      <c r="D28" s="8">
        <v>174.64449203999999</v>
      </c>
      <c r="E28" s="8">
        <v>0</v>
      </c>
      <c r="F28" s="8">
        <v>0</v>
      </c>
      <c r="G28" s="8">
        <v>3.0712993199999996</v>
      </c>
      <c r="H28" s="8">
        <v>0</v>
      </c>
      <c r="I28" s="8">
        <v>6.1278213600000013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2.9846552400000008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6.3726296399999995</v>
      </c>
      <c r="H33" s="19">
        <f t="shared" si="9"/>
        <v>3.1861814399999999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35.588475720000012</v>
      </c>
      <c r="N33" s="19">
        <f t="shared" si="9"/>
        <v>32.622674759999995</v>
      </c>
      <c r="O33" s="19">
        <f t="shared" si="9"/>
        <v>35.588475720000012</v>
      </c>
      <c r="P33" s="19">
        <f t="shared" si="9"/>
        <v>0</v>
      </c>
      <c r="Q33" s="19">
        <f t="shared" si="9"/>
        <v>0</v>
      </c>
      <c r="R33" s="19">
        <f t="shared" si="9"/>
        <v>3.1122889199999992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35.588475720000012</v>
      </c>
      <c r="N36" s="8">
        <v>32.622674759999995</v>
      </c>
      <c r="O36" s="8">
        <v>35.588475720000012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6.3726296399999995</v>
      </c>
      <c r="H43" s="8">
        <v>3.1861814399999999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3.1122889199999992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135.31319999999999</v>
      </c>
      <c r="Q51" s="27">
        <v>112.08780000000002</v>
      </c>
      <c r="R51" s="27">
        <v>102.19176</v>
      </c>
      <c r="S51" s="27">
        <v>116.02602000000002</v>
      </c>
      <c r="T51" s="27">
        <v>124.76079</v>
      </c>
      <c r="U51" s="27">
        <v>106.12998</v>
      </c>
      <c r="V51" s="27">
        <v>111.58290000000001</v>
      </c>
      <c r="W51" s="27">
        <v>91.285920000000019</v>
      </c>
      <c r="X51" s="27">
        <v>89.266320000000007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3.9929366400000004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2.14569432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3.9929366400000004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2.14569432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3.9929366400000004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2.14569432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3.9929366400000004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2.14569432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151.32852</v>
      </c>
      <c r="D2" s="21">
        <f t="shared" ref="D2:X2" si="0">SUM(D3,D17,D22,D25,D26,D51,D52)</f>
        <v>109.25064</v>
      </c>
      <c r="E2" s="21">
        <f t="shared" si="0"/>
        <v>77.802119999999988</v>
      </c>
      <c r="F2" s="21">
        <f t="shared" si="0"/>
        <v>88.151759999999996</v>
      </c>
      <c r="G2" s="21">
        <f t="shared" si="0"/>
        <v>71.528399999999991</v>
      </c>
      <c r="H2" s="21">
        <f t="shared" si="0"/>
        <v>73.086839999999981</v>
      </c>
      <c r="I2" s="21">
        <f t="shared" si="0"/>
        <v>149.29056</v>
      </c>
      <c r="J2" s="21">
        <f t="shared" si="0"/>
        <v>164.19564</v>
      </c>
      <c r="K2" s="21">
        <f t="shared" si="0"/>
        <v>161.45379</v>
      </c>
      <c r="L2" s="21">
        <f t="shared" si="0"/>
        <v>128.45735999999999</v>
      </c>
      <c r="M2" s="21">
        <f t="shared" si="0"/>
        <v>164.96189999999996</v>
      </c>
      <c r="N2" s="21">
        <f t="shared" si="0"/>
        <v>134.86580999999998</v>
      </c>
      <c r="O2" s="21">
        <f t="shared" si="0"/>
        <v>134.37143999999998</v>
      </c>
      <c r="P2" s="21">
        <f t="shared" si="0"/>
        <v>128.39634000000001</v>
      </c>
      <c r="Q2" s="21">
        <f t="shared" si="0"/>
        <v>128.4255</v>
      </c>
      <c r="R2" s="21">
        <f t="shared" si="0"/>
        <v>150.88706999999999</v>
      </c>
      <c r="S2" s="21">
        <f t="shared" si="0"/>
        <v>128.89854</v>
      </c>
      <c r="T2" s="21">
        <f t="shared" si="0"/>
        <v>135.55484999999999</v>
      </c>
      <c r="U2" s="21">
        <f t="shared" si="0"/>
        <v>128.87099999999998</v>
      </c>
      <c r="V2" s="21">
        <f t="shared" si="0"/>
        <v>114.56531999999999</v>
      </c>
      <c r="W2" s="21">
        <f t="shared" si="0"/>
        <v>111.84804</v>
      </c>
      <c r="X2" s="21">
        <f t="shared" si="0"/>
        <v>112.44744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151.32852</v>
      </c>
      <c r="D17" s="27">
        <f t="shared" ref="D17:X17" si="10">SUM(D18:D21)</f>
        <v>109.25064</v>
      </c>
      <c r="E17" s="27">
        <f t="shared" si="10"/>
        <v>77.802119999999988</v>
      </c>
      <c r="F17" s="27">
        <f t="shared" si="10"/>
        <v>88.151759999999996</v>
      </c>
      <c r="G17" s="27">
        <f t="shared" si="10"/>
        <v>71.528399999999991</v>
      </c>
      <c r="H17" s="27">
        <f t="shared" si="10"/>
        <v>73.086839999999981</v>
      </c>
      <c r="I17" s="27">
        <f t="shared" si="10"/>
        <v>149.29056</v>
      </c>
      <c r="J17" s="27">
        <f t="shared" si="10"/>
        <v>164.19564</v>
      </c>
      <c r="K17" s="27">
        <f t="shared" si="10"/>
        <v>159.08076</v>
      </c>
      <c r="L17" s="27">
        <f t="shared" si="10"/>
        <v>126.03384</v>
      </c>
      <c r="M17" s="27">
        <f t="shared" si="10"/>
        <v>162.43739999999997</v>
      </c>
      <c r="N17" s="27">
        <f t="shared" si="10"/>
        <v>131.98787999999999</v>
      </c>
      <c r="O17" s="27">
        <f t="shared" si="10"/>
        <v>131.94791999999998</v>
      </c>
      <c r="P17" s="27">
        <f t="shared" si="10"/>
        <v>126.07380000000001</v>
      </c>
      <c r="Q17" s="27">
        <f t="shared" si="10"/>
        <v>127.11275999999999</v>
      </c>
      <c r="R17" s="27">
        <f t="shared" si="10"/>
        <v>150.12971999999999</v>
      </c>
      <c r="S17" s="27">
        <f t="shared" si="10"/>
        <v>128.19167999999999</v>
      </c>
      <c r="T17" s="27">
        <f t="shared" si="10"/>
        <v>135.50435999999999</v>
      </c>
      <c r="U17" s="27">
        <f t="shared" si="10"/>
        <v>128.87099999999998</v>
      </c>
      <c r="V17" s="27">
        <f t="shared" si="10"/>
        <v>114.56531999999999</v>
      </c>
      <c r="W17" s="27">
        <f t="shared" si="10"/>
        <v>111.84804</v>
      </c>
      <c r="X17" s="27">
        <f t="shared" si="10"/>
        <v>112.44744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151.32852</v>
      </c>
      <c r="D19" s="8">
        <v>109.25064</v>
      </c>
      <c r="E19" s="8">
        <v>77.802119999999988</v>
      </c>
      <c r="F19" s="8">
        <v>88.151759999999996</v>
      </c>
      <c r="G19" s="8">
        <v>71.528399999999991</v>
      </c>
      <c r="H19" s="8">
        <v>73.086839999999981</v>
      </c>
      <c r="I19" s="8">
        <v>149.29056</v>
      </c>
      <c r="J19" s="8">
        <v>164.19564</v>
      </c>
      <c r="K19" s="8">
        <v>159.08076</v>
      </c>
      <c r="L19" s="8">
        <v>126.03384</v>
      </c>
      <c r="M19" s="8">
        <v>162.43739999999997</v>
      </c>
      <c r="N19" s="8">
        <v>131.98787999999999</v>
      </c>
      <c r="O19" s="8">
        <v>131.94791999999998</v>
      </c>
      <c r="P19" s="8">
        <v>126.07380000000001</v>
      </c>
      <c r="Q19" s="8">
        <v>127.11275999999999</v>
      </c>
      <c r="R19" s="8">
        <v>150.12971999999999</v>
      </c>
      <c r="S19" s="8">
        <v>128.19167999999999</v>
      </c>
      <c r="T19" s="8">
        <v>135.50435999999999</v>
      </c>
      <c r="U19" s="8">
        <v>128.87099999999998</v>
      </c>
      <c r="V19" s="8">
        <v>114.56531999999999</v>
      </c>
      <c r="W19" s="8">
        <v>111.84804</v>
      </c>
      <c r="X19" s="8">
        <v>112.44744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2.3730300000000009</v>
      </c>
      <c r="L51" s="27">
        <v>2.4235199999999995</v>
      </c>
      <c r="M51" s="27">
        <v>2.5245000000000006</v>
      </c>
      <c r="N51" s="27">
        <v>2.8779300000000001</v>
      </c>
      <c r="O51" s="27">
        <v>2.4235199999999995</v>
      </c>
      <c r="P51" s="27">
        <v>2.32254</v>
      </c>
      <c r="Q51" s="27">
        <v>1.31274</v>
      </c>
      <c r="R51" s="27">
        <v>0.75734999999999997</v>
      </c>
      <c r="S51" s="27">
        <v>0.70686000000000004</v>
      </c>
      <c r="T51" s="27">
        <v>5.0489999999999993E-2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477.53044199999999</v>
      </c>
      <c r="R2" s="21">
        <f t="shared" si="0"/>
        <v>637.54205399999989</v>
      </c>
      <c r="S2" s="21">
        <f t="shared" si="0"/>
        <v>453.93326999999994</v>
      </c>
      <c r="T2" s="21">
        <f t="shared" si="0"/>
        <v>708.55885799999999</v>
      </c>
      <c r="U2" s="21">
        <f t="shared" si="0"/>
        <v>710.90573399999994</v>
      </c>
      <c r="V2" s="21">
        <f t="shared" si="0"/>
        <v>642.670974</v>
      </c>
      <c r="W2" s="21">
        <f t="shared" si="0"/>
        <v>573.6425939999998</v>
      </c>
      <c r="X2" s="21">
        <f t="shared" si="0"/>
        <v>360.45903599999991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476.67211199999997</v>
      </c>
      <c r="R17" s="27">
        <f t="shared" si="5"/>
        <v>635.37098399999991</v>
      </c>
      <c r="S17" s="27">
        <f t="shared" si="5"/>
        <v>450.34847999999994</v>
      </c>
      <c r="T17" s="27">
        <f t="shared" si="5"/>
        <v>704.87308799999994</v>
      </c>
      <c r="U17" s="27">
        <f t="shared" si="5"/>
        <v>709.74446399999999</v>
      </c>
      <c r="V17" s="27">
        <f t="shared" si="5"/>
        <v>634.23914400000001</v>
      </c>
      <c r="W17" s="27">
        <f t="shared" si="5"/>
        <v>572.58230399999979</v>
      </c>
      <c r="X17" s="27">
        <f t="shared" si="5"/>
        <v>358.54041599999994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27.652320000000003</v>
      </c>
      <c r="R19" s="8">
        <v>48.551399999999994</v>
      </c>
      <c r="S19" s="8">
        <v>31.488479999999999</v>
      </c>
      <c r="T19" s="8">
        <v>46.553400000000003</v>
      </c>
      <c r="U19" s="8">
        <v>55.58435999999999</v>
      </c>
      <c r="V19" s="8">
        <v>40.919039999999995</v>
      </c>
      <c r="W19" s="8">
        <v>37.242719999999998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449.01979199999994</v>
      </c>
      <c r="R20" s="8">
        <v>586.81958399999996</v>
      </c>
      <c r="S20" s="8">
        <v>418.85999999999996</v>
      </c>
      <c r="T20" s="8">
        <v>658.31968799999993</v>
      </c>
      <c r="U20" s="8">
        <v>654.16010400000005</v>
      </c>
      <c r="V20" s="8">
        <v>593.32010400000001</v>
      </c>
      <c r="W20" s="8">
        <v>535.33958399999983</v>
      </c>
      <c r="X20" s="8">
        <v>358.54041599999994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0.85832999999999982</v>
      </c>
      <c r="R51" s="27">
        <v>2.1710700000000003</v>
      </c>
      <c r="S51" s="27">
        <v>3.5847900000000004</v>
      </c>
      <c r="T51" s="27">
        <v>3.6857699999999998</v>
      </c>
      <c r="U51" s="27">
        <v>1.16127</v>
      </c>
      <c r="V51" s="27">
        <v>8.4318300000000015</v>
      </c>
      <c r="W51" s="27">
        <v>1.0602900000000002</v>
      </c>
      <c r="X51" s="27">
        <v>1.9186200000000002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1441.21774284</v>
      </c>
      <c r="D2" s="21">
        <f t="shared" ref="D2:X2" si="0">SUM(D3,D17,D22,D25,D26,D51,D52)</f>
        <v>1312.4722139999999</v>
      </c>
      <c r="E2" s="21">
        <f t="shared" si="0"/>
        <v>1381.1746341600001</v>
      </c>
      <c r="F2" s="21">
        <f t="shared" si="0"/>
        <v>1188.4950039599998</v>
      </c>
      <c r="G2" s="21">
        <f t="shared" si="0"/>
        <v>1139.8422312000002</v>
      </c>
      <c r="H2" s="21">
        <f t="shared" si="0"/>
        <v>1132.0938637199999</v>
      </c>
      <c r="I2" s="21">
        <f t="shared" si="0"/>
        <v>1509.38242812</v>
      </c>
      <c r="J2" s="21">
        <f t="shared" si="0"/>
        <v>1160.9746081200001</v>
      </c>
      <c r="K2" s="21">
        <f t="shared" si="0"/>
        <v>1268.72721576</v>
      </c>
      <c r="L2" s="21">
        <f t="shared" si="0"/>
        <v>1335.38271192</v>
      </c>
      <c r="M2" s="21">
        <f t="shared" si="0"/>
        <v>978.15111191999983</v>
      </c>
      <c r="N2" s="21">
        <f t="shared" si="0"/>
        <v>1047.1364132400001</v>
      </c>
      <c r="O2" s="21">
        <f t="shared" si="0"/>
        <v>980.53870787999995</v>
      </c>
      <c r="P2" s="21">
        <f t="shared" si="0"/>
        <v>1096.9182540000002</v>
      </c>
      <c r="Q2" s="21">
        <f t="shared" si="0"/>
        <v>1230.32498184</v>
      </c>
      <c r="R2" s="21">
        <f t="shared" si="0"/>
        <v>975.57465347999994</v>
      </c>
      <c r="S2" s="21">
        <f t="shared" si="0"/>
        <v>1297.24673112</v>
      </c>
      <c r="T2" s="21">
        <f t="shared" si="0"/>
        <v>1362.1786127999999</v>
      </c>
      <c r="U2" s="21">
        <f t="shared" si="0"/>
        <v>1433.59785072</v>
      </c>
      <c r="V2" s="21">
        <f t="shared" si="0"/>
        <v>1423.8766598400002</v>
      </c>
      <c r="W2" s="21">
        <f t="shared" si="0"/>
        <v>1444.3314462000001</v>
      </c>
      <c r="X2" s="21">
        <f t="shared" si="0"/>
        <v>1369.6292822400001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971.76172284000006</v>
      </c>
      <c r="D26" s="27">
        <f t="shared" si="7"/>
        <v>824.7893039999999</v>
      </c>
      <c r="E26" s="27">
        <f t="shared" si="7"/>
        <v>970.58995416000016</v>
      </c>
      <c r="F26" s="27">
        <f t="shared" si="7"/>
        <v>784.32255395999994</v>
      </c>
      <c r="G26" s="27">
        <f t="shared" si="7"/>
        <v>782.17107120000003</v>
      </c>
      <c r="H26" s="27">
        <f t="shared" si="7"/>
        <v>701.41416371999992</v>
      </c>
      <c r="I26" s="27">
        <f t="shared" si="7"/>
        <v>1024.6784281199998</v>
      </c>
      <c r="J26" s="27">
        <f t="shared" si="7"/>
        <v>816.73378812000021</v>
      </c>
      <c r="K26" s="27">
        <f t="shared" si="7"/>
        <v>883.18557576000012</v>
      </c>
      <c r="L26" s="27">
        <f t="shared" si="7"/>
        <v>926.46420191999994</v>
      </c>
      <c r="M26" s="27">
        <f t="shared" si="7"/>
        <v>849.70455191999986</v>
      </c>
      <c r="N26" s="27">
        <f t="shared" si="7"/>
        <v>921.41631324000002</v>
      </c>
      <c r="O26" s="27">
        <f t="shared" si="7"/>
        <v>837.75298787999998</v>
      </c>
      <c r="P26" s="27">
        <f t="shared" si="7"/>
        <v>941.9139540000001</v>
      </c>
      <c r="Q26" s="27">
        <f t="shared" si="7"/>
        <v>1038.4629818399999</v>
      </c>
      <c r="R26" s="27">
        <f t="shared" si="7"/>
        <v>817.84389347999991</v>
      </c>
      <c r="S26" s="27">
        <f t="shared" si="7"/>
        <v>999.30524112000012</v>
      </c>
      <c r="T26" s="27">
        <f t="shared" si="7"/>
        <v>975.62717279999993</v>
      </c>
      <c r="U26" s="27">
        <f t="shared" si="7"/>
        <v>1051.1361007200001</v>
      </c>
      <c r="V26" s="27">
        <f t="shared" si="7"/>
        <v>1046.6153798400001</v>
      </c>
      <c r="W26" s="27">
        <f t="shared" si="7"/>
        <v>1025.6683662</v>
      </c>
      <c r="X26" s="27">
        <f t="shared" si="7"/>
        <v>938.39419224000017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971.76172284000006</v>
      </c>
      <c r="D33" s="19">
        <f t="shared" si="9"/>
        <v>824.7893039999999</v>
      </c>
      <c r="E33" s="19">
        <f t="shared" si="9"/>
        <v>970.58995416000016</v>
      </c>
      <c r="F33" s="19">
        <f t="shared" si="9"/>
        <v>784.32255395999994</v>
      </c>
      <c r="G33" s="19">
        <f t="shared" si="9"/>
        <v>782.17107120000003</v>
      </c>
      <c r="H33" s="19">
        <f t="shared" si="9"/>
        <v>701.41416371999992</v>
      </c>
      <c r="I33" s="19">
        <f t="shared" si="9"/>
        <v>1024.6784281199998</v>
      </c>
      <c r="J33" s="19">
        <f t="shared" si="9"/>
        <v>816.73378812000021</v>
      </c>
      <c r="K33" s="19">
        <f t="shared" si="9"/>
        <v>883.18557576000012</v>
      </c>
      <c r="L33" s="19">
        <f t="shared" si="9"/>
        <v>926.46420191999994</v>
      </c>
      <c r="M33" s="19">
        <f t="shared" si="9"/>
        <v>849.70455191999986</v>
      </c>
      <c r="N33" s="19">
        <f t="shared" si="9"/>
        <v>921.41631324000002</v>
      </c>
      <c r="O33" s="19">
        <f t="shared" si="9"/>
        <v>837.75298787999998</v>
      </c>
      <c r="P33" s="19">
        <f t="shared" si="9"/>
        <v>941.9139540000001</v>
      </c>
      <c r="Q33" s="19">
        <f t="shared" si="9"/>
        <v>1038.4629818399999</v>
      </c>
      <c r="R33" s="19">
        <f t="shared" si="9"/>
        <v>817.84389347999991</v>
      </c>
      <c r="S33" s="19">
        <f t="shared" si="9"/>
        <v>999.30524112000012</v>
      </c>
      <c r="T33" s="19">
        <f t="shared" si="9"/>
        <v>975.62717279999993</v>
      </c>
      <c r="U33" s="19">
        <f t="shared" si="9"/>
        <v>1051.1361007200001</v>
      </c>
      <c r="V33" s="19">
        <f t="shared" si="9"/>
        <v>1046.6153798400001</v>
      </c>
      <c r="W33" s="19">
        <f t="shared" si="9"/>
        <v>1025.6683662</v>
      </c>
      <c r="X33" s="19">
        <f t="shared" si="9"/>
        <v>938.39419224000017</v>
      </c>
    </row>
    <row r="34" spans="1:24" ht="11.25" customHeight="1" x14ac:dyDescent="0.2">
      <c r="A34" s="28" t="s">
        <v>54</v>
      </c>
      <c r="B34" s="7" t="s">
        <v>55</v>
      </c>
      <c r="C34" s="8">
        <v>424.8288</v>
      </c>
      <c r="D34" s="8">
        <v>490.40639999999996</v>
      </c>
      <c r="E34" s="8">
        <v>564.53760000000011</v>
      </c>
      <c r="F34" s="8">
        <v>479.0016</v>
      </c>
      <c r="G34" s="8">
        <v>409.19033088000003</v>
      </c>
      <c r="H34" s="8">
        <v>417.48473087999986</v>
      </c>
      <c r="I34" s="8">
        <v>420.24966911999996</v>
      </c>
      <c r="J34" s="8">
        <v>428.54406912000013</v>
      </c>
      <c r="K34" s="8">
        <v>425.77913088000008</v>
      </c>
      <c r="L34" s="8">
        <v>505.95839999999993</v>
      </c>
      <c r="M34" s="8">
        <v>489.36959999999993</v>
      </c>
      <c r="N34" s="8">
        <v>494.89926912000004</v>
      </c>
      <c r="O34" s="8">
        <v>492.13433087999999</v>
      </c>
      <c r="P34" s="8">
        <v>483.83993088000005</v>
      </c>
      <c r="Q34" s="8">
        <v>508.72313087999999</v>
      </c>
      <c r="R34" s="8">
        <v>492.13433087999999</v>
      </c>
      <c r="S34" s="8">
        <v>486.54266112000005</v>
      </c>
      <c r="T34" s="8">
        <v>469.25879039999984</v>
      </c>
      <c r="U34" s="8">
        <v>552.86240255999996</v>
      </c>
      <c r="V34" s="8">
        <v>550.16547839999998</v>
      </c>
      <c r="W34" s="8">
        <v>546.38986752000005</v>
      </c>
      <c r="X34" s="8">
        <v>484.63100928000011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31.862881439999988</v>
      </c>
      <c r="H43" s="8">
        <v>0</v>
      </c>
      <c r="I43" s="8">
        <v>0</v>
      </c>
      <c r="J43" s="8">
        <v>0</v>
      </c>
      <c r="K43" s="8">
        <v>0</v>
      </c>
      <c r="L43" s="8">
        <v>46.682999999999986</v>
      </c>
      <c r="M43" s="8">
        <v>31.122088919999985</v>
      </c>
      <c r="N43" s="8">
        <v>0</v>
      </c>
      <c r="O43" s="8">
        <v>0</v>
      </c>
      <c r="P43" s="8">
        <v>127.60011107999998</v>
      </c>
      <c r="Q43" s="8">
        <v>9.3366000000000025</v>
      </c>
      <c r="R43" s="8">
        <v>6.2243110799999988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331.45788383999997</v>
      </c>
      <c r="D44" s="8">
        <v>112.57056000000003</v>
      </c>
      <c r="E44" s="8">
        <v>203.25227616000004</v>
      </c>
      <c r="F44" s="8">
        <v>153.22107096000002</v>
      </c>
      <c r="G44" s="8">
        <v>206.37945288000003</v>
      </c>
      <c r="H44" s="8">
        <v>150.09417288</v>
      </c>
      <c r="I44" s="8">
        <v>212.63324904000001</v>
      </c>
      <c r="J44" s="8">
        <v>205.35768000000004</v>
      </c>
      <c r="K44" s="8">
        <v>283.14477288</v>
      </c>
      <c r="L44" s="8">
        <v>189.80037288000003</v>
      </c>
      <c r="M44" s="8">
        <v>158.68548000000001</v>
      </c>
      <c r="N44" s="8">
        <v>230.24942712000004</v>
      </c>
      <c r="O44" s="8">
        <v>149.35104000000004</v>
      </c>
      <c r="P44" s="8">
        <v>140.01660000000001</v>
      </c>
      <c r="Q44" s="8">
        <v>112.01328000000002</v>
      </c>
      <c r="R44" s="8">
        <v>77.787092879999989</v>
      </c>
      <c r="S44" s="8">
        <v>65.341080000000019</v>
      </c>
      <c r="T44" s="8">
        <v>71.563947120000023</v>
      </c>
      <c r="U44" s="8">
        <v>49.783772879999994</v>
      </c>
      <c r="V44" s="8">
        <v>52.895067120000022</v>
      </c>
      <c r="W44" s="8">
        <v>28.003320000000006</v>
      </c>
      <c r="X44" s="8">
        <v>37.337759999999996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215.47503900000001</v>
      </c>
      <c r="D48" s="8">
        <v>221.812344</v>
      </c>
      <c r="E48" s="8">
        <v>202.80007800000001</v>
      </c>
      <c r="F48" s="8">
        <v>152.09988300000001</v>
      </c>
      <c r="G48" s="8">
        <v>88.559406000000024</v>
      </c>
      <c r="H48" s="8">
        <v>122.840172</v>
      </c>
      <c r="I48" s="8">
        <v>97.129421999999977</v>
      </c>
      <c r="J48" s="8">
        <v>182.83203900000001</v>
      </c>
      <c r="K48" s="8">
        <v>174.26167200000003</v>
      </c>
      <c r="L48" s="8">
        <v>167.31011699999999</v>
      </c>
      <c r="M48" s="8">
        <v>170.52738299999999</v>
      </c>
      <c r="N48" s="8">
        <v>196.26761699999997</v>
      </c>
      <c r="O48" s="8">
        <v>196.26761699999997</v>
      </c>
      <c r="P48" s="8">
        <v>173.74500000000003</v>
      </c>
      <c r="Q48" s="8">
        <v>199.484883</v>
      </c>
      <c r="R48" s="8">
        <v>202.70249999999999</v>
      </c>
      <c r="S48" s="8">
        <v>196.7355</v>
      </c>
      <c r="T48" s="8">
        <v>181.33291800000001</v>
      </c>
      <c r="U48" s="8">
        <v>195.01840799999999</v>
      </c>
      <c r="V48" s="8">
        <v>198.43960499999997</v>
      </c>
      <c r="W48" s="8">
        <v>195.01840799999999</v>
      </c>
      <c r="X48" s="8">
        <v>157.38313499999998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46.178999999999988</v>
      </c>
      <c r="H50" s="8">
        <v>10.995087959999999</v>
      </c>
      <c r="I50" s="8">
        <v>294.66608795999997</v>
      </c>
      <c r="J50" s="8">
        <v>0</v>
      </c>
      <c r="K50" s="8">
        <v>0</v>
      </c>
      <c r="L50" s="8">
        <v>16.712312039999997</v>
      </c>
      <c r="M50" s="8">
        <v>0</v>
      </c>
      <c r="N50" s="8">
        <v>0</v>
      </c>
      <c r="O50" s="8">
        <v>0</v>
      </c>
      <c r="P50" s="8">
        <v>16.712312039999997</v>
      </c>
      <c r="Q50" s="8">
        <v>208.90508796000003</v>
      </c>
      <c r="R50" s="8">
        <v>38.995658639999988</v>
      </c>
      <c r="S50" s="8">
        <v>250.68600000000001</v>
      </c>
      <c r="T50" s="8">
        <v>253.47151728</v>
      </c>
      <c r="U50" s="8">
        <v>253.47151728</v>
      </c>
      <c r="V50" s="8">
        <v>245.11522932000003</v>
      </c>
      <c r="W50" s="8">
        <v>256.25677068000005</v>
      </c>
      <c r="X50" s="8">
        <v>259.04228796000001</v>
      </c>
    </row>
    <row r="51" spans="1:24" ht="11.25" customHeight="1" x14ac:dyDescent="0.2">
      <c r="A51" s="25" t="s">
        <v>88</v>
      </c>
      <c r="B51" s="26" t="s">
        <v>89</v>
      </c>
      <c r="C51" s="27">
        <v>469.45602000000008</v>
      </c>
      <c r="D51" s="27">
        <v>487.68291000000011</v>
      </c>
      <c r="E51" s="27">
        <v>410.58467999999999</v>
      </c>
      <c r="F51" s="27">
        <v>404.17244999999991</v>
      </c>
      <c r="G51" s="27">
        <v>357.6711600000001</v>
      </c>
      <c r="H51" s="27">
        <v>430.67969999999997</v>
      </c>
      <c r="I51" s="27">
        <v>484.70400000000012</v>
      </c>
      <c r="J51" s="27">
        <v>344.24081999999993</v>
      </c>
      <c r="K51" s="27">
        <v>385.54164000000003</v>
      </c>
      <c r="L51" s="27">
        <v>408.91851000000014</v>
      </c>
      <c r="M51" s="27">
        <v>128.44656000000001</v>
      </c>
      <c r="N51" s="27">
        <v>125.72010000000002</v>
      </c>
      <c r="O51" s="27">
        <v>142.78572</v>
      </c>
      <c r="P51" s="27">
        <v>155.0043</v>
      </c>
      <c r="Q51" s="27">
        <v>191.86200000000005</v>
      </c>
      <c r="R51" s="27">
        <v>157.73076</v>
      </c>
      <c r="S51" s="27">
        <v>297.94148999999999</v>
      </c>
      <c r="T51" s="27">
        <v>386.55144000000001</v>
      </c>
      <c r="U51" s="27">
        <v>382.46174999999988</v>
      </c>
      <c r="V51" s="27">
        <v>377.26128000000011</v>
      </c>
      <c r="W51" s="27">
        <v>418.66308000000009</v>
      </c>
      <c r="X51" s="27">
        <v>431.23508999999996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3.2760655200000008</v>
      </c>
      <c r="F61" s="49">
        <f t="shared" si="11"/>
        <v>5.2416655199999997</v>
      </c>
      <c r="G61" s="49">
        <f t="shared" si="11"/>
        <v>6.3881999999999994</v>
      </c>
      <c r="H61" s="49">
        <f t="shared" si="11"/>
        <v>7.152621840000001</v>
      </c>
      <c r="I61" s="49">
        <f t="shared" si="11"/>
        <v>11.247556320000001</v>
      </c>
      <c r="J61" s="49">
        <f t="shared" si="11"/>
        <v>13.486178160000001</v>
      </c>
      <c r="K61" s="49">
        <f t="shared" si="11"/>
        <v>15.069665520000001</v>
      </c>
      <c r="L61" s="49">
        <f t="shared" si="11"/>
        <v>23.641843679999994</v>
      </c>
      <c r="M61" s="49">
        <f t="shared" si="11"/>
        <v>21.457865520000002</v>
      </c>
      <c r="N61" s="49">
        <f t="shared" si="11"/>
        <v>19.929021840000001</v>
      </c>
      <c r="O61" s="49">
        <f t="shared" si="11"/>
        <v>15.069665520000001</v>
      </c>
      <c r="P61" s="49">
        <f t="shared" si="11"/>
        <v>27.300021839999999</v>
      </c>
      <c r="Q61" s="49">
        <f t="shared" si="11"/>
        <v>21.239487360000002</v>
      </c>
      <c r="R61" s="49">
        <f t="shared" si="11"/>
        <v>29.484000000000002</v>
      </c>
      <c r="S61" s="49">
        <f t="shared" si="11"/>
        <v>33.469843680000004</v>
      </c>
      <c r="T61" s="49">
        <f t="shared" si="11"/>
        <v>31.831712639999996</v>
      </c>
      <c r="U61" s="49">
        <f t="shared" si="11"/>
        <v>32.432400000000008</v>
      </c>
      <c r="V61" s="49">
        <f t="shared" si="11"/>
        <v>32.268665519999992</v>
      </c>
      <c r="W61" s="49">
        <f t="shared" si="11"/>
        <v>32.760065519999998</v>
      </c>
      <c r="X61" s="49">
        <f t="shared" si="11"/>
        <v>34.507287359999992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3.2760655200000008</v>
      </c>
      <c r="F64" s="52">
        <v>5.2416655199999997</v>
      </c>
      <c r="G64" s="52">
        <v>6.3881999999999994</v>
      </c>
      <c r="H64" s="52">
        <v>7.152621840000001</v>
      </c>
      <c r="I64" s="52">
        <v>11.247556320000001</v>
      </c>
      <c r="J64" s="52">
        <v>13.486178160000001</v>
      </c>
      <c r="K64" s="52">
        <v>15.069665520000001</v>
      </c>
      <c r="L64" s="52">
        <v>23.641843679999994</v>
      </c>
      <c r="M64" s="52">
        <v>21.457865520000002</v>
      </c>
      <c r="N64" s="52">
        <v>19.929021840000001</v>
      </c>
      <c r="O64" s="52">
        <v>15.069665520000001</v>
      </c>
      <c r="P64" s="52">
        <v>27.300021839999999</v>
      </c>
      <c r="Q64" s="52">
        <v>21.239487360000002</v>
      </c>
      <c r="R64" s="52">
        <v>29.484000000000002</v>
      </c>
      <c r="S64" s="52">
        <v>33.469843680000004</v>
      </c>
      <c r="T64" s="52">
        <v>31.831712639999996</v>
      </c>
      <c r="U64" s="52">
        <v>32.432400000000008</v>
      </c>
      <c r="V64" s="52">
        <v>32.268665519999992</v>
      </c>
      <c r="W64" s="52">
        <v>32.760065519999998</v>
      </c>
      <c r="X64" s="52">
        <v>34.507287359999992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29488.323333579545</v>
      </c>
      <c r="D2" s="21">
        <f t="shared" ref="D2:X2" si="0">SUM(D3,D17,D22,D25,D26,D51,D52)</f>
        <v>30952.559476257476</v>
      </c>
      <c r="E2" s="21">
        <f t="shared" si="0"/>
        <v>31616.345465050214</v>
      </c>
      <c r="F2" s="21">
        <f t="shared" si="0"/>
        <v>33237.444245667168</v>
      </c>
      <c r="G2" s="21">
        <f t="shared" si="0"/>
        <v>33460.0682959267</v>
      </c>
      <c r="H2" s="21">
        <f t="shared" si="0"/>
        <v>35013.41689976021</v>
      </c>
      <c r="I2" s="21">
        <f t="shared" si="0"/>
        <v>34148.719284887287</v>
      </c>
      <c r="J2" s="21">
        <f t="shared" si="0"/>
        <v>31401.456396613008</v>
      </c>
      <c r="K2" s="21">
        <f t="shared" si="0"/>
        <v>31436.220729712004</v>
      </c>
      <c r="L2" s="21">
        <f t="shared" si="0"/>
        <v>29741.622093931743</v>
      </c>
      <c r="M2" s="21">
        <f t="shared" si="0"/>
        <v>29656.603906461278</v>
      </c>
      <c r="N2" s="21">
        <f t="shared" si="0"/>
        <v>29368.000577529674</v>
      </c>
      <c r="O2" s="21">
        <f t="shared" si="0"/>
        <v>26635.369285754474</v>
      </c>
      <c r="P2" s="21">
        <f t="shared" si="0"/>
        <v>26583.51409416012</v>
      </c>
      <c r="Q2" s="21">
        <f t="shared" si="0"/>
        <v>26594.22596397603</v>
      </c>
      <c r="R2" s="21">
        <f t="shared" si="0"/>
        <v>28736.652899133893</v>
      </c>
      <c r="S2" s="21">
        <f t="shared" si="0"/>
        <v>29573.061100215742</v>
      </c>
      <c r="T2" s="21">
        <f t="shared" si="0"/>
        <v>31305.785294811325</v>
      </c>
      <c r="U2" s="21">
        <f t="shared" si="0"/>
        <v>31932.392246201696</v>
      </c>
      <c r="V2" s="21">
        <f t="shared" si="0"/>
        <v>32249.3290281478</v>
      </c>
      <c r="W2" s="21">
        <f t="shared" si="0"/>
        <v>30748.103061819347</v>
      </c>
      <c r="X2" s="21">
        <f t="shared" si="0"/>
        <v>33023.956948119237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1690.8183953795417</v>
      </c>
      <c r="D3" s="24">
        <f t="shared" si="1"/>
        <v>1791.8636383774847</v>
      </c>
      <c r="E3" s="24">
        <f t="shared" si="1"/>
        <v>1838.8976574102121</v>
      </c>
      <c r="F3" s="24">
        <f t="shared" si="1"/>
        <v>1925.0259273871718</v>
      </c>
      <c r="G3" s="24">
        <f t="shared" si="1"/>
        <v>1973.9311237267002</v>
      </c>
      <c r="H3" s="24">
        <f t="shared" si="1"/>
        <v>1932.2834501602106</v>
      </c>
      <c r="I3" s="24">
        <f t="shared" si="1"/>
        <v>1857.6555131272905</v>
      </c>
      <c r="J3" s="24">
        <f t="shared" si="1"/>
        <v>1494.3779266930005</v>
      </c>
      <c r="K3" s="24">
        <f t="shared" si="1"/>
        <v>1563.9134303919959</v>
      </c>
      <c r="L3" s="24">
        <f t="shared" si="1"/>
        <v>961.53941037174127</v>
      </c>
      <c r="M3" s="24">
        <f t="shared" si="1"/>
        <v>995.06091014127389</v>
      </c>
      <c r="N3" s="24">
        <f t="shared" si="1"/>
        <v>1100.7095245296807</v>
      </c>
      <c r="O3" s="24">
        <f t="shared" si="1"/>
        <v>977.60362063447235</v>
      </c>
      <c r="P3" s="24">
        <f t="shared" si="1"/>
        <v>793.07332272011627</v>
      </c>
      <c r="Q3" s="24">
        <f t="shared" si="1"/>
        <v>695.7370336942123</v>
      </c>
      <c r="R3" s="24">
        <f t="shared" si="1"/>
        <v>756.85999071168339</v>
      </c>
      <c r="S3" s="24">
        <f t="shared" si="1"/>
        <v>850.22065229032876</v>
      </c>
      <c r="T3" s="24">
        <f t="shared" si="1"/>
        <v>1241.9949132770419</v>
      </c>
      <c r="U3" s="24">
        <f t="shared" si="1"/>
        <v>968.28958545852731</v>
      </c>
      <c r="V3" s="24">
        <f t="shared" si="1"/>
        <v>787.96911702252942</v>
      </c>
      <c r="W3" s="24">
        <f t="shared" si="1"/>
        <v>666.3885980074142</v>
      </c>
      <c r="X3" s="24">
        <f t="shared" si="1"/>
        <v>521.38304208364207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593.86784688000012</v>
      </c>
      <c r="F4" s="19">
        <f t="shared" si="2"/>
        <v>497.4345367200001</v>
      </c>
      <c r="G4" s="19">
        <f t="shared" si="2"/>
        <v>589.95992088000003</v>
      </c>
      <c r="H4" s="19">
        <f t="shared" si="2"/>
        <v>697.30579512000008</v>
      </c>
      <c r="I4" s="19">
        <f t="shared" si="2"/>
        <v>693.39923135999993</v>
      </c>
      <c r="J4" s="19">
        <f t="shared" si="2"/>
        <v>530.47328400000004</v>
      </c>
      <c r="K4" s="19">
        <f t="shared" si="2"/>
        <v>488.86264152000001</v>
      </c>
      <c r="L4" s="19">
        <f t="shared" si="2"/>
        <v>265.09292568000001</v>
      </c>
      <c r="M4" s="19">
        <f t="shared" si="2"/>
        <v>221.85134135999994</v>
      </c>
      <c r="N4" s="19">
        <f t="shared" si="2"/>
        <v>270.66210336000006</v>
      </c>
      <c r="O4" s="19">
        <f t="shared" si="2"/>
        <v>155.80824336000006</v>
      </c>
      <c r="P4" s="19">
        <f t="shared" si="2"/>
        <v>112.98730872000003</v>
      </c>
      <c r="Q4" s="19">
        <f t="shared" si="2"/>
        <v>93.280065120000046</v>
      </c>
      <c r="R4" s="19">
        <f t="shared" si="2"/>
        <v>97.368487920000035</v>
      </c>
      <c r="S4" s="19">
        <f t="shared" si="2"/>
        <v>198.06867432000004</v>
      </c>
      <c r="T4" s="19">
        <f t="shared" si="2"/>
        <v>400.91216352000015</v>
      </c>
      <c r="U4" s="19">
        <f t="shared" si="2"/>
        <v>300.64142328000014</v>
      </c>
      <c r="V4" s="19">
        <f t="shared" si="2"/>
        <v>237.38785223999994</v>
      </c>
      <c r="W4" s="19">
        <f t="shared" si="2"/>
        <v>209.49564768000002</v>
      </c>
      <c r="X4" s="19">
        <f t="shared" si="2"/>
        <v>139.40669688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2.71227792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7.3698820799999991</v>
      </c>
      <c r="U5" s="8">
        <f>FC_IND_E!U5+FC_TRA_E!U5+FC_OTH_E!U5</f>
        <v>7.3698820799999991</v>
      </c>
      <c r="V5" s="8">
        <f>FC_IND_E!V5+FC_TRA_E!V5+FC_OTH_E!V5</f>
        <v>7.3698820799999991</v>
      </c>
      <c r="W5" s="8">
        <f>FC_IND_E!W5+FC_TRA_E!W5+FC_OTH_E!W5</f>
        <v>7.3698820799999991</v>
      </c>
      <c r="X5" s="8">
        <f>FC_IND_E!X5+FC_TRA_E!X5+FC_OTH_E!X5</f>
        <v>7.3698820799999991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0</v>
      </c>
      <c r="D7" s="8">
        <f>FC_IND_E!D7+FC_TRA_E!D7+FC_OTH_E!D7</f>
        <v>0</v>
      </c>
      <c r="E7" s="8">
        <f>FC_IND_E!E7+FC_TRA_E!E7+FC_OTH_E!E7</f>
        <v>593.86784688000012</v>
      </c>
      <c r="F7" s="8">
        <f>FC_IND_E!F7+FC_TRA_E!F7+FC_OTH_E!F7</f>
        <v>497.4345367200001</v>
      </c>
      <c r="G7" s="8">
        <f>FC_IND_E!G7+FC_TRA_E!G7+FC_OTH_E!G7</f>
        <v>589.95992088000003</v>
      </c>
      <c r="H7" s="8">
        <f>FC_IND_E!H7+FC_TRA_E!H7+FC_OTH_E!H7</f>
        <v>697.30579512000008</v>
      </c>
      <c r="I7" s="8">
        <f>FC_IND_E!I7+FC_TRA_E!I7+FC_OTH_E!I7</f>
        <v>693.39923135999993</v>
      </c>
      <c r="J7" s="8">
        <f>FC_IND_E!J7+FC_TRA_E!J7+FC_OTH_E!J7</f>
        <v>530.47328400000004</v>
      </c>
      <c r="K7" s="8">
        <f>FC_IND_E!K7+FC_TRA_E!K7+FC_OTH_E!K7</f>
        <v>488.86264152000001</v>
      </c>
      <c r="L7" s="8">
        <f>FC_IND_E!L7+FC_TRA_E!L7+FC_OTH_E!L7</f>
        <v>265.09292568000001</v>
      </c>
      <c r="M7" s="8">
        <f>FC_IND_E!M7+FC_TRA_E!M7+FC_OTH_E!M7</f>
        <v>221.85134135999994</v>
      </c>
      <c r="N7" s="8">
        <f>FC_IND_E!N7+FC_TRA_E!N7+FC_OTH_E!N7</f>
        <v>270.66210336000006</v>
      </c>
      <c r="O7" s="8">
        <f>FC_IND_E!O7+FC_TRA_E!O7+FC_OTH_E!O7</f>
        <v>155.80824336000006</v>
      </c>
      <c r="P7" s="8">
        <f>FC_IND_E!P7+FC_TRA_E!P7+FC_OTH_E!P7</f>
        <v>110.27503080000002</v>
      </c>
      <c r="Q7" s="8">
        <f>FC_IND_E!Q7+FC_TRA_E!Q7+FC_OTH_E!Q7</f>
        <v>93.280065120000046</v>
      </c>
      <c r="R7" s="8">
        <f>FC_IND_E!R7+FC_TRA_E!R7+FC_OTH_E!R7</f>
        <v>97.368487920000035</v>
      </c>
      <c r="S7" s="8">
        <f>FC_IND_E!S7+FC_TRA_E!S7+FC_OTH_E!S7</f>
        <v>198.06867432000004</v>
      </c>
      <c r="T7" s="8">
        <f>FC_IND_E!T7+FC_TRA_E!T7+FC_OTH_E!T7</f>
        <v>393.54228144000012</v>
      </c>
      <c r="U7" s="8">
        <f>FC_IND_E!U7+FC_TRA_E!U7+FC_OTH_E!U7</f>
        <v>293.27154120000012</v>
      </c>
      <c r="V7" s="8">
        <f>FC_IND_E!V7+FC_TRA_E!V7+FC_OTH_E!V7</f>
        <v>230.01797015999995</v>
      </c>
      <c r="W7" s="8">
        <f>FC_IND_E!W7+FC_TRA_E!W7+FC_OTH_E!W7</f>
        <v>202.12576560000002</v>
      </c>
      <c r="X7" s="8">
        <f>FC_IND_E!X7+FC_TRA_E!X7+FC_OTH_E!X7</f>
        <v>132.0368148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1108.8932036195417</v>
      </c>
      <c r="D8" s="19">
        <f t="shared" si="3"/>
        <v>1180.0979220574845</v>
      </c>
      <c r="E8" s="19">
        <f t="shared" si="3"/>
        <v>657.96171397021203</v>
      </c>
      <c r="F8" s="19">
        <f t="shared" si="3"/>
        <v>689.19040778717158</v>
      </c>
      <c r="G8" s="19">
        <f t="shared" si="3"/>
        <v>649.43170572670033</v>
      </c>
      <c r="H8" s="19">
        <f t="shared" si="3"/>
        <v>679.16253848021051</v>
      </c>
      <c r="I8" s="19">
        <f t="shared" si="3"/>
        <v>669.15101704729068</v>
      </c>
      <c r="J8" s="19">
        <f t="shared" si="3"/>
        <v>431.41658461300034</v>
      </c>
      <c r="K8" s="19">
        <f t="shared" si="3"/>
        <v>597.32552327199608</v>
      </c>
      <c r="L8" s="19">
        <f t="shared" si="3"/>
        <v>498.96736989174127</v>
      </c>
      <c r="M8" s="19">
        <f t="shared" si="3"/>
        <v>534.51377606127403</v>
      </c>
      <c r="N8" s="19">
        <f t="shared" si="3"/>
        <v>593.54287860968066</v>
      </c>
      <c r="O8" s="19">
        <f t="shared" si="3"/>
        <v>609.37796767447219</v>
      </c>
      <c r="P8" s="19">
        <f t="shared" si="3"/>
        <v>544.58183112011636</v>
      </c>
      <c r="Q8" s="19">
        <f t="shared" si="3"/>
        <v>463.08575857381243</v>
      </c>
      <c r="R8" s="19">
        <f t="shared" si="3"/>
        <v>462.33161415139801</v>
      </c>
      <c r="S8" s="19">
        <f t="shared" si="3"/>
        <v>491.35687228970755</v>
      </c>
      <c r="T8" s="19">
        <f t="shared" si="3"/>
        <v>551.17039471652208</v>
      </c>
      <c r="U8" s="19">
        <f t="shared" si="3"/>
        <v>383.23021473809206</v>
      </c>
      <c r="V8" s="19">
        <f t="shared" si="3"/>
        <v>296.49501126192564</v>
      </c>
      <c r="W8" s="19">
        <f t="shared" si="3"/>
        <v>223.62554672690362</v>
      </c>
      <c r="X8" s="19">
        <f t="shared" ref="X8" si="4">SUM(X9:X10)</f>
        <v>182.92325448336265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690.19669223999995</v>
      </c>
      <c r="D9" s="8">
        <f>FC_IND_E!D9+FC_TRA_E!D9+FC_OTH_E!D9</f>
        <v>685.70388479999997</v>
      </c>
      <c r="E9" s="8">
        <f>FC_IND_E!E9+FC_TRA_E!E9+FC_OTH_E!E9</f>
        <v>423.97424783999998</v>
      </c>
      <c r="F9" s="8">
        <f>FC_IND_E!F9+FC_TRA_E!F9+FC_OTH_E!F9</f>
        <v>470.52396600000003</v>
      </c>
      <c r="G9" s="8">
        <f>FC_IND_E!G9+FC_TRA_E!G9+FC_OTH_E!G9</f>
        <v>458.81071103999977</v>
      </c>
      <c r="H9" s="8">
        <f>FC_IND_E!H9+FC_TRA_E!H9+FC_OTH_E!H9</f>
        <v>546.68761751999978</v>
      </c>
      <c r="I9" s="8">
        <f>FC_IND_E!I9+FC_TRA_E!I9+FC_OTH_E!I9</f>
        <v>508.03515575999995</v>
      </c>
      <c r="J9" s="8">
        <f>FC_IND_E!J9+FC_TRA_E!J9+FC_OTH_E!J9</f>
        <v>321.03843023999985</v>
      </c>
      <c r="K9" s="8">
        <f>FC_IND_E!K9+FC_TRA_E!K9+FC_OTH_E!K9</f>
        <v>428.47950551999986</v>
      </c>
      <c r="L9" s="8">
        <f>FC_IND_E!L9+FC_TRA_E!L9+FC_OTH_E!L9</f>
        <v>338.57908919999988</v>
      </c>
      <c r="M9" s="8">
        <f>FC_IND_E!M9+FC_TRA_E!M9+FC_OTH_E!M9</f>
        <v>325.79580527999991</v>
      </c>
      <c r="N9" s="8">
        <f>FC_IND_E!N9+FC_TRA_E!N9+FC_OTH_E!N9</f>
        <v>295.59394392000002</v>
      </c>
      <c r="O9" s="8">
        <f>FC_IND_E!O9+FC_TRA_E!O9+FC_OTH_E!O9</f>
        <v>243.29359824000011</v>
      </c>
      <c r="P9" s="8">
        <f>FC_IND_E!P9+FC_TRA_E!P9+FC_OTH_E!P9</f>
        <v>177.42629519999997</v>
      </c>
      <c r="Q9" s="8">
        <f>FC_IND_E!Q9+FC_TRA_E!Q9+FC_OTH_E!Q9</f>
        <v>162.36288816000004</v>
      </c>
      <c r="R9" s="8">
        <f>FC_IND_E!R9+FC_TRA_E!R9+FC_OTH_E!R9</f>
        <v>174.82246584000001</v>
      </c>
      <c r="S9" s="8">
        <f>FC_IND_E!S9+FC_TRA_E!S9+FC_OTH_E!S9</f>
        <v>214.74381456000009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418.69651137954179</v>
      </c>
      <c r="D10" s="8">
        <f>FC_IND_E!D10+FC_TRA_E!D10+FC_OTH_E!D10</f>
        <v>494.39403725748446</v>
      </c>
      <c r="E10" s="8">
        <f>FC_IND_E!E10+FC_TRA_E!E10+FC_OTH_E!E10</f>
        <v>233.987466130212</v>
      </c>
      <c r="F10" s="8">
        <f>FC_IND_E!F10+FC_TRA_E!F10+FC_OTH_E!F10</f>
        <v>218.66644178717155</v>
      </c>
      <c r="G10" s="8">
        <f>FC_IND_E!G10+FC_TRA_E!G10+FC_OTH_E!G10</f>
        <v>190.62099468670056</v>
      </c>
      <c r="H10" s="8">
        <f>FC_IND_E!H10+FC_TRA_E!H10+FC_OTH_E!H10</f>
        <v>132.47492096021077</v>
      </c>
      <c r="I10" s="8">
        <f>FC_IND_E!I10+FC_TRA_E!I10+FC_OTH_E!I10</f>
        <v>161.11586128729076</v>
      </c>
      <c r="J10" s="8">
        <f>FC_IND_E!J10+FC_TRA_E!J10+FC_OTH_E!J10</f>
        <v>110.37815437300048</v>
      </c>
      <c r="K10" s="8">
        <f>FC_IND_E!K10+FC_TRA_E!K10+FC_OTH_E!K10</f>
        <v>168.84601775199621</v>
      </c>
      <c r="L10" s="8">
        <f>FC_IND_E!L10+FC_TRA_E!L10+FC_OTH_E!L10</f>
        <v>160.38828069174139</v>
      </c>
      <c r="M10" s="8">
        <f>FC_IND_E!M10+FC_TRA_E!M10+FC_OTH_E!M10</f>
        <v>208.71797078127406</v>
      </c>
      <c r="N10" s="8">
        <f>FC_IND_E!N10+FC_TRA_E!N10+FC_OTH_E!N10</f>
        <v>297.9489346896807</v>
      </c>
      <c r="O10" s="8">
        <f>FC_IND_E!O10+FC_TRA_E!O10+FC_OTH_E!O10</f>
        <v>366.08436943447208</v>
      </c>
      <c r="P10" s="8">
        <f>FC_IND_E!P10+FC_TRA_E!P10+FC_OTH_E!P10</f>
        <v>367.15553592011639</v>
      </c>
      <c r="Q10" s="8">
        <f>FC_IND_E!Q10+FC_TRA_E!Q10+FC_OTH_E!Q10</f>
        <v>300.72287041381242</v>
      </c>
      <c r="R10" s="8">
        <f>FC_IND_E!R10+FC_TRA_E!R10+FC_OTH_E!R10</f>
        <v>287.50914831139801</v>
      </c>
      <c r="S10" s="8">
        <f>FC_IND_E!S10+FC_TRA_E!S10+FC_OTH_E!S10</f>
        <v>276.61305772970746</v>
      </c>
      <c r="T10" s="8">
        <f>FC_IND_E!T10+FC_TRA_E!T10+FC_OTH_E!T10</f>
        <v>551.17039471652208</v>
      </c>
      <c r="U10" s="8">
        <f>FC_IND_E!U10+FC_TRA_E!U10+FC_OTH_E!U10</f>
        <v>383.23021473809206</v>
      </c>
      <c r="V10" s="8">
        <f>FC_IND_E!V10+FC_TRA_E!V10+FC_OTH_E!V10</f>
        <v>296.49501126192564</v>
      </c>
      <c r="W10" s="8">
        <f>FC_IND_E!W10+FC_TRA_E!W10+FC_OTH_E!W10</f>
        <v>223.62554672690362</v>
      </c>
      <c r="X10" s="8">
        <f>FC_IND_E!X10+FC_TRA_E!X10+FC_OTH_E!X10</f>
        <v>182.92325448336265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581.92519175999996</v>
      </c>
      <c r="D11" s="19">
        <f t="shared" si="5"/>
        <v>611.76571632000002</v>
      </c>
      <c r="E11" s="19">
        <f t="shared" si="5"/>
        <v>587.06809655999996</v>
      </c>
      <c r="F11" s="19">
        <f t="shared" si="5"/>
        <v>738.40098288000013</v>
      </c>
      <c r="G11" s="19">
        <f t="shared" si="5"/>
        <v>734.53949711999985</v>
      </c>
      <c r="H11" s="19">
        <f t="shared" si="5"/>
        <v>555.81511655999998</v>
      </c>
      <c r="I11" s="19">
        <f t="shared" si="5"/>
        <v>495.10526471999992</v>
      </c>
      <c r="J11" s="19">
        <f t="shared" si="5"/>
        <v>532.48805808000009</v>
      </c>
      <c r="K11" s="19">
        <f t="shared" si="5"/>
        <v>477.72526559999994</v>
      </c>
      <c r="L11" s="19">
        <f t="shared" si="5"/>
        <v>197.47911479999999</v>
      </c>
      <c r="M11" s="19">
        <f t="shared" si="5"/>
        <v>238.69579271999999</v>
      </c>
      <c r="N11" s="19">
        <f t="shared" si="5"/>
        <v>236.50454256</v>
      </c>
      <c r="O11" s="19">
        <f t="shared" si="5"/>
        <v>212.41740960000004</v>
      </c>
      <c r="P11" s="19">
        <f t="shared" si="5"/>
        <v>135.50418287999997</v>
      </c>
      <c r="Q11" s="19">
        <f t="shared" si="5"/>
        <v>139.37121000039983</v>
      </c>
      <c r="R11" s="19">
        <f t="shared" si="5"/>
        <v>197.15988864028526</v>
      </c>
      <c r="S11" s="19">
        <f t="shared" si="5"/>
        <v>160.79510568062116</v>
      </c>
      <c r="T11" s="19">
        <f t="shared" si="5"/>
        <v>289.91235504051963</v>
      </c>
      <c r="U11" s="19">
        <f t="shared" si="5"/>
        <v>284.41794744043511</v>
      </c>
      <c r="V11" s="19">
        <f t="shared" si="5"/>
        <v>254.0862535206038</v>
      </c>
      <c r="W11" s="19">
        <f t="shared" si="5"/>
        <v>233.26740360051048</v>
      </c>
      <c r="X11" s="19">
        <f t="shared" ref="X11" si="6">SUM(X12:X16)</f>
        <v>199.05309072027939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137.49086736000001</v>
      </c>
      <c r="D12" s="8">
        <f>FC_IND_E!D12+FC_TRA_E!D12+FC_OTH_E!D12</f>
        <v>93.836117760000008</v>
      </c>
      <c r="E12" s="8">
        <f>FC_IND_E!E12+FC_TRA_E!E12+FC_OTH_E!E12</f>
        <v>87.84636168000003</v>
      </c>
      <c r="F12" s="8">
        <f>FC_IND_E!F12+FC_TRA_E!F12+FC_OTH_E!F12</f>
        <v>87.253320000000016</v>
      </c>
      <c r="G12" s="8">
        <f>FC_IND_E!G12+FC_TRA_E!G12+FC_OTH_E!G12</f>
        <v>57.144779999999969</v>
      </c>
      <c r="H12" s="8">
        <f>FC_IND_E!H12+FC_TRA_E!H12+FC_OTH_E!H12</f>
        <v>56.618100000000005</v>
      </c>
      <c r="I12" s="8">
        <f>FC_IND_E!I12+FC_TRA_E!I12+FC_OTH_E!I12</f>
        <v>49.352022719999972</v>
      </c>
      <c r="J12" s="8">
        <f>FC_IND_E!J12+FC_TRA_E!J12+FC_OTH_E!J12</f>
        <v>19.030704</v>
      </c>
      <c r="K12" s="8">
        <f>FC_IND_E!K12+FC_TRA_E!K12+FC_OTH_E!K12</f>
        <v>18.53527368</v>
      </c>
      <c r="L12" s="8">
        <f>FC_IND_E!L12+FC_TRA_E!L12+FC_OTH_E!L12</f>
        <v>10.728822720000002</v>
      </c>
      <c r="M12" s="8">
        <f>FC_IND_E!M12+FC_TRA_E!M12+FC_OTH_E!M12</f>
        <v>6.4370829599999997</v>
      </c>
      <c r="N12" s="8">
        <f>FC_IND_E!N12+FC_TRA_E!N12+FC_OTH_E!N12</f>
        <v>4.2913886400000019</v>
      </c>
      <c r="O12" s="8">
        <f>FC_IND_E!O12+FC_TRA_E!O12+FC_OTH_E!O12</f>
        <v>6.3963530400000028</v>
      </c>
      <c r="P12" s="8">
        <f>FC_IND_E!P12+FC_TRA_E!P12+FC_OTH_E!P12</f>
        <v>2.1320006400000007</v>
      </c>
      <c r="Q12" s="8">
        <f>FC_IND_E!Q12+FC_TRA_E!Q12+FC_OTH_E!Q12</f>
        <v>2.1456943200000018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427.10760576000001</v>
      </c>
      <c r="D13" s="8">
        <f>FC_IND_E!D13+FC_TRA_E!D13+FC_OTH_E!D13</f>
        <v>500.41713744000003</v>
      </c>
      <c r="E13" s="8">
        <f>FC_IND_E!E13+FC_TRA_E!E13+FC_OTH_E!E13</f>
        <v>466.06055759999992</v>
      </c>
      <c r="F13" s="8">
        <f>FC_IND_E!F13+FC_TRA_E!F13+FC_OTH_E!F13</f>
        <v>610.18389696000008</v>
      </c>
      <c r="G13" s="8">
        <f>FC_IND_E!G13+FC_TRA_E!G13+FC_OTH_E!G13</f>
        <v>652.03612847999989</v>
      </c>
      <c r="H13" s="8">
        <f>FC_IND_E!H13+FC_TRA_E!H13+FC_OTH_E!H13</f>
        <v>471.88725407999993</v>
      </c>
      <c r="I13" s="8">
        <f>FC_IND_E!I13+FC_TRA_E!I13+FC_OTH_E!I13</f>
        <v>416.49335903999997</v>
      </c>
      <c r="J13" s="8">
        <f>FC_IND_E!J13+FC_TRA_E!J13+FC_OTH_E!J13</f>
        <v>483.24540000000002</v>
      </c>
      <c r="K13" s="8">
        <f>FC_IND_E!K13+FC_TRA_E!K13+FC_OTH_E!K13</f>
        <v>422.94755183999996</v>
      </c>
      <c r="L13" s="8">
        <f>FC_IND_E!L13+FC_TRA_E!L13+FC_OTH_E!L13</f>
        <v>151.91462351999999</v>
      </c>
      <c r="M13" s="8">
        <f>FC_IND_E!M13+FC_TRA_E!M13+FC_OTH_E!M13</f>
        <v>201.88383599999997</v>
      </c>
      <c r="N13" s="8">
        <f>FC_IND_E!N13+FC_TRA_E!N13+FC_OTH_E!N13</f>
        <v>204.47168015999998</v>
      </c>
      <c r="O13" s="8">
        <f>FC_IND_E!O13+FC_TRA_E!O13+FC_OTH_E!O13</f>
        <v>189.44414544000003</v>
      </c>
      <c r="P13" s="8">
        <f>FC_IND_E!P13+FC_TRA_E!P13+FC_OTH_E!P13</f>
        <v>118.71975983999998</v>
      </c>
      <c r="Q13" s="8">
        <f>FC_IND_E!Q13+FC_TRA_E!Q13+FC_OTH_E!Q13</f>
        <v>129.49666224039981</v>
      </c>
      <c r="R13" s="8">
        <f>FC_IND_E!R13+FC_TRA_E!R13+FC_OTH_E!R13</f>
        <v>189.70701552028524</v>
      </c>
      <c r="S13" s="8">
        <f>FC_IND_E!S13+FC_TRA_E!S13+FC_OTH_E!S13</f>
        <v>147.80120784062115</v>
      </c>
      <c r="T13" s="8">
        <f>FC_IND_E!T13+FC_TRA_E!T13+FC_OTH_E!T13</f>
        <v>193.44424176051962</v>
      </c>
      <c r="U13" s="8">
        <f>FC_IND_E!U13+FC_TRA_E!U13+FC_OTH_E!U13</f>
        <v>199.0034428804351</v>
      </c>
      <c r="V13" s="8">
        <f>FC_IND_E!V13+FC_TRA_E!V13+FC_OTH_E!V13</f>
        <v>169.2447768006038</v>
      </c>
      <c r="W13" s="8">
        <f>FC_IND_E!W13+FC_TRA_E!W13+FC_OTH_E!W13</f>
        <v>160.30642320051047</v>
      </c>
      <c r="X13" s="8">
        <f>FC_IND_E!X13+FC_TRA_E!X13+FC_OTH_E!X13</f>
        <v>125.8677446402794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3.0654624000000004</v>
      </c>
      <c r="K15" s="8">
        <f>FC_IND_E!K15+FC_TRA_E!K15+FC_OTH_E!K15</f>
        <v>3.0654624000000004</v>
      </c>
      <c r="L15" s="8">
        <f>FC_IND_E!L15+FC_TRA_E!L15+FC_OTH_E!L15</f>
        <v>0</v>
      </c>
      <c r="M15" s="8">
        <f>FC_IND_E!M15+FC_TRA_E!M15+FC_OTH_E!M15</f>
        <v>3.0654624000000004</v>
      </c>
      <c r="N15" s="8">
        <f>FC_IND_E!N15+FC_TRA_E!N15+FC_OTH_E!N15</f>
        <v>3.0654623999999999</v>
      </c>
      <c r="O15" s="8">
        <f>FC_IND_E!O15+FC_TRA_E!O15+FC_OTH_E!O15</f>
        <v>3.0654624000000004</v>
      </c>
      <c r="P15" s="8">
        <f>FC_IND_E!P15+FC_TRA_E!P15+FC_OTH_E!P15</f>
        <v>3.0654624000000004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17.326718640000003</v>
      </c>
      <c r="D16" s="8">
        <f>FC_IND_E!D16+FC_TRA_E!D16+FC_OTH_E!D16</f>
        <v>17.512461120000001</v>
      </c>
      <c r="E16" s="8">
        <f>FC_IND_E!E16+FC_TRA_E!E16+FC_OTH_E!E16</f>
        <v>33.161177280000004</v>
      </c>
      <c r="F16" s="8">
        <f>FC_IND_E!F16+FC_TRA_E!F16+FC_OTH_E!F16</f>
        <v>40.963765920000007</v>
      </c>
      <c r="G16" s="8">
        <f>FC_IND_E!G16+FC_TRA_E!G16+FC_OTH_E!G16</f>
        <v>25.358588640000001</v>
      </c>
      <c r="H16" s="8">
        <f>FC_IND_E!H16+FC_TRA_E!H16+FC_OTH_E!H16</f>
        <v>27.30976248</v>
      </c>
      <c r="I16" s="8">
        <f>FC_IND_E!I16+FC_TRA_E!I16+FC_OTH_E!I16</f>
        <v>29.259882959999999</v>
      </c>
      <c r="J16" s="8">
        <f>FC_IND_E!J16+FC_TRA_E!J16+FC_OTH_E!J16</f>
        <v>27.14649168</v>
      </c>
      <c r="K16" s="8">
        <f>FC_IND_E!K16+FC_TRA_E!K16+FC_OTH_E!K16</f>
        <v>33.17697768</v>
      </c>
      <c r="L16" s="8">
        <f>FC_IND_E!L16+FC_TRA_E!L16+FC_OTH_E!L16</f>
        <v>34.835668559999988</v>
      </c>
      <c r="M16" s="8">
        <f>FC_IND_E!M16+FC_TRA_E!M16+FC_OTH_E!M16</f>
        <v>27.309411359999999</v>
      </c>
      <c r="N16" s="8">
        <f>FC_IND_E!N16+FC_TRA_E!N16+FC_OTH_E!N16</f>
        <v>24.676011360000007</v>
      </c>
      <c r="O16" s="8">
        <f>FC_IND_E!O16+FC_TRA_E!O16+FC_OTH_E!O16</f>
        <v>13.511448720000013</v>
      </c>
      <c r="P16" s="8">
        <f>FC_IND_E!P16+FC_TRA_E!P16+FC_OTH_E!P16</f>
        <v>11.586960000000005</v>
      </c>
      <c r="Q16" s="8">
        <f>FC_IND_E!Q16+FC_TRA_E!Q16+FC_OTH_E!Q16</f>
        <v>7.7288534400000097</v>
      </c>
      <c r="R16" s="8">
        <f>FC_IND_E!R16+FC_TRA_E!R16+FC_OTH_E!R16</f>
        <v>7.4528731200000076</v>
      </c>
      <c r="S16" s="8">
        <f>FC_IND_E!S16+FC_TRA_E!S16+FC_OTH_E!S16</f>
        <v>12.993897840000006</v>
      </c>
      <c r="T16" s="8">
        <f>FC_IND_E!T16+FC_TRA_E!T16+FC_OTH_E!T16</f>
        <v>96.468113280000026</v>
      </c>
      <c r="U16" s="8">
        <f>FC_IND_E!U16+FC_TRA_E!U16+FC_OTH_E!U16</f>
        <v>85.414504560000026</v>
      </c>
      <c r="V16" s="8">
        <f>FC_IND_E!V16+FC_TRA_E!V16+FC_OTH_E!V16</f>
        <v>84.841476720000017</v>
      </c>
      <c r="W16" s="8">
        <f>FC_IND_E!W16+FC_TRA_E!W16+FC_OTH_E!W16</f>
        <v>72.960980400000011</v>
      </c>
      <c r="X16" s="8">
        <f>FC_IND_E!X16+FC_TRA_E!X16+FC_OTH_E!X16</f>
        <v>73.185346079999988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906.31792799999982</v>
      </c>
      <c r="D17" s="27">
        <f t="shared" si="7"/>
        <v>739.93031999999994</v>
      </c>
      <c r="E17" s="27">
        <f t="shared" si="7"/>
        <v>806.69858399999987</v>
      </c>
      <c r="F17" s="27">
        <f t="shared" si="7"/>
        <v>674.70393599999989</v>
      </c>
      <c r="G17" s="27">
        <f t="shared" si="7"/>
        <v>773.86759199999995</v>
      </c>
      <c r="H17" s="27">
        <f t="shared" si="7"/>
        <v>835.42967999999996</v>
      </c>
      <c r="I17" s="27">
        <f t="shared" si="7"/>
        <v>880.83532800000012</v>
      </c>
      <c r="J17" s="27">
        <f t="shared" si="7"/>
        <v>786.27707999999984</v>
      </c>
      <c r="K17" s="27">
        <f t="shared" si="7"/>
        <v>774.4005360000001</v>
      </c>
      <c r="L17" s="27">
        <f t="shared" si="7"/>
        <v>771.94094399999994</v>
      </c>
      <c r="M17" s="27">
        <f t="shared" si="7"/>
        <v>907.71170400000005</v>
      </c>
      <c r="N17" s="27">
        <f t="shared" si="7"/>
        <v>855.1481040000001</v>
      </c>
      <c r="O17" s="27">
        <f t="shared" si="7"/>
        <v>823.29156</v>
      </c>
      <c r="P17" s="27">
        <f t="shared" si="7"/>
        <v>460.49147999999997</v>
      </c>
      <c r="Q17" s="27">
        <f t="shared" si="7"/>
        <v>91.295639999999992</v>
      </c>
      <c r="R17" s="27">
        <f t="shared" si="7"/>
        <v>137.68293599999998</v>
      </c>
      <c r="S17" s="27">
        <f t="shared" si="7"/>
        <v>59.780159999999988</v>
      </c>
      <c r="T17" s="27">
        <f t="shared" si="7"/>
        <v>77.402519999999996</v>
      </c>
      <c r="U17" s="27">
        <f t="shared" si="7"/>
        <v>59.220720000000007</v>
      </c>
      <c r="V17" s="27">
        <f t="shared" si="7"/>
        <v>58.461479999999995</v>
      </c>
      <c r="W17" s="27">
        <f t="shared" si="7"/>
        <v>40.399559999999994</v>
      </c>
      <c r="X17" s="27">
        <f t="shared" ref="X17" si="8">SUM(X18:X21)</f>
        <v>65.89403999999999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122.15772</v>
      </c>
      <c r="D19" s="8">
        <f>FC_IND_E!D19+FC_TRA_E!D19+FC_OTH_E!D19</f>
        <v>49.63031999999999</v>
      </c>
      <c r="E19" s="8">
        <f>FC_IND_E!E19+FC_TRA_E!E19+FC_OTH_E!E19</f>
        <v>21.49847999999999</v>
      </c>
      <c r="F19" s="8">
        <f>FC_IND_E!F19+FC_TRA_E!F19+FC_OTH_E!F19</f>
        <v>56.423519999999989</v>
      </c>
      <c r="G19" s="8">
        <f>FC_IND_E!G19+FC_TRA_E!G19+FC_OTH_E!G19</f>
        <v>72.127799999999979</v>
      </c>
      <c r="H19" s="8">
        <f>FC_IND_E!H19+FC_TRA_E!H19+FC_OTH_E!H19</f>
        <v>70.249679999999998</v>
      </c>
      <c r="I19" s="8">
        <f>FC_IND_E!I19+FC_TRA_E!I19+FC_OTH_E!I19</f>
        <v>124.75511999999998</v>
      </c>
      <c r="J19" s="8">
        <f>FC_IND_E!J19+FC_TRA_E!J19+FC_OTH_E!J19</f>
        <v>142.77707999999996</v>
      </c>
      <c r="K19" s="8">
        <f>FC_IND_E!K19+FC_TRA_E!K19+FC_OTH_E!K19</f>
        <v>139.74011999999999</v>
      </c>
      <c r="L19" s="8">
        <f>FC_IND_E!L19+FC_TRA_E!L19+FC_OTH_E!L19</f>
        <v>99.060839999999985</v>
      </c>
      <c r="M19" s="8">
        <f>FC_IND_E!M19+FC_TRA_E!M19+FC_OTH_E!M19</f>
        <v>147.73212000000001</v>
      </c>
      <c r="N19" s="8">
        <f>FC_IND_E!N19+FC_TRA_E!N19+FC_OTH_E!N19</f>
        <v>151.84799999999998</v>
      </c>
      <c r="O19" s="8">
        <f>FC_IND_E!O19+FC_TRA_E!O19+FC_OTH_E!O19</f>
        <v>128.31155999999996</v>
      </c>
      <c r="P19" s="8">
        <f>FC_IND_E!P19+FC_TRA_E!P19+FC_OTH_E!P19</f>
        <v>88.431480000000008</v>
      </c>
      <c r="Q19" s="8">
        <f>FC_IND_E!Q19+FC_TRA_E!Q19+FC_OTH_E!Q19</f>
        <v>84.275639999999996</v>
      </c>
      <c r="R19" s="8">
        <f>FC_IND_E!R19+FC_TRA_E!R19+FC_OTH_E!R19</f>
        <v>96.863039999999998</v>
      </c>
      <c r="S19" s="8">
        <f>FC_IND_E!S19+FC_TRA_E!S19+FC_OTH_E!S19</f>
        <v>59.780159999999988</v>
      </c>
      <c r="T19" s="8">
        <f>FC_IND_E!T19+FC_TRA_E!T19+FC_OTH_E!T19</f>
        <v>77.402519999999996</v>
      </c>
      <c r="U19" s="8">
        <f>FC_IND_E!U19+FC_TRA_E!U19+FC_OTH_E!U19</f>
        <v>59.220720000000007</v>
      </c>
      <c r="V19" s="8">
        <f>FC_IND_E!V19+FC_TRA_E!V19+FC_OTH_E!V19</f>
        <v>58.461479999999995</v>
      </c>
      <c r="W19" s="8">
        <f>FC_IND_E!W19+FC_TRA_E!W19+FC_OTH_E!W19</f>
        <v>40.399559999999994</v>
      </c>
      <c r="X19" s="8">
        <f>FC_IND_E!X19+FC_TRA_E!X19+FC_OTH_E!X19</f>
        <v>65.89403999999999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784.16020799999978</v>
      </c>
      <c r="D20" s="8">
        <f>FC_IND_E!D20+FC_TRA_E!D20+FC_OTH_E!D20</f>
        <v>690.3</v>
      </c>
      <c r="E20" s="8">
        <f>FC_IND_E!E20+FC_TRA_E!E20+FC_OTH_E!E20</f>
        <v>785.2001039999999</v>
      </c>
      <c r="F20" s="8">
        <f>FC_IND_E!F20+FC_TRA_E!F20+FC_OTH_E!F20</f>
        <v>618.28041599999995</v>
      </c>
      <c r="G20" s="8">
        <f>FC_IND_E!G20+FC_TRA_E!G20+FC_OTH_E!G20</f>
        <v>701.73979199999997</v>
      </c>
      <c r="H20" s="8">
        <f>FC_IND_E!H20+FC_TRA_E!H20+FC_OTH_E!H20</f>
        <v>765.18</v>
      </c>
      <c r="I20" s="8">
        <f>FC_IND_E!I20+FC_TRA_E!I20+FC_OTH_E!I20</f>
        <v>756.08020800000008</v>
      </c>
      <c r="J20" s="8">
        <f>FC_IND_E!J20+FC_TRA_E!J20+FC_OTH_E!J20</f>
        <v>643.49999999999989</v>
      </c>
      <c r="K20" s="8">
        <f>FC_IND_E!K20+FC_TRA_E!K20+FC_OTH_E!K20</f>
        <v>634.66041600000005</v>
      </c>
      <c r="L20" s="8">
        <f>FC_IND_E!L20+FC_TRA_E!L20+FC_OTH_E!L20</f>
        <v>672.88010399999996</v>
      </c>
      <c r="M20" s="8">
        <f>FC_IND_E!M20+FC_TRA_E!M20+FC_OTH_E!M20</f>
        <v>759.97958400000005</v>
      </c>
      <c r="N20" s="8">
        <f>FC_IND_E!N20+FC_TRA_E!N20+FC_OTH_E!N20</f>
        <v>703.30010400000015</v>
      </c>
      <c r="O20" s="8">
        <f>FC_IND_E!O20+FC_TRA_E!O20+FC_OTH_E!O20</f>
        <v>694.98</v>
      </c>
      <c r="P20" s="8">
        <f>FC_IND_E!P20+FC_TRA_E!P20+FC_OTH_E!P20</f>
        <v>372.05999999999995</v>
      </c>
      <c r="Q20" s="8">
        <f>FC_IND_E!Q20+FC_TRA_E!Q20+FC_OTH_E!Q20</f>
        <v>7.02</v>
      </c>
      <c r="R20" s="8">
        <f>FC_IND_E!R20+FC_TRA_E!R20+FC_OTH_E!R20</f>
        <v>40.819896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11939.583310200002</v>
      </c>
      <c r="D26" s="27">
        <f t="shared" si="11"/>
        <v>11958.046607879998</v>
      </c>
      <c r="E26" s="27">
        <f t="shared" si="11"/>
        <v>12558.116393639999</v>
      </c>
      <c r="F26" s="27">
        <f t="shared" si="11"/>
        <v>12994.389940680001</v>
      </c>
      <c r="G26" s="27">
        <f t="shared" si="11"/>
        <v>13198.205597400001</v>
      </c>
      <c r="H26" s="27">
        <f t="shared" si="11"/>
        <v>14034.356888400001</v>
      </c>
      <c r="I26" s="27">
        <f t="shared" si="11"/>
        <v>14706.520050959998</v>
      </c>
      <c r="J26" s="27">
        <f t="shared" si="11"/>
        <v>14735.739049920001</v>
      </c>
      <c r="K26" s="27">
        <f t="shared" si="11"/>
        <v>14610.529903320003</v>
      </c>
      <c r="L26" s="27">
        <f t="shared" si="11"/>
        <v>14309.003037960001</v>
      </c>
      <c r="M26" s="27">
        <f t="shared" si="11"/>
        <v>13245.41831832</v>
      </c>
      <c r="N26" s="27">
        <f t="shared" si="11"/>
        <v>13458.672217799996</v>
      </c>
      <c r="O26" s="27">
        <f t="shared" si="11"/>
        <v>12738.68253792</v>
      </c>
      <c r="P26" s="27">
        <f t="shared" si="11"/>
        <v>12601.868009040001</v>
      </c>
      <c r="Q26" s="27">
        <f t="shared" si="11"/>
        <v>13776.26220288</v>
      </c>
      <c r="R26" s="27">
        <f t="shared" si="11"/>
        <v>15070.766595480001</v>
      </c>
      <c r="S26" s="27">
        <f t="shared" si="11"/>
        <v>15285.511476000001</v>
      </c>
      <c r="T26" s="27">
        <f t="shared" si="11"/>
        <v>16123.785114600001</v>
      </c>
      <c r="U26" s="27">
        <f t="shared" si="11"/>
        <v>17240.596874280007</v>
      </c>
      <c r="V26" s="27">
        <f t="shared" si="11"/>
        <v>17887.503968279998</v>
      </c>
      <c r="W26" s="27">
        <f t="shared" si="11"/>
        <v>16023.645516959999</v>
      </c>
      <c r="X26" s="27">
        <f t="shared" si="11"/>
        <v>17355.349865519998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11939.583310200002</v>
      </c>
      <c r="D33" s="19">
        <f t="shared" si="14"/>
        <v>11958.046607879998</v>
      </c>
      <c r="E33" s="19">
        <f t="shared" si="14"/>
        <v>12558.116393639999</v>
      </c>
      <c r="F33" s="19">
        <f t="shared" si="14"/>
        <v>12994.389940680001</v>
      </c>
      <c r="G33" s="19">
        <f t="shared" si="14"/>
        <v>13198.205597400001</v>
      </c>
      <c r="H33" s="19">
        <f t="shared" si="14"/>
        <v>14034.356888400001</v>
      </c>
      <c r="I33" s="19">
        <f t="shared" si="14"/>
        <v>14706.520050959998</v>
      </c>
      <c r="J33" s="19">
        <f t="shared" si="14"/>
        <v>14735.739049920001</v>
      </c>
      <c r="K33" s="19">
        <f t="shared" si="14"/>
        <v>14610.529903320003</v>
      </c>
      <c r="L33" s="19">
        <f t="shared" si="14"/>
        <v>14309.003037960001</v>
      </c>
      <c r="M33" s="19">
        <f t="shared" si="14"/>
        <v>13245.41831832</v>
      </c>
      <c r="N33" s="19">
        <f t="shared" si="14"/>
        <v>13458.672217799996</v>
      </c>
      <c r="O33" s="19">
        <f t="shared" si="14"/>
        <v>12738.68253792</v>
      </c>
      <c r="P33" s="19">
        <f t="shared" si="14"/>
        <v>12601.868009040001</v>
      </c>
      <c r="Q33" s="19">
        <f t="shared" si="14"/>
        <v>13776.26220288</v>
      </c>
      <c r="R33" s="19">
        <f t="shared" si="14"/>
        <v>15070.766595480001</v>
      </c>
      <c r="S33" s="19">
        <f t="shared" si="14"/>
        <v>15285.511476000001</v>
      </c>
      <c r="T33" s="19">
        <f t="shared" si="14"/>
        <v>16123.785114600001</v>
      </c>
      <c r="U33" s="19">
        <f t="shared" si="14"/>
        <v>17240.596874280007</v>
      </c>
      <c r="V33" s="19">
        <f t="shared" si="14"/>
        <v>17887.503968279998</v>
      </c>
      <c r="W33" s="19">
        <f t="shared" si="14"/>
        <v>16023.645516959999</v>
      </c>
      <c r="X33" s="19">
        <f t="shared" ref="X33" si="15">SUM(X34:X50)</f>
        <v>17355.349865519998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972.98943047999978</v>
      </c>
      <c r="D36" s="8">
        <f>FC_IND_E!D36+FC_TRA_E!D36+FC_OTH_E!D36</f>
        <v>841.66573572000027</v>
      </c>
      <c r="E36" s="8">
        <f>FC_IND_E!E36+FC_TRA_E!E36+FC_OTH_E!E36</f>
        <v>913.29678000000013</v>
      </c>
      <c r="F36" s="8">
        <f>FC_IND_E!F36+FC_TRA_E!F36+FC_OTH_E!F36</f>
        <v>901.35861336000016</v>
      </c>
      <c r="G36" s="8">
        <f>FC_IND_E!G36+FC_TRA_E!G36+FC_OTH_E!G36</f>
        <v>711.76815143999988</v>
      </c>
      <c r="H36" s="8">
        <f>FC_IND_E!H36+FC_TRA_E!H36+FC_OTH_E!H36</f>
        <v>744.39082620000022</v>
      </c>
      <c r="I36" s="8">
        <f>FC_IND_E!I36+FC_TRA_E!I36+FC_OTH_E!I36</f>
        <v>667.28318147999983</v>
      </c>
      <c r="J36" s="8">
        <f>FC_IND_E!J36+FC_TRA_E!J36+FC_OTH_E!J36</f>
        <v>524.92905144000019</v>
      </c>
      <c r="K36" s="8">
        <f>FC_IND_E!K36+FC_TRA_E!K36+FC_OTH_E!K36</f>
        <v>492.30637668000014</v>
      </c>
      <c r="L36" s="8">
        <f>FC_IND_E!L36+FC_TRA_E!L36+FC_OTH_E!L36</f>
        <v>447.82095240000012</v>
      </c>
      <c r="M36" s="8">
        <f>FC_IND_E!M36+FC_TRA_E!M36+FC_OTH_E!M36</f>
        <v>557.5519533600002</v>
      </c>
      <c r="N36" s="8">
        <f>FC_IND_E!N36+FC_TRA_E!N36+FC_OTH_E!N36</f>
        <v>616.86615528000016</v>
      </c>
      <c r="O36" s="8">
        <f>FC_IND_E!O36+FC_TRA_E!O36+FC_OTH_E!O36</f>
        <v>501.20355240000004</v>
      </c>
      <c r="P36" s="8">
        <f>FC_IND_E!P36+FC_TRA_E!P36+FC_OTH_E!P36</f>
        <v>691.00822620000008</v>
      </c>
      <c r="Q36" s="8">
        <f>FC_IND_E!Q36+FC_TRA_E!Q36+FC_OTH_E!Q36</f>
        <v>824.46495335999998</v>
      </c>
      <c r="R36" s="8">
        <f>FC_IND_E!R36+FC_TRA_E!R36+FC_OTH_E!R36</f>
        <v>779.97907476</v>
      </c>
      <c r="S36" s="8">
        <f>FC_IND_E!S36+FC_TRA_E!S36+FC_OTH_E!S36</f>
        <v>661.18189103999998</v>
      </c>
      <c r="T36" s="8">
        <f>FC_IND_E!T36+FC_TRA_E!T36+FC_OTH_E!T36</f>
        <v>701.6554425600001</v>
      </c>
      <c r="U36" s="8">
        <f>FC_IND_E!U36+FC_TRA_E!U36+FC_OTH_E!U36</f>
        <v>692.92114056000014</v>
      </c>
      <c r="V36" s="8">
        <f>FC_IND_E!V36+FC_TRA_E!V36+FC_OTH_E!V36</f>
        <v>675.45253656000011</v>
      </c>
      <c r="W36" s="8">
        <f>FC_IND_E!W36+FC_TRA_E!W36+FC_OTH_E!W36</f>
        <v>710.38974456000005</v>
      </c>
      <c r="X36" s="8">
        <f>FC_IND_E!X36+FC_TRA_E!X36+FC_OTH_E!X36</f>
        <v>701.65566972000011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4101.506584560002</v>
      </c>
      <c r="D37" s="8">
        <f>FC_IND_E!D37+FC_TRA_E!D37+FC_OTH_E!D37</f>
        <v>4270.3561454399996</v>
      </c>
      <c r="E37" s="8">
        <f>FC_IND_E!E37+FC_TRA_E!E37+FC_OTH_E!E37</f>
        <v>4374.7358331600008</v>
      </c>
      <c r="F37" s="8">
        <f>FC_IND_E!F37+FC_TRA_E!F37+FC_OTH_E!F37</f>
        <v>4371.6657322800002</v>
      </c>
      <c r="G37" s="8">
        <f>FC_IND_E!G37+FC_TRA_E!G37+FC_OTH_E!G37</f>
        <v>4426.9255522800013</v>
      </c>
      <c r="H37" s="8">
        <f>FC_IND_E!H37+FC_TRA_E!H37+FC_OTH_E!H37</f>
        <v>4549.7250968400003</v>
      </c>
      <c r="I37" s="8">
        <f>FC_IND_E!I37+FC_TRA_E!I37+FC_OTH_E!I37</f>
        <v>4635.684927719999</v>
      </c>
      <c r="J37" s="8">
        <f>FC_IND_E!J37+FC_TRA_E!J37+FC_OTH_E!J37</f>
        <v>4706.2947531600003</v>
      </c>
      <c r="K37" s="8">
        <f>FC_IND_E!K37+FC_TRA_E!K37+FC_OTH_E!K37</f>
        <v>4580.4251077200006</v>
      </c>
      <c r="L37" s="8">
        <f>FC_IND_E!L37+FC_TRA_E!L37+FC_OTH_E!L37</f>
        <v>4580.4251077200015</v>
      </c>
      <c r="M37" s="8">
        <f>FC_IND_E!M37+FC_TRA_E!M37+FC_OTH_E!M37</f>
        <v>3912.1235722799997</v>
      </c>
      <c r="N37" s="8">
        <f>FC_IND_E!N37+FC_TRA_E!N37+FC_OTH_E!N37</f>
        <v>3613.3019168399992</v>
      </c>
      <c r="O37" s="8">
        <f>FC_IND_E!O37+FC_TRA_E!O37+FC_OTH_E!O37</f>
        <v>3579.7608277200015</v>
      </c>
      <c r="P37" s="8">
        <f>FC_IND_E!P37+FC_TRA_E!P37+FC_OTH_E!P37</f>
        <v>3387.6612277200006</v>
      </c>
      <c r="Q37" s="8">
        <f>FC_IND_E!Q37+FC_TRA_E!Q37+FC_OTH_E!Q37</f>
        <v>3607.2036277200004</v>
      </c>
      <c r="R37" s="8">
        <f>FC_IND_E!R37+FC_TRA_E!R37+FC_OTH_E!R37</f>
        <v>3723.0731168400007</v>
      </c>
      <c r="S37" s="8">
        <f>FC_IND_E!S37+FC_TRA_E!S37+FC_OTH_E!S37</f>
        <v>3790.1555445600011</v>
      </c>
      <c r="T37" s="8">
        <f>FC_IND_E!T37+FC_TRA_E!T37+FC_OTH_E!T37</f>
        <v>3881.6316277199999</v>
      </c>
      <c r="U37" s="8">
        <f>FC_IND_E!U37+FC_TRA_E!U37+FC_OTH_E!U37</f>
        <v>4052.3867168400011</v>
      </c>
      <c r="V37" s="8">
        <f>FC_IND_E!V37+FC_TRA_E!V37+FC_OTH_E!V37</f>
        <v>4372.5528831600004</v>
      </c>
      <c r="W37" s="8">
        <f>FC_IND_E!W37+FC_TRA_E!W37+FC_OTH_E!W37</f>
        <v>3796.2540831599999</v>
      </c>
      <c r="X37" s="8">
        <f>FC_IND_E!X37+FC_TRA_E!X37+FC_OTH_E!X37</f>
        <v>4027.993310880001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0</v>
      </c>
      <c r="F38" s="8">
        <f>FC_IND_E!F38+FC_TRA_E!F38+FC_OTH_E!F38</f>
        <v>0</v>
      </c>
      <c r="G38" s="8">
        <f>FC_IND_E!G38+FC_TRA_E!G38+FC_OTH_E!G38</f>
        <v>5.8799159999999988</v>
      </c>
      <c r="H38" s="8">
        <f>FC_IND_E!H38+FC_TRA_E!H38+FC_OTH_E!H38</f>
        <v>8.8200000000000021</v>
      </c>
      <c r="I38" s="8">
        <f>FC_IND_E!I38+FC_TRA_E!I38+FC_OTH_E!I38</f>
        <v>5.8799159999999988</v>
      </c>
      <c r="J38" s="8">
        <f>FC_IND_E!J38+FC_TRA_E!J38+FC_OTH_E!J38</f>
        <v>0</v>
      </c>
      <c r="K38" s="8">
        <f>FC_IND_E!K38+FC_TRA_E!K38+FC_OTH_E!K38</f>
        <v>0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3.1520160000000002</v>
      </c>
      <c r="T38" s="8">
        <f>FC_IND_E!T38+FC_TRA_E!T38+FC_OTH_E!T38</f>
        <v>3.1520159999999997</v>
      </c>
      <c r="U38" s="8">
        <f>FC_IND_E!U38+FC_TRA_E!U38+FC_OTH_E!U38</f>
        <v>3.1520160000000002</v>
      </c>
      <c r="V38" s="8">
        <f>FC_IND_E!V38+FC_TRA_E!V38+FC_OTH_E!V38</f>
        <v>6.3042839999999982</v>
      </c>
      <c r="W38" s="8">
        <f>FC_IND_E!W38+FC_TRA_E!W38+FC_OTH_E!W38</f>
        <v>3.1520159999999984</v>
      </c>
      <c r="X38" s="8">
        <f>FC_IND_E!X38+FC_TRA_E!X38+FC_OTH_E!X38</f>
        <v>3.1520160000000015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0</v>
      </c>
      <c r="I40" s="8">
        <f>FC_IND_E!I40+FC_TRA_E!I40+FC_OTH_E!I40</f>
        <v>0</v>
      </c>
      <c r="J40" s="8">
        <f>FC_IND_E!J40+FC_TRA_E!J40+FC_OTH_E!J40</f>
        <v>0</v>
      </c>
      <c r="K40" s="8">
        <f>FC_IND_E!K40+FC_TRA_E!K40+FC_OTH_E!K40</f>
        <v>0</v>
      </c>
      <c r="L40" s="8">
        <f>FC_IND_E!L40+FC_TRA_E!L40+FC_OTH_E!L40</f>
        <v>0</v>
      </c>
      <c r="M40" s="8">
        <f>FC_IND_E!M40+FC_TRA_E!M40+FC_OTH_E!M40</f>
        <v>0</v>
      </c>
      <c r="N40" s="8">
        <f>FC_IND_E!N40+FC_TRA_E!N40+FC_OTH_E!N40</f>
        <v>0</v>
      </c>
      <c r="O40" s="8">
        <f>FC_IND_E!O40+FC_TRA_E!O40+FC_OTH_E!O40</f>
        <v>0</v>
      </c>
      <c r="P40" s="8">
        <f>FC_IND_E!P40+FC_TRA_E!P40+FC_OTH_E!P40</f>
        <v>0</v>
      </c>
      <c r="Q40" s="8">
        <f>FC_IND_E!Q40+FC_TRA_E!Q40+FC_OTH_E!Q40</f>
        <v>0</v>
      </c>
      <c r="R40" s="8">
        <f>FC_IND_E!R40+FC_TRA_E!R40+FC_OTH_E!R40</f>
        <v>0</v>
      </c>
      <c r="S40" s="8">
        <f>FC_IND_E!S40+FC_TRA_E!S40+FC_OTH_E!S40</f>
        <v>21.782939040000002</v>
      </c>
      <c r="T40" s="8">
        <f>FC_IND_E!T40+FC_TRA_E!T40+FC_OTH_E!T40</f>
        <v>24.918785639999996</v>
      </c>
      <c r="U40" s="8">
        <f>FC_IND_E!U40+FC_TRA_E!U40+FC_OTH_E!U40</f>
        <v>28.033666200000006</v>
      </c>
      <c r="V40" s="8">
        <f>FC_IND_E!V40+FC_TRA_E!V40+FC_OTH_E!V40</f>
        <v>24.918785639999985</v>
      </c>
      <c r="W40" s="8">
        <f>FC_IND_E!W40+FC_TRA_E!W40+FC_OTH_E!W40</f>
        <v>31.148546759999977</v>
      </c>
      <c r="X40" s="8">
        <f>FC_IND_E!X40+FC_TRA_E!X40+FC_OTH_E!X40</f>
        <v>56.067332400000019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9.4476600000000026</v>
      </c>
      <c r="D41" s="8">
        <f>FC_IND_E!D41+FC_TRA_E!D41+FC_OTH_E!D41</f>
        <v>6.2983537199999997</v>
      </c>
      <c r="E41" s="8">
        <f>FC_IND_E!E41+FC_TRA_E!E41+FC_OTH_E!E41</f>
        <v>0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723.47108796000009</v>
      </c>
      <c r="O42" s="8">
        <f>FC_IND_E!O42+FC_TRA_E!O42+FC_OTH_E!O42</f>
        <v>631.11308796000003</v>
      </c>
      <c r="P42" s="8">
        <f>FC_IND_E!P42+FC_TRA_E!P42+FC_OTH_E!P42</f>
        <v>695.76368795999997</v>
      </c>
      <c r="Q42" s="8">
        <f>FC_IND_E!Q42+FC_TRA_E!Q42+FC_OTH_E!Q42</f>
        <v>541.83351204000019</v>
      </c>
      <c r="R42" s="8">
        <f>FC_IND_E!R42+FC_TRA_E!R42+FC_OTH_E!R42</f>
        <v>683.44919999999991</v>
      </c>
      <c r="S42" s="8">
        <f>FC_IND_E!S42+FC_TRA_E!S42+FC_OTH_E!S42</f>
        <v>643.42731203999983</v>
      </c>
      <c r="T42" s="8">
        <f>FC_IND_E!T42+FC_TRA_E!T42+FC_OTH_E!T42</f>
        <v>720.39240000000007</v>
      </c>
      <c r="U42" s="8">
        <f>FC_IND_E!U42+FC_TRA_E!U42+FC_OTH_E!U42</f>
        <v>745.02111204000016</v>
      </c>
      <c r="V42" s="8">
        <f>FC_IND_E!V42+FC_TRA_E!V42+FC_OTH_E!V42</f>
        <v>640.34888795999996</v>
      </c>
      <c r="W42" s="8">
        <f>FC_IND_E!W42+FC_TRA_E!W42+FC_OTH_E!W42</f>
        <v>763.49271204000024</v>
      </c>
      <c r="X42" s="8">
        <f>FC_IND_E!X42+FC_TRA_E!X42+FC_OTH_E!X42</f>
        <v>788.12168795999992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5948.8213589999996</v>
      </c>
      <c r="D43" s="8">
        <f>FC_IND_E!D43+FC_TRA_E!D43+FC_OTH_E!D43</f>
        <v>6101.7639368399996</v>
      </c>
      <c r="E43" s="8">
        <f>FC_IND_E!E43+FC_TRA_E!E43+FC_OTH_E!E43</f>
        <v>6621.1312517999977</v>
      </c>
      <c r="F43" s="8">
        <f>FC_IND_E!F43+FC_TRA_E!F43+FC_OTH_E!F43</f>
        <v>6936.5752185600022</v>
      </c>
      <c r="G43" s="8">
        <f>FC_IND_E!G43+FC_TRA_E!G43+FC_OTH_E!G43</f>
        <v>7274.3221886399988</v>
      </c>
      <c r="H43" s="8">
        <f>FC_IND_E!H43+FC_TRA_E!H43+FC_OTH_E!H43</f>
        <v>8023.1028368400002</v>
      </c>
      <c r="I43" s="8">
        <f>FC_IND_E!I43+FC_TRA_E!I43+FC_OTH_E!I43</f>
        <v>8832.4230664799979</v>
      </c>
      <c r="J43" s="8">
        <f>FC_IND_E!J43+FC_TRA_E!J43+FC_OTH_E!J43</f>
        <v>8872.8828224400004</v>
      </c>
      <c r="K43" s="8">
        <f>FC_IND_E!K43+FC_TRA_E!K43+FC_OTH_E!K43</f>
        <v>8981.810000280002</v>
      </c>
      <c r="L43" s="8">
        <f>FC_IND_E!L43+FC_TRA_E!L43+FC_OTH_E!L43</f>
        <v>8847.9847778399981</v>
      </c>
      <c r="M43" s="8">
        <f>FC_IND_E!M43+FC_TRA_E!M43+FC_OTH_E!M43</f>
        <v>8387.3793556799992</v>
      </c>
      <c r="N43" s="8">
        <f>FC_IND_E!N43+FC_TRA_E!N43+FC_OTH_E!N43</f>
        <v>8132.1788667599967</v>
      </c>
      <c r="O43" s="8">
        <f>FC_IND_E!O43+FC_TRA_E!O43+FC_OTH_E!O43</f>
        <v>7631.1142221599985</v>
      </c>
      <c r="P43" s="8">
        <f>FC_IND_E!P43+FC_TRA_E!P43+FC_OTH_E!P43</f>
        <v>7441.2701999999999</v>
      </c>
      <c r="Q43" s="8">
        <f>FC_IND_E!Q43+FC_TRA_E!Q43+FC_OTH_E!Q43</f>
        <v>8462.0726891999984</v>
      </c>
      <c r="R43" s="8">
        <f>FC_IND_E!R43+FC_TRA_E!R43+FC_OTH_E!R43</f>
        <v>9495.323000280001</v>
      </c>
      <c r="S43" s="8">
        <f>FC_IND_E!S43+FC_TRA_E!S43+FC_OTH_E!S43</f>
        <v>9717.8675302800002</v>
      </c>
      <c r="T43" s="8">
        <f>FC_IND_E!T43+FC_TRA_E!T43+FC_OTH_E!T43</f>
        <v>10372.718514600001</v>
      </c>
      <c r="U43" s="8">
        <f>FC_IND_E!U43+FC_TRA_E!U43+FC_OTH_E!U43</f>
        <v>11275.522918920004</v>
      </c>
      <c r="V43" s="8">
        <f>FC_IND_E!V43+FC_TRA_E!V43+FC_OTH_E!V43</f>
        <v>11720.567430000001</v>
      </c>
      <c r="W43" s="8">
        <f>FC_IND_E!W43+FC_TRA_E!W43+FC_OTH_E!W43</f>
        <v>10369.53953568</v>
      </c>
      <c r="X43" s="8">
        <f>FC_IND_E!X43+FC_TRA_E!X43+FC_OTH_E!X43</f>
        <v>11526.655317839999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906.8182761600001</v>
      </c>
      <c r="D44" s="8">
        <f>FC_IND_E!D44+FC_TRA_E!D44+FC_OTH_E!D44</f>
        <v>737.96243616000015</v>
      </c>
      <c r="E44" s="8">
        <f>FC_IND_E!E44+FC_TRA_E!E44+FC_OTH_E!E44</f>
        <v>522.20256768000013</v>
      </c>
      <c r="F44" s="8">
        <f>FC_IND_E!F44+FC_TRA_E!F44+FC_OTH_E!F44</f>
        <v>553.47154847999991</v>
      </c>
      <c r="G44" s="8">
        <f>FC_IND_E!G44+FC_TRA_E!G44+FC_OTH_E!G44</f>
        <v>522.2022890400001</v>
      </c>
      <c r="H44" s="8">
        <f>FC_IND_E!H44+FC_TRA_E!H44+FC_OTH_E!H44</f>
        <v>262.66501152000006</v>
      </c>
      <c r="I44" s="8">
        <f>FC_IND_E!I44+FC_TRA_E!I44+FC_OTH_E!I44</f>
        <v>193.87130328000003</v>
      </c>
      <c r="J44" s="8">
        <f>FC_IND_E!J44+FC_TRA_E!J44+FC_OTH_E!J44</f>
        <v>143.12817288000005</v>
      </c>
      <c r="K44" s="8">
        <f>FC_IND_E!K44+FC_TRA_E!K44+FC_OTH_E!K44</f>
        <v>65.34080136</v>
      </c>
      <c r="L44" s="8">
        <f>FC_IND_E!L44+FC_TRA_E!L44+FC_OTH_E!L44</f>
        <v>46.672199999999997</v>
      </c>
      <c r="M44" s="8">
        <f>FC_IND_E!M44+FC_TRA_E!M44+FC_OTH_E!M44</f>
        <v>28.003320000000002</v>
      </c>
      <c r="N44" s="8">
        <f>FC_IND_E!N44+FC_TRA_E!N44+FC_OTH_E!N44</f>
        <v>28.003320000000002</v>
      </c>
      <c r="O44" s="8">
        <f>FC_IND_E!O44+FC_TRA_E!O44+FC_OTH_E!O44</f>
        <v>37.337760000000003</v>
      </c>
      <c r="P44" s="8">
        <f>FC_IND_E!P44+FC_TRA_E!P44+FC_OTH_E!P44</f>
        <v>40.44933288</v>
      </c>
      <c r="Q44" s="8">
        <f>FC_IND_E!Q44+FC_TRA_E!Q44+FC_OTH_E!Q44</f>
        <v>40.44933288</v>
      </c>
      <c r="R44" s="8">
        <f>FC_IND_E!R44+FC_TRA_E!R44+FC_OTH_E!R44</f>
        <v>28.00359864</v>
      </c>
      <c r="S44" s="8">
        <f>FC_IND_E!S44+FC_TRA_E!S44+FC_OTH_E!S44</f>
        <v>24.892025760000003</v>
      </c>
      <c r="T44" s="8">
        <f>FC_IND_E!T44+FC_TRA_E!T44+FC_OTH_E!T44</f>
        <v>24.8923044</v>
      </c>
      <c r="U44" s="8">
        <f>FC_IND_E!U44+FC_TRA_E!U44+FC_OTH_E!U44</f>
        <v>15.557585760000002</v>
      </c>
      <c r="V44" s="8">
        <f>FC_IND_E!V44+FC_TRA_E!V44+FC_OTH_E!V44</f>
        <v>9.3347186399999966</v>
      </c>
      <c r="W44" s="8">
        <f>FC_IND_E!W44+FC_TRA_E!W44+FC_OTH_E!W44</f>
        <v>15.557585759999998</v>
      </c>
      <c r="X44" s="8">
        <f>FC_IND_E!X44+FC_TRA_E!X44+FC_OTH_E!X44</f>
        <v>9.3344400000000025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126.74996100000003</v>
      </c>
      <c r="F48" s="8">
        <f>FC_IND_E!F48+FC_TRA_E!F48+FC_OTH_E!F48</f>
        <v>231.318828</v>
      </c>
      <c r="G48" s="8">
        <f>FC_IND_E!G48+FC_TRA_E!G48+FC_OTH_E!G48</f>
        <v>257.10750000000002</v>
      </c>
      <c r="H48" s="8">
        <f>FC_IND_E!H48+FC_TRA_E!H48+FC_OTH_E!H48</f>
        <v>445.65311699999984</v>
      </c>
      <c r="I48" s="8">
        <f>FC_IND_E!I48+FC_TRA_E!I48+FC_OTH_E!I48</f>
        <v>371.377656</v>
      </c>
      <c r="J48" s="8">
        <f>FC_IND_E!J48+FC_TRA_E!J48+FC_OTH_E!J48</f>
        <v>488.50425000000007</v>
      </c>
      <c r="K48" s="8">
        <f>FC_IND_E!K48+FC_TRA_E!K48+FC_OTH_E!K48</f>
        <v>462.79349999999988</v>
      </c>
      <c r="L48" s="8">
        <f>FC_IND_E!L48+FC_TRA_E!L48+FC_OTH_E!L48</f>
        <v>386.1</v>
      </c>
      <c r="M48" s="8">
        <f>FC_IND_E!M48+FC_TRA_E!M48+FC_OTH_E!M48</f>
        <v>360.360117</v>
      </c>
      <c r="N48" s="8">
        <f>FC_IND_E!N48+FC_TRA_E!N48+FC_OTH_E!N48</f>
        <v>286.35738299999997</v>
      </c>
      <c r="O48" s="8">
        <f>FC_IND_E!O48+FC_TRA_E!O48+FC_OTH_E!O48</f>
        <v>302.44511700000004</v>
      </c>
      <c r="P48" s="8">
        <f>FC_IND_E!P48+FC_TRA_E!P48+FC_OTH_E!P48</f>
        <v>292.79261700000001</v>
      </c>
      <c r="Q48" s="8">
        <f>FC_IND_E!Q48+FC_TRA_E!Q48+FC_OTH_E!Q48</f>
        <v>244.53011700000002</v>
      </c>
      <c r="R48" s="8">
        <f>FC_IND_E!R48+FC_TRA_E!R48+FC_OTH_E!R48</f>
        <v>302.44511699999998</v>
      </c>
      <c r="S48" s="8">
        <f>FC_IND_E!S48+FC_TRA_E!S48+FC_OTH_E!S48</f>
        <v>370.12950000000001</v>
      </c>
      <c r="T48" s="8">
        <f>FC_IND_E!T48+FC_TRA_E!T48+FC_OTH_E!T48</f>
        <v>338.71605300000004</v>
      </c>
      <c r="U48" s="8">
        <f>FC_IND_E!U48+FC_TRA_E!U48+FC_OTH_E!U48</f>
        <v>369.50823000000003</v>
      </c>
      <c r="V48" s="8">
        <f>FC_IND_E!V48+FC_TRA_E!V48+FC_OTH_E!V48</f>
        <v>393.45801299999999</v>
      </c>
      <c r="W48" s="8">
        <f>FC_IND_E!W48+FC_TRA_E!W48+FC_OTH_E!W48</f>
        <v>283.97409300000004</v>
      </c>
      <c r="X48" s="8">
        <f>FC_IND_E!X48+FC_TRA_E!X48+FC_OTH_E!X48</f>
        <v>195.01840799999999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27.854117280000004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58.493487959999989</v>
      </c>
      <c r="O50" s="8">
        <f>FC_IND_E!O50+FC_TRA_E!O50+FC_OTH_E!O50</f>
        <v>55.707970680000017</v>
      </c>
      <c r="P50" s="8">
        <f>FC_IND_E!P50+FC_TRA_E!P50+FC_OTH_E!P50</f>
        <v>52.922717280000015</v>
      </c>
      <c r="Q50" s="8">
        <f>FC_IND_E!Q50+FC_TRA_E!Q50+FC_OTH_E!Q50</f>
        <v>55.707970680000031</v>
      </c>
      <c r="R50" s="8">
        <f>FC_IND_E!R50+FC_TRA_E!R50+FC_OTH_E!R50</f>
        <v>58.493487959999989</v>
      </c>
      <c r="S50" s="8">
        <f>FC_IND_E!S50+FC_TRA_E!S50+FC_OTH_E!S50</f>
        <v>52.922717280000022</v>
      </c>
      <c r="T50" s="8">
        <f>FC_IND_E!T50+FC_TRA_E!T50+FC_OTH_E!T50</f>
        <v>55.707970680000003</v>
      </c>
      <c r="U50" s="8">
        <f>FC_IND_E!U50+FC_TRA_E!U50+FC_OTH_E!U50</f>
        <v>58.493487959999989</v>
      </c>
      <c r="V50" s="8">
        <f>FC_IND_E!V50+FC_TRA_E!V50+FC_OTH_E!V50</f>
        <v>44.566429320000012</v>
      </c>
      <c r="W50" s="8">
        <f>FC_IND_E!W50+FC_TRA_E!W50+FC_OTH_E!W50</f>
        <v>50.1372</v>
      </c>
      <c r="X50" s="8">
        <f>FC_IND_E!X50+FC_TRA_E!X50+FC_OTH_E!X50</f>
        <v>47.351682720000014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14951.603700000001</v>
      </c>
      <c r="D51" s="27">
        <f>FC_IND_E!D51+FC_TRA_E!D51+FC_OTH_E!D51</f>
        <v>16462.718909999996</v>
      </c>
      <c r="E51" s="27">
        <f>FC_IND_E!E51+FC_TRA_E!E51+FC_OTH_E!E51</f>
        <v>16412.632830000002</v>
      </c>
      <c r="F51" s="27">
        <f>FC_IND_E!F51+FC_TRA_E!F51+FC_OTH_E!F51</f>
        <v>17637.318269999996</v>
      </c>
      <c r="G51" s="27">
        <f>FC_IND_E!G51+FC_TRA_E!G51+FC_OTH_E!G51</f>
        <v>17449.142039999999</v>
      </c>
      <c r="H51" s="27">
        <f>FC_IND_E!H51+FC_TRA_E!H51+FC_OTH_E!H51</f>
        <v>18057.193109999997</v>
      </c>
      <c r="I51" s="27">
        <f>FC_IND_E!I51+FC_TRA_E!I51+FC_OTH_E!I51</f>
        <v>16596.315450000002</v>
      </c>
      <c r="J51" s="27">
        <f>FC_IND_E!J51+FC_TRA_E!J51+FC_OTH_E!J51</f>
        <v>14271.806340000006</v>
      </c>
      <c r="K51" s="27">
        <f>FC_IND_E!K51+FC_TRA_E!K51+FC_OTH_E!K51</f>
        <v>14365.111860000005</v>
      </c>
      <c r="L51" s="27">
        <f>FC_IND_E!L51+FC_TRA_E!L51+FC_OTH_E!L51</f>
        <v>13541.266530000001</v>
      </c>
      <c r="M51" s="27">
        <f>FC_IND_E!M51+FC_TRA_E!M51+FC_OTH_E!M51</f>
        <v>14317.651260000004</v>
      </c>
      <c r="N51" s="27">
        <f>FC_IND_E!N51+FC_TRA_E!N51+FC_OTH_E!N51</f>
        <v>13723.383959999997</v>
      </c>
      <c r="O51" s="27">
        <f>FC_IND_E!O51+FC_TRA_E!O51+FC_OTH_E!O51</f>
        <v>11885.295510000004</v>
      </c>
      <c r="P51" s="27">
        <f>FC_IND_E!P51+FC_TRA_E!P51+FC_OTH_E!P51</f>
        <v>12527.881740000001</v>
      </c>
      <c r="Q51" s="27">
        <f>FC_IND_E!Q51+FC_TRA_E!Q51+FC_OTH_E!Q51</f>
        <v>11749.224959999998</v>
      </c>
      <c r="R51" s="27">
        <f>FC_IND_E!R51+FC_TRA_E!R51+FC_OTH_E!R51</f>
        <v>12433.011029999998</v>
      </c>
      <c r="S51" s="27">
        <f>FC_IND_E!S51+FC_TRA_E!S51+FC_OTH_E!S51</f>
        <v>13012.181820000005</v>
      </c>
      <c r="T51" s="27">
        <f>FC_IND_E!T51+FC_TRA_E!T51+FC_OTH_E!T51</f>
        <v>13410.093711960002</v>
      </c>
      <c r="U51" s="27">
        <f>FC_IND_E!U51+FC_TRA_E!U51+FC_OTH_E!U51</f>
        <v>13082.968799999999</v>
      </c>
      <c r="V51" s="27">
        <f>FC_IND_E!V51+FC_TRA_E!V51+FC_OTH_E!V51</f>
        <v>12874.697549999997</v>
      </c>
      <c r="W51" s="27">
        <f>FC_IND_E!W51+FC_TRA_E!W51+FC_OTH_E!W51</f>
        <v>13364.349569999998</v>
      </c>
      <c r="X51" s="27">
        <f>FC_IND_E!X51+FC_TRA_E!X51+FC_OTH_E!X51</f>
        <v>14290.487639999999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6.0061716000000001</v>
      </c>
      <c r="G52" s="27">
        <f t="shared" si="16"/>
        <v>64.921942800000011</v>
      </c>
      <c r="H52" s="27">
        <f t="shared" si="16"/>
        <v>154.15377119999999</v>
      </c>
      <c r="I52" s="27">
        <f t="shared" si="16"/>
        <v>107.39294280000001</v>
      </c>
      <c r="J52" s="27">
        <f t="shared" si="16"/>
        <v>113.256</v>
      </c>
      <c r="K52" s="27">
        <f t="shared" si="16"/>
        <v>122.26499999999997</v>
      </c>
      <c r="L52" s="27">
        <f t="shared" si="16"/>
        <v>157.8721716</v>
      </c>
      <c r="M52" s="27">
        <f t="shared" si="16"/>
        <v>190.76171400000001</v>
      </c>
      <c r="N52" s="27">
        <f t="shared" si="16"/>
        <v>230.08677119999996</v>
      </c>
      <c r="O52" s="27">
        <f t="shared" si="16"/>
        <v>210.49605719999997</v>
      </c>
      <c r="P52" s="27">
        <f t="shared" si="16"/>
        <v>200.19954240000001</v>
      </c>
      <c r="Q52" s="27">
        <f t="shared" si="16"/>
        <v>281.70612740181838</v>
      </c>
      <c r="R52" s="27">
        <f t="shared" si="16"/>
        <v>338.33234694220909</v>
      </c>
      <c r="S52" s="27">
        <f t="shared" si="16"/>
        <v>365.36699192540783</v>
      </c>
      <c r="T52" s="27">
        <f t="shared" si="16"/>
        <v>452.50903497427691</v>
      </c>
      <c r="U52" s="27">
        <f t="shared" si="16"/>
        <v>581.31626646316465</v>
      </c>
      <c r="V52" s="27">
        <f t="shared" si="16"/>
        <v>640.69691284527687</v>
      </c>
      <c r="W52" s="27">
        <f t="shared" si="16"/>
        <v>653.31981685193534</v>
      </c>
      <c r="X52" s="27">
        <f t="shared" ref="X52" si="17">SUM(X53:X54)</f>
        <v>790.84236051559992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6.0061716000000001</v>
      </c>
      <c r="G53" s="8">
        <f>FC_IND_E!G53+FC_TRA_E!G53+FC_OTH_E!G53</f>
        <v>64.921942800000011</v>
      </c>
      <c r="H53" s="8">
        <f>FC_IND_E!H53+FC_TRA_E!H53+FC_OTH_E!H53</f>
        <v>154.15377119999999</v>
      </c>
      <c r="I53" s="8">
        <f>FC_IND_E!I53+FC_TRA_E!I53+FC_OTH_E!I53</f>
        <v>107.39294280000001</v>
      </c>
      <c r="J53" s="8">
        <f>FC_IND_E!J53+FC_TRA_E!J53+FC_OTH_E!J53</f>
        <v>113.256</v>
      </c>
      <c r="K53" s="8">
        <f>FC_IND_E!K53+FC_TRA_E!K53+FC_OTH_E!K53</f>
        <v>122.26499999999997</v>
      </c>
      <c r="L53" s="8">
        <f>FC_IND_E!L53+FC_TRA_E!L53+FC_OTH_E!L53</f>
        <v>157.8721716</v>
      </c>
      <c r="M53" s="8">
        <f>FC_IND_E!M53+FC_TRA_E!M53+FC_OTH_E!M53</f>
        <v>190.76171400000001</v>
      </c>
      <c r="N53" s="8">
        <f>FC_IND_E!N53+FC_TRA_E!N53+FC_OTH_E!N53</f>
        <v>230.08677119999996</v>
      </c>
      <c r="O53" s="8">
        <f>FC_IND_E!O53+FC_TRA_E!O53+FC_OTH_E!O53</f>
        <v>210.49605719999997</v>
      </c>
      <c r="P53" s="8">
        <f>FC_IND_E!P53+FC_TRA_E!P53+FC_OTH_E!P53</f>
        <v>200.19954240000001</v>
      </c>
      <c r="Q53" s="8">
        <f>FC_IND_E!Q53+FC_TRA_E!Q53+FC_OTH_E!Q53</f>
        <v>267.40977120000002</v>
      </c>
      <c r="R53" s="8">
        <f>FC_IND_E!R53+FC_TRA_E!R53+FC_OTH_E!R53</f>
        <v>306.1634004</v>
      </c>
      <c r="S53" s="8">
        <f>FC_IND_E!S53+FC_TRA_E!S53+FC_OTH_E!S53</f>
        <v>338.7672288</v>
      </c>
      <c r="T53" s="8">
        <f>FC_IND_E!T53+FC_TRA_E!T53+FC_OTH_E!T53</f>
        <v>422.13600000000002</v>
      </c>
      <c r="U53" s="8">
        <f>FC_IND_E!U53+FC_TRA_E!U53+FC_OTH_E!U53</f>
        <v>562.99094280000008</v>
      </c>
      <c r="V53" s="8">
        <f>FC_IND_E!V53+FC_TRA_E!V53+FC_OTH_E!V53</f>
        <v>563.70651480000004</v>
      </c>
      <c r="W53" s="8">
        <f>FC_IND_E!W53+FC_TRA_E!W53+FC_OTH_E!W53</f>
        <v>601.45834319999994</v>
      </c>
      <c r="X53" s="8">
        <f>FC_IND_E!X53+FC_TRA_E!X53+FC_OTH_E!X53</f>
        <v>706.5630000000001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14.296356201818362</v>
      </c>
      <c r="R54" s="45">
        <f>FC_IND_E!R54+FC_TRA_E!R54+FC_OTH_E!R54</f>
        <v>32.168946542209078</v>
      </c>
      <c r="S54" s="45">
        <f>FC_IND_E!S54+FC_TRA_E!S54+FC_OTH_E!S54</f>
        <v>26.599763125407851</v>
      </c>
      <c r="T54" s="45">
        <f>FC_IND_E!T54+FC_TRA_E!T54+FC_OTH_E!T54</f>
        <v>30.373034974276919</v>
      </c>
      <c r="U54" s="45">
        <f>FC_IND_E!U54+FC_TRA_E!U54+FC_OTH_E!U54</f>
        <v>18.325323663164568</v>
      </c>
      <c r="V54" s="45">
        <f>FC_IND_E!V54+FC_TRA_E!V54+FC_OTH_E!V54</f>
        <v>76.990398045276834</v>
      </c>
      <c r="W54" s="45">
        <f>FC_IND_E!W54+FC_TRA_E!W54+FC_OTH_E!W54</f>
        <v>51.861473651935384</v>
      </c>
      <c r="X54" s="45">
        <f>FC_IND_E!X54+FC_TRA_E!X54+FC_OTH_E!X54</f>
        <v>84.279360515599819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3254.4875311199999</v>
      </c>
      <c r="D61" s="49">
        <f t="shared" si="18"/>
        <v>3414.2022885600009</v>
      </c>
      <c r="E61" s="49">
        <f t="shared" si="18"/>
        <v>3470.0398437599993</v>
      </c>
      <c r="F61" s="49">
        <f t="shared" si="18"/>
        <v>3487.4856676799996</v>
      </c>
      <c r="G61" s="49">
        <f t="shared" si="18"/>
        <v>2907.7263835200006</v>
      </c>
      <c r="H61" s="49">
        <f t="shared" si="18"/>
        <v>5035.0965487200001</v>
      </c>
      <c r="I61" s="49">
        <f t="shared" si="18"/>
        <v>5514.9999091199988</v>
      </c>
      <c r="J61" s="49">
        <f t="shared" si="18"/>
        <v>5929.711215839995</v>
      </c>
      <c r="K61" s="49">
        <f t="shared" si="18"/>
        <v>5411.985095519999</v>
      </c>
      <c r="L61" s="49">
        <f t="shared" si="18"/>
        <v>7560.98452007999</v>
      </c>
      <c r="M61" s="49">
        <f t="shared" si="18"/>
        <v>8482.4130938399976</v>
      </c>
      <c r="N61" s="49">
        <f t="shared" si="18"/>
        <v>9602.963346960003</v>
      </c>
      <c r="O61" s="49">
        <f t="shared" si="18"/>
        <v>10254.897093600004</v>
      </c>
      <c r="P61" s="49">
        <f t="shared" si="18"/>
        <v>10606.971101760004</v>
      </c>
      <c r="Q61" s="49">
        <f t="shared" si="18"/>
        <v>9032.8435005599986</v>
      </c>
      <c r="R61" s="49">
        <f t="shared" si="18"/>
        <v>9568.5258715200071</v>
      </c>
      <c r="S61" s="49">
        <f t="shared" si="18"/>
        <v>9466.1780587199992</v>
      </c>
      <c r="T61" s="49">
        <f t="shared" si="18"/>
        <v>9111.2960073599988</v>
      </c>
      <c r="U61" s="49">
        <f t="shared" si="18"/>
        <v>8065.0429192799975</v>
      </c>
      <c r="V61" s="49">
        <f t="shared" si="18"/>
        <v>7833.5647948800042</v>
      </c>
      <c r="W61" s="49">
        <f t="shared" si="18"/>
        <v>8047.3419388799948</v>
      </c>
      <c r="X61" s="49">
        <f t="shared" si="18"/>
        <v>8546.9164804800093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3254.1598655999996</v>
      </c>
      <c r="D62" s="52">
        <f>FC_IND_E!D62+FC_TRA_E!D62+FC_OTH_E!D62</f>
        <v>3413.9839104000007</v>
      </c>
      <c r="E62" s="52">
        <f>FC_IND_E!E62+FC_TRA_E!E62+FC_OTH_E!E62</f>
        <v>3467.8558655999991</v>
      </c>
      <c r="F62" s="52">
        <f>FC_IND_E!F62+FC_TRA_E!F62+FC_OTH_E!F62</f>
        <v>3486.4482239999998</v>
      </c>
      <c r="G62" s="52">
        <f>FC_IND_E!G62+FC_TRA_E!G62+FC_OTH_E!G62</f>
        <v>2904.8326272000004</v>
      </c>
      <c r="H62" s="52">
        <f>FC_IND_E!H62+FC_TRA_E!H62+FC_OTH_E!H62</f>
        <v>5025.1041791999996</v>
      </c>
      <c r="I62" s="52">
        <f>FC_IND_E!I62+FC_TRA_E!I62+FC_OTH_E!I62</f>
        <v>5476.4644031999987</v>
      </c>
      <c r="J62" s="52">
        <f>FC_IND_E!J62+FC_TRA_E!J62+FC_OTH_E!J62</f>
        <v>5833.9685375999952</v>
      </c>
      <c r="K62" s="52">
        <f>FC_IND_E!K62+FC_TRA_E!K62+FC_OTH_E!K62</f>
        <v>4911.7606271999994</v>
      </c>
      <c r="L62" s="52">
        <f>FC_IND_E!L62+FC_TRA_E!L62+FC_OTH_E!L62</f>
        <v>7043.0080895999909</v>
      </c>
      <c r="M62" s="52">
        <f>FC_IND_E!M62+FC_TRA_E!M62+FC_OTH_E!M62</f>
        <v>7949.8722239999979</v>
      </c>
      <c r="N62" s="52">
        <f>FC_IND_E!N62+FC_TRA_E!N62+FC_OTH_E!N62</f>
        <v>9117.8083584000033</v>
      </c>
      <c r="O62" s="52">
        <f>FC_IND_E!O62+FC_TRA_E!O62+FC_OTH_E!O62</f>
        <v>9779.0555520000034</v>
      </c>
      <c r="P62" s="52">
        <f>FC_IND_E!P62+FC_TRA_E!P62+FC_OTH_E!P62</f>
        <v>10170.496627200006</v>
      </c>
      <c r="Q62" s="52">
        <f>FC_IND_E!Q62+FC_TRA_E!Q62+FC_OTH_E!Q62</f>
        <v>8427.4404479999976</v>
      </c>
      <c r="R62" s="52">
        <f>FC_IND_E!R62+FC_TRA_E!R62+FC_OTH_E!R62</f>
        <v>9007.040448000007</v>
      </c>
      <c r="S62" s="52">
        <f>FC_IND_E!S62+FC_TRA_E!S62+FC_OTH_E!S62</f>
        <v>8868.7194623999985</v>
      </c>
      <c r="T62" s="52">
        <f>FC_IND_E!T62+FC_TRA_E!T62+FC_OTH_E!T62</f>
        <v>8549.0717759999989</v>
      </c>
      <c r="U62" s="52">
        <f>FC_IND_E!U62+FC_TRA_E!U62+FC_OTH_E!U62</f>
        <v>7417.3123583999977</v>
      </c>
      <c r="V62" s="52">
        <f>FC_IND_E!V62+FC_TRA_E!V62+FC_OTH_E!V62</f>
        <v>7131.4883136000035</v>
      </c>
      <c r="W62" s="52">
        <f>FC_IND_E!W62+FC_TRA_E!W62+FC_OTH_E!W62</f>
        <v>7164.192268799995</v>
      </c>
      <c r="X62" s="52">
        <f>FC_IND_E!X62+FC_TRA_E!X62+FC_OTH_E!X62</f>
        <v>7609.7282688000096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0.32766551999999988</v>
      </c>
      <c r="D64" s="52">
        <f>FC_IND_E!D64+FC_TRA_E!D64+FC_OTH_E!D64</f>
        <v>0.21837816000000002</v>
      </c>
      <c r="E64" s="52">
        <f>FC_IND_E!E64+FC_TRA_E!E64+FC_OTH_E!E64</f>
        <v>2.1839781600000006</v>
      </c>
      <c r="F64" s="52">
        <f>FC_IND_E!F64+FC_TRA_E!F64+FC_OTH_E!F64</f>
        <v>1.03744368</v>
      </c>
      <c r="G64" s="52">
        <f>FC_IND_E!G64+FC_TRA_E!G64+FC_OTH_E!G64</f>
        <v>2.89375632</v>
      </c>
      <c r="H64" s="52">
        <f>FC_IND_E!H64+FC_TRA_E!H64+FC_OTH_E!H64</f>
        <v>2.40255288</v>
      </c>
      <c r="I64" s="52">
        <f>FC_IND_E!I64+FC_TRA_E!I64+FC_OTH_E!I64</f>
        <v>6.2789126399999997</v>
      </c>
      <c r="J64" s="52">
        <f>FC_IND_E!J64+FC_TRA_E!J64+FC_OTH_E!J64</f>
        <v>10.810800000000004</v>
      </c>
      <c r="K64" s="52">
        <f>FC_IND_E!K64+FC_TRA_E!K64+FC_OTH_E!K64</f>
        <v>12.285</v>
      </c>
      <c r="L64" s="52">
        <f>FC_IND_E!L64+FC_TRA_E!L64+FC_OTH_E!L64</f>
        <v>16.762047120000002</v>
      </c>
      <c r="M64" s="52">
        <f>FC_IND_E!M64+FC_TRA_E!M64+FC_OTH_E!M64</f>
        <v>14.468978159999999</v>
      </c>
      <c r="N64" s="52">
        <f>FC_IND_E!N64+FC_TRA_E!N64+FC_OTH_E!N64</f>
        <v>12.558021840000002</v>
      </c>
      <c r="O64" s="52">
        <f>FC_IND_E!O64+FC_TRA_E!O64+FC_OTH_E!O64</f>
        <v>17.199000000000005</v>
      </c>
      <c r="P64" s="52">
        <f>FC_IND_E!P64+FC_TRA_E!P64+FC_OTH_E!P64</f>
        <v>30.90355632</v>
      </c>
      <c r="Q64" s="52">
        <f>FC_IND_E!Q64+FC_TRA_E!Q64+FC_OTH_E!Q64</f>
        <v>44.826490799999988</v>
      </c>
      <c r="R64" s="52">
        <f>FC_IND_E!R64+FC_TRA_E!R64+FC_OTH_E!R64</f>
        <v>29.265425279999995</v>
      </c>
      <c r="S64" s="52">
        <f>FC_IND_E!S64+FC_TRA_E!S64+FC_OTH_E!S64</f>
        <v>30.412156320000001</v>
      </c>
      <c r="T64" s="52">
        <f>FC_IND_E!T64+FC_TRA_E!T64+FC_OTH_E!T64</f>
        <v>41.496174720000013</v>
      </c>
      <c r="U64" s="52">
        <f>FC_IND_E!U64+FC_TRA_E!U64+FC_OTH_E!U64</f>
        <v>32.323309199999997</v>
      </c>
      <c r="V64" s="52">
        <f>FC_IND_E!V64+FC_TRA_E!V64+FC_OTH_E!V64</f>
        <v>27.95515632</v>
      </c>
      <c r="W64" s="52">
        <f>FC_IND_E!W64+FC_TRA_E!W64+FC_OTH_E!W64</f>
        <v>30.466800000000003</v>
      </c>
      <c r="X64" s="52">
        <f>FC_IND_E!X64+FC_TRA_E!X64+FC_OTH_E!X64</f>
        <v>32.923800000000007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2.0001600000000002</v>
      </c>
      <c r="R65" s="52">
        <f>FC_IND_E!R65+FC_TRA_E!R65+FC_OTH_E!R65</f>
        <v>13.10004</v>
      </c>
      <c r="S65" s="52">
        <f>FC_IND_E!S65+FC_TRA_E!S65+FC_OTH_E!S65</f>
        <v>12.30012</v>
      </c>
      <c r="T65" s="52">
        <f>FC_IND_E!T65+FC_TRA_E!T65+FC_OTH_E!T65</f>
        <v>33.900119999999987</v>
      </c>
      <c r="U65" s="52">
        <f>FC_IND_E!U65+FC_TRA_E!U65+FC_OTH_E!U65</f>
        <v>42.599879999999992</v>
      </c>
      <c r="V65" s="52">
        <f>FC_IND_E!V65+FC_TRA_E!V65+FC_OTH_E!V65</f>
        <v>73.900080000000003</v>
      </c>
      <c r="W65" s="52">
        <f>FC_IND_E!W65+FC_TRA_E!W65+FC_OTH_E!W65</f>
        <v>25.300079999999998</v>
      </c>
      <c r="X65" s="52">
        <f>FC_IND_E!X65+FC_TRA_E!X65+FC_OTH_E!X65</f>
        <v>59.500080000000011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7.5898166400000013</v>
      </c>
      <c r="I67" s="52">
        <f>FC_IND_E!I67+FC_TRA_E!I67+FC_OTH_E!I67</f>
        <v>32.25659327999999</v>
      </c>
      <c r="J67" s="52">
        <f>FC_IND_E!J67+FC_TRA_E!J67+FC_OTH_E!J67</f>
        <v>79.692564959999984</v>
      </c>
      <c r="K67" s="52">
        <f>FC_IND_E!K67+FC_TRA_E!K67+FC_OTH_E!K67</f>
        <v>137.47946832</v>
      </c>
      <c r="L67" s="52">
        <f>FC_IND_E!L67+FC_TRA_E!L67+FC_OTH_E!L67</f>
        <v>137.47946832</v>
      </c>
      <c r="M67" s="52">
        <f>FC_IND_E!M67+FC_TRA_E!M67+FC_OTH_E!M67</f>
        <v>167.61189168000001</v>
      </c>
      <c r="N67" s="52">
        <f>FC_IND_E!N67+FC_TRA_E!N67+FC_OTH_E!N67</f>
        <v>161.96196671999996</v>
      </c>
      <c r="O67" s="52">
        <f>FC_IND_E!O67+FC_TRA_E!O67+FC_OTH_E!O67</f>
        <v>150.66237168000001</v>
      </c>
      <c r="P67" s="52">
        <f>FC_IND_E!P67+FC_TRA_E!P67+FC_OTH_E!P67</f>
        <v>92.28083328000001</v>
      </c>
      <c r="Q67" s="52">
        <f>FC_IND_E!Q67+FC_TRA_E!Q67+FC_OTH_E!Q67</f>
        <v>178.91148671999994</v>
      </c>
      <c r="R67" s="52">
        <f>FC_IND_E!R67+FC_TRA_E!R67+FC_OTH_E!R67</f>
        <v>126.17987327999998</v>
      </c>
      <c r="S67" s="52">
        <f>FC_IND_E!S67+FC_TRA_E!S67+FC_OTH_E!S67</f>
        <v>129.94623504000003</v>
      </c>
      <c r="T67" s="52">
        <f>FC_IND_E!T67+FC_TRA_E!T67+FC_OTH_E!T67</f>
        <v>133.71285168</v>
      </c>
      <c r="U67" s="52">
        <f>FC_IND_E!U67+FC_TRA_E!U67+FC_OTH_E!U67</f>
        <v>150.66237168000001</v>
      </c>
      <c r="V67" s="52">
        <f>FC_IND_E!V67+FC_TRA_E!V67+FC_OTH_E!V67</f>
        <v>135.59616000000003</v>
      </c>
      <c r="W67" s="52">
        <f>FC_IND_E!W67+FC_TRA_E!W67+FC_OTH_E!W67</f>
        <v>248.59287504</v>
      </c>
      <c r="X67" s="52">
        <f>FC_IND_E!X67+FC_TRA_E!X67+FC_OTH_E!X67</f>
        <v>258.00941663999993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5.2393132799999993</v>
      </c>
      <c r="K69" s="52">
        <f>FC_IND_E!K69+FC_TRA_E!K69+FC_OTH_E!K69</f>
        <v>350.46000000000009</v>
      </c>
      <c r="L69" s="52">
        <f>FC_IND_E!L69+FC_TRA_E!L69+FC_OTH_E!L69</f>
        <v>363.73491503999992</v>
      </c>
      <c r="M69" s="52">
        <f>FC_IND_E!M69+FC_TRA_E!M69+FC_OTH_E!M69</f>
        <v>350.46000000000004</v>
      </c>
      <c r="N69" s="52">
        <f>FC_IND_E!N69+FC_TRA_E!N69+FC_OTH_E!N69</f>
        <v>310.63499999999988</v>
      </c>
      <c r="O69" s="52">
        <f>FC_IND_E!O69+FC_TRA_E!O69+FC_OTH_E!O69</f>
        <v>307.98016991999998</v>
      </c>
      <c r="P69" s="52">
        <f>FC_IND_E!P69+FC_TRA_E!P69+FC_OTH_E!P69</f>
        <v>313.29008495999989</v>
      </c>
      <c r="Q69" s="52">
        <f>FC_IND_E!Q69+FC_TRA_E!Q69+FC_OTH_E!Q69</f>
        <v>379.66491504000004</v>
      </c>
      <c r="R69" s="52">
        <f>FC_IND_E!R69+FC_TRA_E!R69+FC_OTH_E!R69</f>
        <v>392.94008495999992</v>
      </c>
      <c r="S69" s="52">
        <f>FC_IND_E!S69+FC_TRA_E!S69+FC_OTH_E!S69</f>
        <v>424.80008495999988</v>
      </c>
      <c r="T69" s="52">
        <f>FC_IND_E!T69+FC_TRA_E!T69+FC_OTH_E!T69</f>
        <v>353.1150849600001</v>
      </c>
      <c r="U69" s="52">
        <f>FC_IND_E!U69+FC_TRA_E!U69+FC_OTH_E!U69</f>
        <v>422.14499999999987</v>
      </c>
      <c r="V69" s="52">
        <f>FC_IND_E!V69+FC_TRA_E!V69+FC_OTH_E!V69</f>
        <v>464.62508495999998</v>
      </c>
      <c r="W69" s="52">
        <f>FC_IND_E!W69+FC_TRA_E!W69+FC_OTH_E!W69</f>
        <v>578.78991503999998</v>
      </c>
      <c r="X69" s="52">
        <f>FC_IND_E!X69+FC_TRA_E!X69+FC_OTH_E!X69</f>
        <v>586.75491504000013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5650.0074186854754</v>
      </c>
      <c r="D2" s="21">
        <f t="shared" ref="D2:X2" si="0">SUM(D3,D17,D22,D25,D26,D51,D52)</f>
        <v>5897.9992908497061</v>
      </c>
      <c r="E2" s="21">
        <f t="shared" si="0"/>
        <v>5952.8707029268535</v>
      </c>
      <c r="F2" s="21">
        <f t="shared" si="0"/>
        <v>5807.8115564052532</v>
      </c>
      <c r="G2" s="21">
        <f t="shared" si="0"/>
        <v>5606.9161992460104</v>
      </c>
      <c r="H2" s="21">
        <f t="shared" si="0"/>
        <v>5697.8534177643505</v>
      </c>
      <c r="I2" s="21">
        <f t="shared" si="0"/>
        <v>5542.0513055084693</v>
      </c>
      <c r="J2" s="21">
        <f t="shared" si="0"/>
        <v>5429.6424896576009</v>
      </c>
      <c r="K2" s="21">
        <f t="shared" si="0"/>
        <v>5320.2272466147706</v>
      </c>
      <c r="L2" s="21">
        <f t="shared" si="0"/>
        <v>3939.0705203589469</v>
      </c>
      <c r="M2" s="21">
        <f t="shared" si="0"/>
        <v>4254.6304044480485</v>
      </c>
      <c r="N2" s="21">
        <f t="shared" si="0"/>
        <v>5446.6690186780597</v>
      </c>
      <c r="O2" s="21">
        <f t="shared" si="0"/>
        <v>4778.7609812002274</v>
      </c>
      <c r="P2" s="21">
        <f t="shared" si="0"/>
        <v>5515.5935792022001</v>
      </c>
      <c r="Q2" s="21">
        <f t="shared" si="0"/>
        <v>5284.4190762431708</v>
      </c>
      <c r="R2" s="21">
        <f t="shared" si="0"/>
        <v>5644.0871557264263</v>
      </c>
      <c r="S2" s="21">
        <f t="shared" si="0"/>
        <v>5703.7129139580748</v>
      </c>
      <c r="T2" s="21">
        <f t="shared" si="0"/>
        <v>6393.338691105575</v>
      </c>
      <c r="U2" s="21">
        <f t="shared" si="0"/>
        <v>6786.9874679878949</v>
      </c>
      <c r="V2" s="21">
        <f t="shared" si="0"/>
        <v>6551.4544994746011</v>
      </c>
      <c r="W2" s="21">
        <f t="shared" si="0"/>
        <v>6511.5829907797315</v>
      </c>
      <c r="X2" s="21">
        <f t="shared" si="0"/>
        <v>6763.3962660665602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663.37364804547587</v>
      </c>
      <c r="D3" s="24">
        <f t="shared" si="1"/>
        <v>815.54190028970629</v>
      </c>
      <c r="E3" s="24">
        <f t="shared" si="1"/>
        <v>751.81833668685283</v>
      </c>
      <c r="F3" s="24">
        <f t="shared" si="1"/>
        <v>791.97300392525312</v>
      </c>
      <c r="G3" s="24">
        <f t="shared" si="1"/>
        <v>955.06010284601075</v>
      </c>
      <c r="H3" s="24">
        <f t="shared" si="1"/>
        <v>900.5313250443503</v>
      </c>
      <c r="I3" s="24">
        <f t="shared" si="1"/>
        <v>882.36416654847005</v>
      </c>
      <c r="J3" s="24">
        <f t="shared" si="1"/>
        <v>917.00395633760013</v>
      </c>
      <c r="K3" s="24">
        <f t="shared" si="1"/>
        <v>874.54900129476937</v>
      </c>
      <c r="L3" s="24">
        <f t="shared" si="1"/>
        <v>363.40594327894689</v>
      </c>
      <c r="M3" s="24">
        <f t="shared" si="1"/>
        <v>363.19260892804948</v>
      </c>
      <c r="N3" s="24">
        <f t="shared" si="1"/>
        <v>366.14203523805975</v>
      </c>
      <c r="O3" s="24">
        <f t="shared" si="1"/>
        <v>322.15633664022698</v>
      </c>
      <c r="P3" s="24">
        <f t="shared" si="1"/>
        <v>203.13344468219913</v>
      </c>
      <c r="Q3" s="24">
        <f t="shared" si="1"/>
        <v>241.73366000135138</v>
      </c>
      <c r="R3" s="24">
        <f t="shared" si="1"/>
        <v>330.53908074421793</v>
      </c>
      <c r="S3" s="24">
        <f t="shared" si="1"/>
        <v>320.61269747266732</v>
      </c>
      <c r="T3" s="24">
        <f t="shared" si="1"/>
        <v>609.22741549129773</v>
      </c>
      <c r="U3" s="24">
        <f t="shared" si="1"/>
        <v>540.15816664472959</v>
      </c>
      <c r="V3" s="24">
        <f t="shared" si="1"/>
        <v>465.53351146932386</v>
      </c>
      <c r="W3" s="24">
        <f t="shared" si="1"/>
        <v>408.97747292779576</v>
      </c>
      <c r="X3" s="24">
        <f t="shared" ref="X3" si="2">SUM(X4,X8,X11)</f>
        <v>313.20045339096032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268.09121592000002</v>
      </c>
      <c r="F4" s="19">
        <f t="shared" si="3"/>
        <v>152.96695128000007</v>
      </c>
      <c r="G4" s="19">
        <f t="shared" si="3"/>
        <v>295.15211352000006</v>
      </c>
      <c r="H4" s="19">
        <f t="shared" si="3"/>
        <v>432.79284312000004</v>
      </c>
      <c r="I4" s="19">
        <f t="shared" si="3"/>
        <v>459.09395136000001</v>
      </c>
      <c r="J4" s="19">
        <f t="shared" si="3"/>
        <v>378.02160000000003</v>
      </c>
      <c r="K4" s="19">
        <f t="shared" si="3"/>
        <v>384.42412800000005</v>
      </c>
      <c r="L4" s="19">
        <f t="shared" si="3"/>
        <v>132.36443352000003</v>
      </c>
      <c r="M4" s="19">
        <f t="shared" si="3"/>
        <v>98.762399999999985</v>
      </c>
      <c r="N4" s="19">
        <f t="shared" si="3"/>
        <v>97.248951360000021</v>
      </c>
      <c r="O4" s="19">
        <f t="shared" si="3"/>
        <v>90.912492000000029</v>
      </c>
      <c r="P4" s="19">
        <f t="shared" si="3"/>
        <v>45.329615760000003</v>
      </c>
      <c r="Q4" s="19">
        <f t="shared" si="3"/>
        <v>54.456565680000018</v>
      </c>
      <c r="R4" s="19">
        <f t="shared" si="3"/>
        <v>43.421399999999977</v>
      </c>
      <c r="S4" s="19">
        <f t="shared" si="3"/>
        <v>108.94003560000002</v>
      </c>
      <c r="T4" s="19">
        <f t="shared" si="3"/>
        <v>311.49200544000007</v>
      </c>
      <c r="U4" s="19">
        <f t="shared" si="3"/>
        <v>238.62578784000004</v>
      </c>
      <c r="V4" s="19">
        <f t="shared" si="3"/>
        <v>193.67867903999999</v>
      </c>
      <c r="W4" s="19">
        <f t="shared" si="3"/>
        <v>160.69476192000002</v>
      </c>
      <c r="X4" s="19">
        <f t="shared" ref="X4" si="4">SUM(X5:X7)</f>
        <v>102.17633712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2.71227792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7.3698820799999991</v>
      </c>
      <c r="U5" s="8">
        <f>FC_IND_IS_E!U5+FC_IND_NFM_E!U5+FC_IND_CPC_E!U5+FC_IND_NMM_E!U5+FC_IND_PPP_E!U5+FC_IND_FBT_E!U5+FC_IND_TE_E!U5+FC_IND_MAC_E!U5+FC_IND_TL_E!U5+FC_IND_WP_E!U5+FC_IND_MQ_E!U5+FC_IND_CON_E!U5+FC_IND_NSP_E!U5</f>
        <v>7.3698820799999991</v>
      </c>
      <c r="V5" s="8">
        <f>FC_IND_IS_E!V5+FC_IND_NFM_E!V5+FC_IND_CPC_E!V5+FC_IND_NMM_E!V5+FC_IND_PPP_E!V5+FC_IND_FBT_E!V5+FC_IND_TE_E!V5+FC_IND_MAC_E!V5+FC_IND_TL_E!V5+FC_IND_WP_E!V5+FC_IND_MQ_E!V5+FC_IND_CON_E!V5+FC_IND_NSP_E!V5</f>
        <v>7.3698820799999991</v>
      </c>
      <c r="W5" s="8">
        <f>FC_IND_IS_E!W5+FC_IND_NFM_E!W5+FC_IND_CPC_E!W5+FC_IND_NMM_E!W5+FC_IND_PPP_E!W5+FC_IND_FBT_E!W5+FC_IND_TE_E!W5+FC_IND_MAC_E!W5+FC_IND_TL_E!W5+FC_IND_WP_E!W5+FC_IND_MQ_E!W5+FC_IND_CON_E!W5+FC_IND_NSP_E!W5</f>
        <v>7.3698820799999991</v>
      </c>
      <c r="X5" s="8">
        <f>FC_IND_IS_E!X5+FC_IND_NFM_E!X5+FC_IND_CPC_E!X5+FC_IND_NMM_E!X5+FC_IND_PPP_E!X5+FC_IND_FBT_E!X5+FC_IND_TE_E!X5+FC_IND_MAC_E!X5+FC_IND_TL_E!X5+FC_IND_WP_E!X5+FC_IND_MQ_E!X5+FC_IND_CON_E!X5+FC_IND_NSP_E!X5</f>
        <v>7.3698820799999991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0</v>
      </c>
      <c r="D7" s="8">
        <f>FC_IND_IS_E!D7+FC_IND_NFM_E!D7+FC_IND_CPC_E!D7+FC_IND_NMM_E!D7+FC_IND_PPP_E!D7+FC_IND_FBT_E!D7+FC_IND_TE_E!D7+FC_IND_MAC_E!D7+FC_IND_TL_E!D7+FC_IND_WP_E!D7+FC_IND_MQ_E!D7+FC_IND_CON_E!D7+FC_IND_NSP_E!D7</f>
        <v>0</v>
      </c>
      <c r="E7" s="8">
        <f>FC_IND_IS_E!E7+FC_IND_NFM_E!E7+FC_IND_CPC_E!E7+FC_IND_NMM_E!E7+FC_IND_PPP_E!E7+FC_IND_FBT_E!E7+FC_IND_TE_E!E7+FC_IND_MAC_E!E7+FC_IND_TL_E!E7+FC_IND_WP_E!E7+FC_IND_MQ_E!E7+FC_IND_CON_E!E7+FC_IND_NSP_E!E7</f>
        <v>268.09121592000002</v>
      </c>
      <c r="F7" s="8">
        <f>FC_IND_IS_E!F7+FC_IND_NFM_E!F7+FC_IND_CPC_E!F7+FC_IND_NMM_E!F7+FC_IND_PPP_E!F7+FC_IND_FBT_E!F7+FC_IND_TE_E!F7+FC_IND_MAC_E!F7+FC_IND_TL_E!F7+FC_IND_WP_E!F7+FC_IND_MQ_E!F7+FC_IND_CON_E!F7+FC_IND_NSP_E!F7</f>
        <v>152.96695128000007</v>
      </c>
      <c r="G7" s="8">
        <f>FC_IND_IS_E!G7+FC_IND_NFM_E!G7+FC_IND_CPC_E!G7+FC_IND_NMM_E!G7+FC_IND_PPP_E!G7+FC_IND_FBT_E!G7+FC_IND_TE_E!G7+FC_IND_MAC_E!G7+FC_IND_TL_E!G7+FC_IND_WP_E!G7+FC_IND_MQ_E!G7+FC_IND_CON_E!G7+FC_IND_NSP_E!G7</f>
        <v>295.15211352000006</v>
      </c>
      <c r="H7" s="8">
        <f>FC_IND_IS_E!H7+FC_IND_NFM_E!H7+FC_IND_CPC_E!H7+FC_IND_NMM_E!H7+FC_IND_PPP_E!H7+FC_IND_FBT_E!H7+FC_IND_TE_E!H7+FC_IND_MAC_E!H7+FC_IND_TL_E!H7+FC_IND_WP_E!H7+FC_IND_MQ_E!H7+FC_IND_CON_E!H7+FC_IND_NSP_E!H7</f>
        <v>432.79284312000004</v>
      </c>
      <c r="I7" s="8">
        <f>FC_IND_IS_E!I7+FC_IND_NFM_E!I7+FC_IND_CPC_E!I7+FC_IND_NMM_E!I7+FC_IND_PPP_E!I7+FC_IND_FBT_E!I7+FC_IND_TE_E!I7+FC_IND_MAC_E!I7+FC_IND_TL_E!I7+FC_IND_WP_E!I7+FC_IND_MQ_E!I7+FC_IND_CON_E!I7+FC_IND_NSP_E!I7</f>
        <v>459.09395136000001</v>
      </c>
      <c r="J7" s="8">
        <f>FC_IND_IS_E!J7+FC_IND_NFM_E!J7+FC_IND_CPC_E!J7+FC_IND_NMM_E!J7+FC_IND_PPP_E!J7+FC_IND_FBT_E!J7+FC_IND_TE_E!J7+FC_IND_MAC_E!J7+FC_IND_TL_E!J7+FC_IND_WP_E!J7+FC_IND_MQ_E!J7+FC_IND_CON_E!J7+FC_IND_NSP_E!J7</f>
        <v>378.02160000000003</v>
      </c>
      <c r="K7" s="8">
        <f>FC_IND_IS_E!K7+FC_IND_NFM_E!K7+FC_IND_CPC_E!K7+FC_IND_NMM_E!K7+FC_IND_PPP_E!K7+FC_IND_FBT_E!K7+FC_IND_TE_E!K7+FC_IND_MAC_E!K7+FC_IND_TL_E!K7+FC_IND_WP_E!K7+FC_IND_MQ_E!K7+FC_IND_CON_E!K7+FC_IND_NSP_E!K7</f>
        <v>384.42412800000005</v>
      </c>
      <c r="L7" s="8">
        <f>FC_IND_IS_E!L7+FC_IND_NFM_E!L7+FC_IND_CPC_E!L7+FC_IND_NMM_E!L7+FC_IND_PPP_E!L7+FC_IND_FBT_E!L7+FC_IND_TE_E!L7+FC_IND_MAC_E!L7+FC_IND_TL_E!L7+FC_IND_WP_E!L7+FC_IND_MQ_E!L7+FC_IND_CON_E!L7+FC_IND_NSP_E!L7</f>
        <v>132.36443352000003</v>
      </c>
      <c r="M7" s="8">
        <f>FC_IND_IS_E!M7+FC_IND_NFM_E!M7+FC_IND_CPC_E!M7+FC_IND_NMM_E!M7+FC_IND_PPP_E!M7+FC_IND_FBT_E!M7+FC_IND_TE_E!M7+FC_IND_MAC_E!M7+FC_IND_TL_E!M7+FC_IND_WP_E!M7+FC_IND_MQ_E!M7+FC_IND_CON_E!M7+FC_IND_NSP_E!M7</f>
        <v>98.762399999999985</v>
      </c>
      <c r="N7" s="8">
        <f>FC_IND_IS_E!N7+FC_IND_NFM_E!N7+FC_IND_CPC_E!N7+FC_IND_NMM_E!N7+FC_IND_PPP_E!N7+FC_IND_FBT_E!N7+FC_IND_TE_E!N7+FC_IND_MAC_E!N7+FC_IND_TL_E!N7+FC_IND_WP_E!N7+FC_IND_MQ_E!N7+FC_IND_CON_E!N7+FC_IND_NSP_E!N7</f>
        <v>97.248951360000021</v>
      </c>
      <c r="O7" s="8">
        <f>FC_IND_IS_E!O7+FC_IND_NFM_E!O7+FC_IND_CPC_E!O7+FC_IND_NMM_E!O7+FC_IND_PPP_E!O7+FC_IND_FBT_E!O7+FC_IND_TE_E!O7+FC_IND_MAC_E!O7+FC_IND_TL_E!O7+FC_IND_WP_E!O7+FC_IND_MQ_E!O7+FC_IND_CON_E!O7+FC_IND_NSP_E!O7</f>
        <v>90.912492000000029</v>
      </c>
      <c r="P7" s="8">
        <f>FC_IND_IS_E!P7+FC_IND_NFM_E!P7+FC_IND_CPC_E!P7+FC_IND_NMM_E!P7+FC_IND_PPP_E!P7+FC_IND_FBT_E!P7+FC_IND_TE_E!P7+FC_IND_MAC_E!P7+FC_IND_TL_E!P7+FC_IND_WP_E!P7+FC_IND_MQ_E!P7+FC_IND_CON_E!P7+FC_IND_NSP_E!P7</f>
        <v>42.617337840000005</v>
      </c>
      <c r="Q7" s="8">
        <f>FC_IND_IS_E!Q7+FC_IND_NFM_E!Q7+FC_IND_CPC_E!Q7+FC_IND_NMM_E!Q7+FC_IND_PPP_E!Q7+FC_IND_FBT_E!Q7+FC_IND_TE_E!Q7+FC_IND_MAC_E!Q7+FC_IND_TL_E!Q7+FC_IND_WP_E!Q7+FC_IND_MQ_E!Q7+FC_IND_CON_E!Q7+FC_IND_NSP_E!Q7</f>
        <v>54.456565680000018</v>
      </c>
      <c r="R7" s="8">
        <f>FC_IND_IS_E!R7+FC_IND_NFM_E!R7+FC_IND_CPC_E!R7+FC_IND_NMM_E!R7+FC_IND_PPP_E!R7+FC_IND_FBT_E!R7+FC_IND_TE_E!R7+FC_IND_MAC_E!R7+FC_IND_TL_E!R7+FC_IND_WP_E!R7+FC_IND_MQ_E!R7+FC_IND_CON_E!R7+FC_IND_NSP_E!R7</f>
        <v>43.421399999999977</v>
      </c>
      <c r="S7" s="8">
        <f>FC_IND_IS_E!S7+FC_IND_NFM_E!S7+FC_IND_CPC_E!S7+FC_IND_NMM_E!S7+FC_IND_PPP_E!S7+FC_IND_FBT_E!S7+FC_IND_TE_E!S7+FC_IND_MAC_E!S7+FC_IND_TL_E!S7+FC_IND_WP_E!S7+FC_IND_MQ_E!S7+FC_IND_CON_E!S7+FC_IND_NSP_E!S7</f>
        <v>108.94003560000002</v>
      </c>
      <c r="T7" s="8">
        <f>FC_IND_IS_E!T7+FC_IND_NFM_E!T7+FC_IND_CPC_E!T7+FC_IND_NMM_E!T7+FC_IND_PPP_E!T7+FC_IND_FBT_E!T7+FC_IND_TE_E!T7+FC_IND_MAC_E!T7+FC_IND_TL_E!T7+FC_IND_WP_E!T7+FC_IND_MQ_E!T7+FC_IND_CON_E!T7+FC_IND_NSP_E!T7</f>
        <v>304.12212336000005</v>
      </c>
      <c r="U7" s="8">
        <f>FC_IND_IS_E!U7+FC_IND_NFM_E!U7+FC_IND_CPC_E!U7+FC_IND_NMM_E!U7+FC_IND_PPP_E!U7+FC_IND_FBT_E!U7+FC_IND_TE_E!U7+FC_IND_MAC_E!U7+FC_IND_TL_E!U7+FC_IND_WP_E!U7+FC_IND_MQ_E!U7+FC_IND_CON_E!U7+FC_IND_NSP_E!U7</f>
        <v>231.25590576000005</v>
      </c>
      <c r="V7" s="8">
        <f>FC_IND_IS_E!V7+FC_IND_NFM_E!V7+FC_IND_CPC_E!V7+FC_IND_NMM_E!V7+FC_IND_PPP_E!V7+FC_IND_FBT_E!V7+FC_IND_TE_E!V7+FC_IND_MAC_E!V7+FC_IND_TL_E!V7+FC_IND_WP_E!V7+FC_IND_MQ_E!V7+FC_IND_CON_E!V7+FC_IND_NSP_E!V7</f>
        <v>186.30879696</v>
      </c>
      <c r="W7" s="8">
        <f>FC_IND_IS_E!W7+FC_IND_NFM_E!W7+FC_IND_CPC_E!W7+FC_IND_NMM_E!W7+FC_IND_PPP_E!W7+FC_IND_FBT_E!W7+FC_IND_TE_E!W7+FC_IND_MAC_E!W7+FC_IND_TL_E!W7+FC_IND_WP_E!W7+FC_IND_MQ_E!W7+FC_IND_CON_E!W7+FC_IND_NSP_E!W7</f>
        <v>153.32487984000002</v>
      </c>
      <c r="X7" s="8">
        <f>FC_IND_IS_E!X7+FC_IND_NFM_E!X7+FC_IND_CPC_E!X7+FC_IND_NMM_E!X7+FC_IND_PPP_E!X7+FC_IND_FBT_E!X7+FC_IND_TE_E!X7+FC_IND_MAC_E!X7+FC_IND_TL_E!X7+FC_IND_WP_E!X7+FC_IND_MQ_E!X7+FC_IND_CON_E!X7+FC_IND_NSP_E!X7</f>
        <v>94.806455040000003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277.70161316547592</v>
      </c>
      <c r="D8" s="19">
        <f t="shared" si="5"/>
        <v>348.23963452970617</v>
      </c>
      <c r="E8" s="19">
        <f t="shared" si="5"/>
        <v>46.396489886852841</v>
      </c>
      <c r="F8" s="19">
        <f t="shared" si="5"/>
        <v>54.115113925252885</v>
      </c>
      <c r="G8" s="19">
        <f t="shared" si="5"/>
        <v>32.711541646010737</v>
      </c>
      <c r="H8" s="19">
        <f t="shared" si="5"/>
        <v>5.3083836843503756</v>
      </c>
      <c r="I8" s="19">
        <f t="shared" si="5"/>
        <v>6.7768561484700651</v>
      </c>
      <c r="J8" s="19">
        <f t="shared" si="5"/>
        <v>52.67149393760004</v>
      </c>
      <c r="K8" s="19">
        <f t="shared" si="5"/>
        <v>64.111859054769369</v>
      </c>
      <c r="L8" s="19">
        <f t="shared" si="5"/>
        <v>79.126886238946867</v>
      </c>
      <c r="M8" s="19">
        <f t="shared" si="5"/>
        <v>59.480910528049499</v>
      </c>
      <c r="N8" s="19">
        <f t="shared" si="5"/>
        <v>61.355941318059791</v>
      </c>
      <c r="O8" s="19">
        <f t="shared" si="5"/>
        <v>38.734236800226917</v>
      </c>
      <c r="P8" s="19">
        <f t="shared" si="5"/>
        <v>36.018606682199156</v>
      </c>
      <c r="Q8" s="19">
        <f t="shared" si="5"/>
        <v>57.780432080951549</v>
      </c>
      <c r="R8" s="19">
        <f t="shared" si="5"/>
        <v>97.410665223932725</v>
      </c>
      <c r="S8" s="19">
        <f t="shared" si="5"/>
        <v>63.871454032046145</v>
      </c>
      <c r="T8" s="19">
        <f t="shared" si="5"/>
        <v>30.775769410777958</v>
      </c>
      <c r="U8" s="19">
        <f t="shared" si="5"/>
        <v>37.846662884294403</v>
      </c>
      <c r="V8" s="19">
        <f t="shared" si="5"/>
        <v>35.09740426872002</v>
      </c>
      <c r="W8" s="19">
        <f t="shared" si="5"/>
        <v>26.530287807285291</v>
      </c>
      <c r="X8" s="19">
        <f t="shared" ref="X8" si="6">SUM(X9:X10)</f>
        <v>27.290040030680942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238.62337487999997</v>
      </c>
      <c r="D9" s="8">
        <f>FC_IND_IS_E!D9+FC_IND_NFM_E!D9+FC_IND_CPC_E!D9+FC_IND_NMM_E!D9+FC_IND_PPP_E!D9+FC_IND_FBT_E!D9+FC_IND_TE_E!D9+FC_IND_MAC_E!D9+FC_IND_TL_E!D9+FC_IND_WP_E!D9+FC_IND_MQ_E!D9+FC_IND_CON_E!D9+FC_IND_NSP_E!D9</f>
        <v>293.8809983999999</v>
      </c>
      <c r="E9" s="8">
        <f>FC_IND_IS_E!E9+FC_IND_NFM_E!E9+FC_IND_CPC_E!E9+FC_IND_NMM_E!E9+FC_IND_PPP_E!E9+FC_IND_FBT_E!E9+FC_IND_TE_E!E9+FC_IND_MAC_E!E9+FC_IND_TL_E!E9+FC_IND_WP_E!E9+FC_IND_MQ_E!E9+FC_IND_CON_E!E9+FC_IND_NSP_E!E9</f>
        <v>1.66210704</v>
      </c>
      <c r="F9" s="8">
        <f>FC_IND_IS_E!F9+FC_IND_NFM_E!F9+FC_IND_CPC_E!F9+FC_IND_NMM_E!F9+FC_IND_PPP_E!F9+FC_IND_FBT_E!F9+FC_IND_TE_E!F9+FC_IND_MAC_E!F9+FC_IND_TL_E!F9+FC_IND_WP_E!F9+FC_IND_MQ_E!F9+FC_IND_CON_E!F9+FC_IND_NSP_E!F9</f>
        <v>6.532571759999998</v>
      </c>
      <c r="G9" s="8">
        <f>FC_IND_IS_E!G9+FC_IND_NFM_E!G9+FC_IND_CPC_E!G9+FC_IND_NMM_E!G9+FC_IND_PPP_E!G9+FC_IND_FBT_E!G9+FC_IND_TE_E!G9+FC_IND_MAC_E!G9+FC_IND_TL_E!G9+FC_IND_WP_E!G9+FC_IND_MQ_E!G9+FC_IND_CON_E!G9+FC_IND_NSP_E!G9</f>
        <v>1.53691296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29.788236719999993</v>
      </c>
      <c r="K9" s="8">
        <f>FC_IND_IS_E!K9+FC_IND_NFM_E!K9+FC_IND_CPC_E!K9+FC_IND_NMM_E!K9+FC_IND_PPP_E!K9+FC_IND_FBT_E!K9+FC_IND_TE_E!K9+FC_IND_MAC_E!K9+FC_IND_TL_E!K9+FC_IND_WP_E!K9+FC_IND_MQ_E!K9+FC_IND_CON_E!K9+FC_IND_NSP_E!K9</f>
        <v>35.352456479999987</v>
      </c>
      <c r="L9" s="8">
        <f>FC_IND_IS_E!L9+FC_IND_NFM_E!L9+FC_IND_CPC_E!L9+FC_IND_NMM_E!L9+FC_IND_PPP_E!L9+FC_IND_FBT_E!L9+FC_IND_TE_E!L9+FC_IND_MAC_E!L9+FC_IND_TL_E!L9+FC_IND_WP_E!L9+FC_IND_MQ_E!L9+FC_IND_CON_E!L9+FC_IND_NSP_E!L9</f>
        <v>67.630741200000003</v>
      </c>
      <c r="M9" s="8">
        <f>FC_IND_IS_E!M9+FC_IND_NFM_E!M9+FC_IND_CPC_E!M9+FC_IND_NMM_E!M9+FC_IND_PPP_E!M9+FC_IND_FBT_E!M9+FC_IND_TE_E!M9+FC_IND_MAC_E!M9+FC_IND_TL_E!M9+FC_IND_WP_E!M9+FC_IND_MQ_E!M9+FC_IND_CON_E!M9+FC_IND_NSP_E!M9</f>
        <v>52.683190559999993</v>
      </c>
      <c r="N9" s="8">
        <f>FC_IND_IS_E!N9+FC_IND_NFM_E!N9+FC_IND_CPC_E!N9+FC_IND_NMM_E!N9+FC_IND_PPP_E!N9+FC_IND_FBT_E!N9+FC_IND_TE_E!N9+FC_IND_MAC_E!N9+FC_IND_TL_E!N9+FC_IND_WP_E!N9+FC_IND_MQ_E!N9+FC_IND_CON_E!N9+FC_IND_NSP_E!N9</f>
        <v>50.92874424</v>
      </c>
      <c r="O9" s="8">
        <f>FC_IND_IS_E!O9+FC_IND_NFM_E!O9+FC_IND_CPC_E!O9+FC_IND_NMM_E!O9+FC_IND_PPP_E!O9+FC_IND_FBT_E!O9+FC_IND_TE_E!O9+FC_IND_MAC_E!O9+FC_IND_TL_E!O9+FC_IND_WP_E!O9+FC_IND_MQ_E!O9+FC_IND_CON_E!O9+FC_IND_NSP_E!O9</f>
        <v>32.37442824</v>
      </c>
      <c r="P9" s="8">
        <f>FC_IND_IS_E!P9+FC_IND_NFM_E!P9+FC_IND_CPC_E!P9+FC_IND_NMM_E!P9+FC_IND_PPP_E!P9+FC_IND_FBT_E!P9+FC_IND_TE_E!P9+FC_IND_MAC_E!P9+FC_IND_TL_E!P9+FC_IND_WP_E!P9+FC_IND_MQ_E!P9+FC_IND_CON_E!P9+FC_IND_NSP_E!P9</f>
        <v>34.507915199999999</v>
      </c>
      <c r="Q9" s="8">
        <f>FC_IND_IS_E!Q9+FC_IND_NFM_E!Q9+FC_IND_CPC_E!Q9+FC_IND_NMM_E!Q9+FC_IND_PPP_E!Q9+FC_IND_FBT_E!Q9+FC_IND_TE_E!Q9+FC_IND_MAC_E!Q9+FC_IND_TL_E!Q9+FC_IND_WP_E!Q9+FC_IND_MQ_E!Q9+FC_IND_CON_E!Q9+FC_IND_NSP_E!Q9</f>
        <v>55.510086719999975</v>
      </c>
      <c r="R9" s="8">
        <f>FC_IND_IS_E!R9+FC_IND_NFM_E!R9+FC_IND_CPC_E!R9+FC_IND_NMM_E!R9+FC_IND_PPP_E!R9+FC_IND_FBT_E!R9+FC_IND_TE_E!R9+FC_IND_MAC_E!R9+FC_IND_TL_E!R9+FC_IND_WP_E!R9+FC_IND_MQ_E!R9+FC_IND_CON_E!R9+FC_IND_NSP_E!R9</f>
        <v>88.367307599999975</v>
      </c>
      <c r="S9" s="8">
        <f>FC_IND_IS_E!S9+FC_IND_NFM_E!S9+FC_IND_CPC_E!S9+FC_IND_NMM_E!S9+FC_IND_PPP_E!S9+FC_IND_FBT_E!S9+FC_IND_TE_E!S9+FC_IND_MAC_E!S9+FC_IND_TL_E!S9+FC_IND_WP_E!S9+FC_IND_MQ_E!S9+FC_IND_CON_E!S9+FC_IND_NSP_E!S9</f>
        <v>52.445252640000007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39.078238285475976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54.358636129706284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44.734382846852839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47.582542165252889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31.174628686010735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5.3083836843503756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6.7768561484700651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22.883257217600047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28.759402574769378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11.49614503894686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6.7977199680495044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10.427197078059788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6.3598085602269183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1.5106914821991553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2.2703453609515738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9.0433576239327493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11.426201392046135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30.775769410777958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37.846662884294403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35.09740426872002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26.530287807285291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27.290040030680942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385.67203488000001</v>
      </c>
      <c r="D11" s="19">
        <f t="shared" si="7"/>
        <v>467.30226576000007</v>
      </c>
      <c r="E11" s="19">
        <f t="shared" si="7"/>
        <v>437.33063087999994</v>
      </c>
      <c r="F11" s="19">
        <f t="shared" si="7"/>
        <v>584.89093872000012</v>
      </c>
      <c r="G11" s="19">
        <f t="shared" si="7"/>
        <v>627.19644767999989</v>
      </c>
      <c r="H11" s="19">
        <f t="shared" si="7"/>
        <v>462.43009823999995</v>
      </c>
      <c r="I11" s="19">
        <f t="shared" si="7"/>
        <v>416.49335903999997</v>
      </c>
      <c r="J11" s="19">
        <f t="shared" si="7"/>
        <v>486.31086240000002</v>
      </c>
      <c r="K11" s="19">
        <f t="shared" si="7"/>
        <v>426.01301423999996</v>
      </c>
      <c r="L11" s="19">
        <f t="shared" si="7"/>
        <v>151.91462351999999</v>
      </c>
      <c r="M11" s="19">
        <f t="shared" si="7"/>
        <v>204.94929839999998</v>
      </c>
      <c r="N11" s="19">
        <f t="shared" si="7"/>
        <v>207.53714255999998</v>
      </c>
      <c r="O11" s="19">
        <f t="shared" si="7"/>
        <v>192.50960784000003</v>
      </c>
      <c r="P11" s="19">
        <f t="shared" si="7"/>
        <v>121.78522223999998</v>
      </c>
      <c r="Q11" s="19">
        <f t="shared" si="7"/>
        <v>129.49666224039981</v>
      </c>
      <c r="R11" s="19">
        <f t="shared" si="7"/>
        <v>189.70701552028524</v>
      </c>
      <c r="S11" s="19">
        <f t="shared" si="7"/>
        <v>147.80120784062115</v>
      </c>
      <c r="T11" s="19">
        <f t="shared" si="7"/>
        <v>266.95964064051964</v>
      </c>
      <c r="U11" s="19">
        <f t="shared" si="7"/>
        <v>263.68571592043509</v>
      </c>
      <c r="V11" s="19">
        <f t="shared" si="7"/>
        <v>236.75742816060384</v>
      </c>
      <c r="W11" s="19">
        <f t="shared" si="7"/>
        <v>221.75242320051046</v>
      </c>
      <c r="X11" s="19">
        <f t="shared" ref="X11" si="8">SUM(X12:X16)</f>
        <v>183.73407624027936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385.67203488000001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465.35635872000006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437.33063087999994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584.89093872000012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627.19644767999989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462.43009823999995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416.49335903999997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483.24540000000002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422.94755183999996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151.91462351999999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201.88383599999997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204.47168015999998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189.44414544000003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118.71975983999998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129.49666224039981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189.70701552028524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147.80120784062115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193.44424176051962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199.0034428804351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169.2447768006038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160.30642320051047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125.8677446402794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3.0654624000000004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3.0654624000000004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3.0654624000000004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3.0654623999999999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3.0654624000000004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3.0654624000000004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1.9459070400000003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73.515398879999992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64.682273039999998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67.512651360000035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61.446000000000012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57.866331599999981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906.31792799999982</v>
      </c>
      <c r="D17" s="27">
        <f t="shared" si="9"/>
        <v>739.93031999999994</v>
      </c>
      <c r="E17" s="27">
        <f t="shared" si="9"/>
        <v>806.69858399999987</v>
      </c>
      <c r="F17" s="27">
        <f t="shared" si="9"/>
        <v>674.70393599999989</v>
      </c>
      <c r="G17" s="27">
        <f t="shared" si="9"/>
        <v>773.86759199999995</v>
      </c>
      <c r="H17" s="27">
        <f t="shared" si="9"/>
        <v>835.42967999999996</v>
      </c>
      <c r="I17" s="27">
        <f t="shared" si="9"/>
        <v>880.83532800000012</v>
      </c>
      <c r="J17" s="27">
        <f t="shared" si="9"/>
        <v>786.27707999999984</v>
      </c>
      <c r="K17" s="27">
        <f t="shared" si="9"/>
        <v>774.4005360000001</v>
      </c>
      <c r="L17" s="27">
        <f t="shared" si="9"/>
        <v>771.94094399999994</v>
      </c>
      <c r="M17" s="27">
        <f t="shared" si="9"/>
        <v>907.71170400000005</v>
      </c>
      <c r="N17" s="27">
        <f t="shared" si="9"/>
        <v>855.1481040000001</v>
      </c>
      <c r="O17" s="27">
        <f t="shared" si="9"/>
        <v>823.29156</v>
      </c>
      <c r="P17" s="27">
        <f t="shared" si="9"/>
        <v>460.49147999999997</v>
      </c>
      <c r="Q17" s="27">
        <f t="shared" si="9"/>
        <v>91.295639999999992</v>
      </c>
      <c r="R17" s="27">
        <f t="shared" si="9"/>
        <v>137.68293599999998</v>
      </c>
      <c r="S17" s="27">
        <f t="shared" si="9"/>
        <v>59.780159999999988</v>
      </c>
      <c r="T17" s="27">
        <f t="shared" si="9"/>
        <v>77.402519999999996</v>
      </c>
      <c r="U17" s="27">
        <f t="shared" si="9"/>
        <v>59.220720000000007</v>
      </c>
      <c r="V17" s="27">
        <f t="shared" si="9"/>
        <v>58.461479999999995</v>
      </c>
      <c r="W17" s="27">
        <f t="shared" si="9"/>
        <v>40.399559999999994</v>
      </c>
      <c r="X17" s="27">
        <f t="shared" ref="X17" si="10">SUM(X18:X21)</f>
        <v>65.89403999999999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122.15772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49.63031999999999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21.49847999999999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56.423519999999989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72.127799999999979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70.249679999999998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124.75511999999998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142.77707999999996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139.74011999999999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99.060839999999985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147.73212000000001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151.84799999999998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128.31155999999996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88.431480000000008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84.275639999999996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96.863039999999998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59.780159999999988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77.402519999999996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59.220720000000007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58.461479999999995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40.399559999999994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65.89403999999999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784.16020799999978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690.3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785.2001039999999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618.28041599999995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701.73979199999997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765.18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756.08020800000008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643.49999999999989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634.66041600000005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672.88010399999996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759.97958400000005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703.30010400000015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694.98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372.05999999999995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7.02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40.819896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862.03275264000013</v>
      </c>
      <c r="D26" s="27">
        <f t="shared" si="13"/>
        <v>678.26581056000009</v>
      </c>
      <c r="E26" s="27">
        <f t="shared" si="13"/>
        <v>702.67645224</v>
      </c>
      <c r="F26" s="27">
        <f t="shared" si="13"/>
        <v>887.11585487999992</v>
      </c>
      <c r="G26" s="27">
        <f t="shared" si="13"/>
        <v>896.61269160000006</v>
      </c>
      <c r="H26" s="27">
        <f t="shared" si="13"/>
        <v>857.20402151999997</v>
      </c>
      <c r="I26" s="27">
        <f t="shared" si="13"/>
        <v>711.33114816</v>
      </c>
      <c r="J26" s="27">
        <f t="shared" si="13"/>
        <v>747.84844332000011</v>
      </c>
      <c r="K26" s="27">
        <f t="shared" si="13"/>
        <v>702.73993931999985</v>
      </c>
      <c r="L26" s="27">
        <f t="shared" si="13"/>
        <v>564.40121148000003</v>
      </c>
      <c r="M26" s="27">
        <f t="shared" si="13"/>
        <v>517.02664751999998</v>
      </c>
      <c r="N26" s="27">
        <f t="shared" si="13"/>
        <v>1703.7529682400002</v>
      </c>
      <c r="O26" s="27">
        <f t="shared" si="13"/>
        <v>1524.81460896</v>
      </c>
      <c r="P26" s="27">
        <f t="shared" si="13"/>
        <v>1678.8854005200001</v>
      </c>
      <c r="Q26" s="27">
        <f t="shared" si="13"/>
        <v>1741.8894872400001</v>
      </c>
      <c r="R26" s="27">
        <f t="shared" si="13"/>
        <v>1939.7419664399999</v>
      </c>
      <c r="S26" s="27">
        <f t="shared" si="13"/>
        <v>1949.9381733599996</v>
      </c>
      <c r="T26" s="27">
        <f t="shared" si="13"/>
        <v>2074.6014350400001</v>
      </c>
      <c r="U26" s="27">
        <f t="shared" si="13"/>
        <v>2269.6342120800005</v>
      </c>
      <c r="V26" s="27">
        <f t="shared" si="13"/>
        <v>2128.3711995600002</v>
      </c>
      <c r="W26" s="27">
        <f t="shared" si="13"/>
        <v>2210.5101294000006</v>
      </c>
      <c r="X26" s="27">
        <f t="shared" ref="X26" si="14">SUM(X27,X33)</f>
        <v>2213.1027093600001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862.03275264000013</v>
      </c>
      <c r="D33" s="19">
        <f t="shared" si="17"/>
        <v>678.26581056000009</v>
      </c>
      <c r="E33" s="19">
        <f t="shared" si="17"/>
        <v>702.67645224</v>
      </c>
      <c r="F33" s="19">
        <f t="shared" si="17"/>
        <v>887.11585487999992</v>
      </c>
      <c r="G33" s="19">
        <f t="shared" si="17"/>
        <v>896.61269160000006</v>
      </c>
      <c r="H33" s="19">
        <f t="shared" si="17"/>
        <v>857.20402151999997</v>
      </c>
      <c r="I33" s="19">
        <f t="shared" si="17"/>
        <v>711.33114816</v>
      </c>
      <c r="J33" s="19">
        <f t="shared" si="17"/>
        <v>747.84844332000011</v>
      </c>
      <c r="K33" s="19">
        <f t="shared" si="17"/>
        <v>702.73993931999985</v>
      </c>
      <c r="L33" s="19">
        <f t="shared" si="17"/>
        <v>564.40121148000003</v>
      </c>
      <c r="M33" s="19">
        <f t="shared" si="17"/>
        <v>517.02664751999998</v>
      </c>
      <c r="N33" s="19">
        <f t="shared" si="17"/>
        <v>1703.7529682400002</v>
      </c>
      <c r="O33" s="19">
        <f t="shared" si="17"/>
        <v>1524.81460896</v>
      </c>
      <c r="P33" s="19">
        <f t="shared" si="17"/>
        <v>1678.8854005200001</v>
      </c>
      <c r="Q33" s="19">
        <f t="shared" si="17"/>
        <v>1741.8894872400001</v>
      </c>
      <c r="R33" s="19">
        <f t="shared" si="17"/>
        <v>1939.7419664399999</v>
      </c>
      <c r="S33" s="19">
        <f t="shared" si="17"/>
        <v>1949.9381733599996</v>
      </c>
      <c r="T33" s="19">
        <f t="shared" si="17"/>
        <v>2074.6014350400001</v>
      </c>
      <c r="U33" s="19">
        <f t="shared" si="17"/>
        <v>2269.6342120800005</v>
      </c>
      <c r="V33" s="19">
        <f t="shared" si="17"/>
        <v>2128.3711995600002</v>
      </c>
      <c r="W33" s="19">
        <f t="shared" si="17"/>
        <v>2210.5101294000006</v>
      </c>
      <c r="X33" s="19">
        <f t="shared" ref="X33" si="18">SUM(X34:X50)</f>
        <v>2213.1027093600001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44.769601440000002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35.815635720000003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83.569665240000006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56.708222399999997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56.348628120000015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59.314201920000002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53.383054319999999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41.520077640000004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53.382827160000005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44.485878599999999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41.520077640000004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177.94237860000001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183.87352619999999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263.9474262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432.99240191999996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397.40369903999994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314.57116800000006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346.46057028000013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346.46057028000013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334.81475856000009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340.63755084000002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378.48649572000005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723.47108796000009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631.11308796000003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695.76368795999997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541.83351204000019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683.44919999999991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643.42731203999983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720.39240000000007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745.02111204000016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640.34888795999996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763.49271204000024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788.12168795999992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60.539047919999987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76.470755399999987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76.47102215999999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98.775359279999989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82.84311827999997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108.33363684000001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108.3339036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87.141955679999995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102.70313351999999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93.366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93.365999999999971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435.70817783999996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336.11759999999998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351.67877784000007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445.04531135999991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488.61602244000011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562.66433027999983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603.98972244000015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747.03923891999989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712.07153784000002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762.93413351999993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797.9015678400001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756.72410328000012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565.97941944000013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415.88580384000005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500.31344519999988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500.3134452000001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243.90306576000006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178.23653424000003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130.68216000000004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56.006361360000007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40.449332879999993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21.780452880000002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21.780452880000002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15.557307120000001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21.780174240000001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21.780174240000001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9.3344400000000007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6.2231457600000004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9.3347186400000002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3.1115728800000002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3.1115728800000002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9.3344400000000007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6.222867120000001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126.74996100000003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231.318828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257.10750000000002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445.65311699999984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371.377656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488.50425000000007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462.79349999999988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386.1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360.360117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286.35738299999997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302.44511700000004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292.79261700000001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244.53011700000002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302.44511699999998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370.12950000000001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338.71605300000004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369.50823000000003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393.45801299999999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283.97409300000004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195.01840799999999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27.854117280000004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58.493487959999989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55.707970680000017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52.922717280000015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55.707970680000031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58.493487959999989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52.922717280000022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55.707970680000003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58.493487959999989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44.566429320000012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50.1372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47.351682720000014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3218.2830899999994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3664.2612599999998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3691.6773300000004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3448.0125899999998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2916.4538700000003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2950.5346200000004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2960.127719999999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2865.2570100000003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2846.2727700000005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2081.4502500000003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2275.9377299999992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2291.5391399999999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1918.1655900000003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2991.3305400000008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2941.0929900000006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2923.6739399999997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3023.74512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3199.0464000000002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3361.8261599999996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3286.8485100000003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3227.1188400000005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3404.23776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6.0061716000000001</v>
      </c>
      <c r="G52" s="27">
        <f t="shared" si="19"/>
        <v>64.921942800000011</v>
      </c>
      <c r="H52" s="27">
        <f t="shared" si="19"/>
        <v>154.15377119999999</v>
      </c>
      <c r="I52" s="27">
        <f t="shared" si="19"/>
        <v>107.39294280000001</v>
      </c>
      <c r="J52" s="27">
        <f t="shared" si="19"/>
        <v>113.256</v>
      </c>
      <c r="K52" s="27">
        <f t="shared" si="19"/>
        <v>122.26499999999997</v>
      </c>
      <c r="L52" s="27">
        <f t="shared" si="19"/>
        <v>157.8721716</v>
      </c>
      <c r="M52" s="27">
        <f t="shared" si="19"/>
        <v>190.76171400000001</v>
      </c>
      <c r="N52" s="27">
        <f t="shared" si="19"/>
        <v>230.08677119999996</v>
      </c>
      <c r="O52" s="27">
        <f t="shared" si="19"/>
        <v>190.3328856</v>
      </c>
      <c r="P52" s="27">
        <f t="shared" si="19"/>
        <v>181.75271400000003</v>
      </c>
      <c r="Q52" s="27">
        <f t="shared" si="19"/>
        <v>268.40729900181839</v>
      </c>
      <c r="R52" s="27">
        <f t="shared" si="19"/>
        <v>312.44923254220907</v>
      </c>
      <c r="S52" s="27">
        <f t="shared" si="19"/>
        <v>349.63676312540781</v>
      </c>
      <c r="T52" s="27">
        <f t="shared" si="19"/>
        <v>433.06092057427691</v>
      </c>
      <c r="U52" s="27">
        <f t="shared" si="19"/>
        <v>556.14820926316463</v>
      </c>
      <c r="V52" s="27">
        <f t="shared" si="19"/>
        <v>612.23979844527685</v>
      </c>
      <c r="W52" s="27">
        <f t="shared" si="19"/>
        <v>624.57698845193534</v>
      </c>
      <c r="X52" s="27">
        <f t="shared" ref="X52" si="20">SUM(X53:X54)</f>
        <v>766.96130331559993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6.0061716000000001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64.921942800000011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154.15377119999999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107.39294280000001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113.256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122.26499999999997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157.8721716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190.76171400000001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230.08677119999996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190.3328856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181.75271400000003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254.1109428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280.28028599999999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323.03699999999998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402.68788560000002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537.82288560000006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535.24940040000001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572.71551479999994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682.68194280000012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14.296356201818362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32.168946542209078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26.599763125407851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30.373034974276919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18.325323663164568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76.990398045276834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51.861473651935384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84.279360515599819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281.78344152</v>
      </c>
      <c r="D61" s="49">
        <f t="shared" si="21"/>
        <v>252.21837815999999</v>
      </c>
      <c r="E61" s="49">
        <f t="shared" si="21"/>
        <v>375.30646775999998</v>
      </c>
      <c r="F61" s="49">
        <f t="shared" si="21"/>
        <v>349.21015415999995</v>
      </c>
      <c r="G61" s="49">
        <f t="shared" si="21"/>
        <v>319.64269175999993</v>
      </c>
      <c r="H61" s="49">
        <f t="shared" si="21"/>
        <v>361.86960095999996</v>
      </c>
      <c r="I61" s="49">
        <f t="shared" si="21"/>
        <v>481.37644799999993</v>
      </c>
      <c r="J61" s="49">
        <f t="shared" si="21"/>
        <v>489.88840319999991</v>
      </c>
      <c r="K61" s="49">
        <f t="shared" si="21"/>
        <v>463.0082688</v>
      </c>
      <c r="L61" s="49">
        <f t="shared" si="21"/>
        <v>417.98413439999996</v>
      </c>
      <c r="M61" s="49">
        <f t="shared" si="21"/>
        <v>399.1597999199999</v>
      </c>
      <c r="N61" s="49">
        <f t="shared" si="21"/>
        <v>386.84822399999996</v>
      </c>
      <c r="O61" s="49">
        <f t="shared" si="21"/>
        <v>291.27248639999993</v>
      </c>
      <c r="P61" s="49">
        <f t="shared" si="21"/>
        <v>454.40118360000002</v>
      </c>
      <c r="Q61" s="49">
        <f t="shared" si="21"/>
        <v>558.78747696000005</v>
      </c>
      <c r="R61" s="49">
        <f t="shared" si="21"/>
        <v>576.45719855999982</v>
      </c>
      <c r="S61" s="49">
        <f t="shared" si="21"/>
        <v>636.05838240000014</v>
      </c>
      <c r="T61" s="49">
        <f t="shared" si="21"/>
        <v>805.81960511999989</v>
      </c>
      <c r="U61" s="49">
        <f t="shared" si="21"/>
        <v>965.47861439999986</v>
      </c>
      <c r="V61" s="49">
        <f t="shared" si="21"/>
        <v>1116.2745683999997</v>
      </c>
      <c r="W61" s="49">
        <f t="shared" si="21"/>
        <v>1115.05461552</v>
      </c>
      <c r="X61" s="49">
        <f t="shared" si="21"/>
        <v>1374.1925925600001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281.45577600000001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252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375.08808959999999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348.99177599999996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319.42431359999995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361.76031359999996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481.37644799999993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489.88840319999991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463.0082688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417.98413439999996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398.83213439999992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386.84822399999996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285.37568639999995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437.58449280000002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516.65644799999995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541.40808959999981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603.1194624000002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739.75991039999985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898.80013439999982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1022.3361791999997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1067.6961792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1289.9041344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0.32766551999999988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0.21837816000000002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0.21837816000000002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0.21837815999999999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0.21837816000000002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0.10928736000000003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0.32766551999999988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5.8968000000000007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16.816690800000003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40.130868959999987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21.949068959999998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20.638800000000003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32.159574720000009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24.078600000000002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20.0383092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22.058356320000001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24.788378160000004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2.0001600000000002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13.10004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12.30012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33.900119999999987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42.599879999999992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73.900080000000003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25.300079999999998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59.500080000000011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1682.9101072799997</v>
      </c>
      <c r="D2" s="21">
        <f t="shared" ref="D2:X2" si="0">SUM(D3,D17,D22,D25,D26,D51,D52)</f>
        <v>1483.2021965050999</v>
      </c>
      <c r="E2" s="21">
        <f t="shared" si="0"/>
        <v>1521.8449183199998</v>
      </c>
      <c r="F2" s="21">
        <f t="shared" si="0"/>
        <v>1493.5207049101812</v>
      </c>
      <c r="G2" s="21">
        <f t="shared" si="0"/>
        <v>1464.9732095999998</v>
      </c>
      <c r="H2" s="21">
        <f t="shared" si="0"/>
        <v>1397.6785792799997</v>
      </c>
      <c r="I2" s="21">
        <f t="shared" si="0"/>
        <v>1409.39914752</v>
      </c>
      <c r="J2" s="21">
        <f t="shared" si="0"/>
        <v>1367.65628892</v>
      </c>
      <c r="K2" s="21">
        <f t="shared" si="0"/>
        <v>1306.9107524400001</v>
      </c>
      <c r="L2" s="21">
        <f t="shared" si="0"/>
        <v>975.22630475999995</v>
      </c>
      <c r="M2" s="21">
        <f t="shared" si="0"/>
        <v>1164.9894867600001</v>
      </c>
      <c r="N2" s="21">
        <f t="shared" si="0"/>
        <v>1112.5126047600002</v>
      </c>
      <c r="O2" s="21">
        <f t="shared" si="0"/>
        <v>1093.4566314000001</v>
      </c>
      <c r="P2" s="21">
        <f t="shared" si="0"/>
        <v>695.37393083999996</v>
      </c>
      <c r="Q2" s="21">
        <f t="shared" si="0"/>
        <v>302.96626044039982</v>
      </c>
      <c r="R2" s="21">
        <f t="shared" si="0"/>
        <v>393.50285724028527</v>
      </c>
      <c r="S2" s="21">
        <f t="shared" si="0"/>
        <v>301.21940292062118</v>
      </c>
      <c r="T2" s="21">
        <f t="shared" si="0"/>
        <v>381.35892348051959</v>
      </c>
      <c r="U2" s="21">
        <f t="shared" si="0"/>
        <v>395.28928092043509</v>
      </c>
      <c r="V2" s="21">
        <f t="shared" si="0"/>
        <v>358.44159036060381</v>
      </c>
      <c r="W2" s="21">
        <f t="shared" si="0"/>
        <v>324.94335540051054</v>
      </c>
      <c r="X2" s="21">
        <f t="shared" si="0"/>
        <v>270.81390948027945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344.23646400000001</v>
      </c>
      <c r="D3" s="24">
        <f t="shared" ref="D3:W3" si="2">SUM(D4,D8,D11)</f>
        <v>404.32719506510011</v>
      </c>
      <c r="E3" s="24">
        <f t="shared" si="2"/>
        <v>357.52566431999998</v>
      </c>
      <c r="F3" s="24">
        <f t="shared" si="2"/>
        <v>511.58511891018122</v>
      </c>
      <c r="G3" s="24">
        <f t="shared" si="2"/>
        <v>533.11709615999996</v>
      </c>
      <c r="H3" s="24">
        <f t="shared" si="2"/>
        <v>384.31682783999992</v>
      </c>
      <c r="I3" s="24">
        <f t="shared" si="2"/>
        <v>350.23313952000001</v>
      </c>
      <c r="J3" s="24">
        <f t="shared" si="2"/>
        <v>426.39299999999997</v>
      </c>
      <c r="K3" s="24">
        <f t="shared" si="2"/>
        <v>388.22788751999997</v>
      </c>
      <c r="L3" s="24">
        <f t="shared" si="2"/>
        <v>120.26575967999997</v>
      </c>
      <c r="M3" s="24">
        <f t="shared" si="2"/>
        <v>166.63419167999996</v>
      </c>
      <c r="N3" s="24">
        <f t="shared" si="2"/>
        <v>169.32803183999997</v>
      </c>
      <c r="O3" s="24">
        <f t="shared" si="2"/>
        <v>154.71253248000002</v>
      </c>
      <c r="P3" s="24">
        <f t="shared" si="2"/>
        <v>87.065821919999991</v>
      </c>
      <c r="Q3" s="24">
        <f t="shared" si="2"/>
        <v>94.753871520399827</v>
      </c>
      <c r="R3" s="24">
        <f t="shared" si="2"/>
        <v>158.08937232028524</v>
      </c>
      <c r="S3" s="24">
        <f t="shared" si="2"/>
        <v>115.67054400062116</v>
      </c>
      <c r="T3" s="24">
        <f t="shared" si="2"/>
        <v>169.10166240051961</v>
      </c>
      <c r="U3" s="24">
        <f t="shared" si="2"/>
        <v>171.62667984043512</v>
      </c>
      <c r="V3" s="24">
        <f t="shared" si="2"/>
        <v>151.54140144060381</v>
      </c>
      <c r="W3" s="24">
        <f t="shared" si="2"/>
        <v>139.38693648051049</v>
      </c>
      <c r="X3" s="24">
        <f t="shared" ref="X3" si="3">SUM(X4,X8,X11)</f>
        <v>101.77069056027939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2.71227792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7.3698820799999991</v>
      </c>
      <c r="U4" s="19">
        <f t="shared" si="5"/>
        <v>7.3698820799999991</v>
      </c>
      <c r="V4" s="19">
        <f t="shared" si="5"/>
        <v>7.3698820799999991</v>
      </c>
      <c r="W4" s="19">
        <f t="shared" si="5"/>
        <v>7.3698820799999991</v>
      </c>
      <c r="X4" s="19">
        <f t="shared" ref="X4" si="6">SUM(X5:X7)</f>
        <v>7.3698820799999991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2.71227792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7.3698820799999991</v>
      </c>
      <c r="U5" s="8">
        <f>FC_IND_IS_BF_E!U5+FC_IND_IS_EA_E!U5</f>
        <v>7.3698820799999991</v>
      </c>
      <c r="V5" s="8">
        <f>FC_IND_IS_BF_E!V5+FC_IND_IS_EA_E!V5</f>
        <v>7.3698820799999991</v>
      </c>
      <c r="W5" s="8">
        <f>FC_IND_IS_BF_E!W5+FC_IND_IS_EA_E!W5</f>
        <v>7.3698820799999991</v>
      </c>
      <c r="X5" s="8">
        <f>FC_IND_IS_BF_E!X5+FC_IND_IS_EA_E!X5</f>
        <v>7.3698820799999991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2.717987065100083</v>
      </c>
      <c r="E8" s="19">
        <f t="shared" si="8"/>
        <v>0</v>
      </c>
      <c r="F8" s="19">
        <f t="shared" si="8"/>
        <v>2.5718985901811084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2.717987065100083</v>
      </c>
      <c r="E10" s="8">
        <f>FC_IND_IS_BF_E!E10+FC_IND_IS_EA_E!E10</f>
        <v>0</v>
      </c>
      <c r="F10" s="8">
        <f>FC_IND_IS_BF_E!F10+FC_IND_IS_EA_E!F10</f>
        <v>2.5718985901811084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344.23646400000001</v>
      </c>
      <c r="D11" s="19">
        <f t="shared" ref="D11:W11" si="11">SUM(D12:D16)</f>
        <v>401.60920800000002</v>
      </c>
      <c r="E11" s="19">
        <f t="shared" si="11"/>
        <v>357.52566431999998</v>
      </c>
      <c r="F11" s="19">
        <f t="shared" si="11"/>
        <v>509.01322032000013</v>
      </c>
      <c r="G11" s="19">
        <f t="shared" si="11"/>
        <v>533.11709615999996</v>
      </c>
      <c r="H11" s="19">
        <f t="shared" si="11"/>
        <v>384.31682783999992</v>
      </c>
      <c r="I11" s="19">
        <f t="shared" si="11"/>
        <v>350.23313952000001</v>
      </c>
      <c r="J11" s="19">
        <f t="shared" si="11"/>
        <v>426.39299999999997</v>
      </c>
      <c r="K11" s="19">
        <f t="shared" si="11"/>
        <v>388.22788751999997</v>
      </c>
      <c r="L11" s="19">
        <f t="shared" si="11"/>
        <v>120.26575967999997</v>
      </c>
      <c r="M11" s="19">
        <f t="shared" si="11"/>
        <v>166.63419167999996</v>
      </c>
      <c r="N11" s="19">
        <f t="shared" si="11"/>
        <v>169.32803183999997</v>
      </c>
      <c r="O11" s="19">
        <f t="shared" si="11"/>
        <v>154.71253248000002</v>
      </c>
      <c r="P11" s="19">
        <f t="shared" si="11"/>
        <v>84.353543999999985</v>
      </c>
      <c r="Q11" s="19">
        <f t="shared" si="11"/>
        <v>94.753871520399827</v>
      </c>
      <c r="R11" s="19">
        <f t="shared" si="11"/>
        <v>158.08937232028524</v>
      </c>
      <c r="S11" s="19">
        <f t="shared" si="11"/>
        <v>115.67054400062116</v>
      </c>
      <c r="T11" s="19">
        <f t="shared" si="11"/>
        <v>161.73178032051962</v>
      </c>
      <c r="U11" s="19">
        <f t="shared" si="11"/>
        <v>164.25679776043512</v>
      </c>
      <c r="V11" s="19">
        <f t="shared" si="11"/>
        <v>144.17151936060381</v>
      </c>
      <c r="W11" s="19">
        <f t="shared" si="11"/>
        <v>132.01705440051049</v>
      </c>
      <c r="X11" s="19">
        <f t="shared" ref="X11" si="12">SUM(X12:X16)</f>
        <v>94.400808480279395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344.23646400000001</v>
      </c>
      <c r="D13" s="8">
        <f>FC_IND_IS_BF_E!D13+FC_IND_IS_EA_E!D13</f>
        <v>401.60920800000002</v>
      </c>
      <c r="E13" s="8">
        <f>FC_IND_IS_BF_E!E13+FC_IND_IS_EA_E!E13</f>
        <v>357.52566431999998</v>
      </c>
      <c r="F13" s="8">
        <f>FC_IND_IS_BF_E!F13+FC_IND_IS_EA_E!F13</f>
        <v>509.01322032000013</v>
      </c>
      <c r="G13" s="8">
        <f>FC_IND_IS_BF_E!G13+FC_IND_IS_EA_E!G13</f>
        <v>533.11709615999996</v>
      </c>
      <c r="H13" s="8">
        <f>FC_IND_IS_BF_E!H13+FC_IND_IS_EA_E!H13</f>
        <v>384.31682783999992</v>
      </c>
      <c r="I13" s="8">
        <f>FC_IND_IS_BF_E!I13+FC_IND_IS_EA_E!I13</f>
        <v>350.23313952000001</v>
      </c>
      <c r="J13" s="8">
        <f>FC_IND_IS_BF_E!J13+FC_IND_IS_EA_E!J13</f>
        <v>426.39299999999997</v>
      </c>
      <c r="K13" s="8">
        <f>FC_IND_IS_BF_E!K13+FC_IND_IS_EA_E!K13</f>
        <v>388.22788751999997</v>
      </c>
      <c r="L13" s="8">
        <f>FC_IND_IS_BF_E!L13+FC_IND_IS_EA_E!L13</f>
        <v>120.26575967999997</v>
      </c>
      <c r="M13" s="8">
        <f>FC_IND_IS_BF_E!M13+FC_IND_IS_EA_E!M13</f>
        <v>166.63419167999996</v>
      </c>
      <c r="N13" s="8">
        <f>FC_IND_IS_BF_E!N13+FC_IND_IS_EA_E!N13</f>
        <v>169.32803183999997</v>
      </c>
      <c r="O13" s="8">
        <f>FC_IND_IS_BF_E!O13+FC_IND_IS_EA_E!O13</f>
        <v>154.71253248000002</v>
      </c>
      <c r="P13" s="8">
        <f>FC_IND_IS_BF_E!P13+FC_IND_IS_EA_E!P13</f>
        <v>84.353543999999985</v>
      </c>
      <c r="Q13" s="8">
        <f>FC_IND_IS_BF_E!Q13+FC_IND_IS_EA_E!Q13</f>
        <v>94.753871520399827</v>
      </c>
      <c r="R13" s="8">
        <f>FC_IND_IS_BF_E!R13+FC_IND_IS_EA_E!R13</f>
        <v>158.08937232028524</v>
      </c>
      <c r="S13" s="8">
        <f>FC_IND_IS_BF_E!S13+FC_IND_IS_EA_E!S13</f>
        <v>115.67054400062116</v>
      </c>
      <c r="T13" s="8">
        <f>FC_IND_IS_BF_E!T13+FC_IND_IS_EA_E!T13</f>
        <v>161.73178032051962</v>
      </c>
      <c r="U13" s="8">
        <f>FC_IND_IS_BF_E!U13+FC_IND_IS_EA_E!U13</f>
        <v>164.25679776043512</v>
      </c>
      <c r="V13" s="8">
        <f>FC_IND_IS_BF_E!V13+FC_IND_IS_EA_E!V13</f>
        <v>144.17151936060381</v>
      </c>
      <c r="W13" s="8">
        <f>FC_IND_IS_BF_E!W13+FC_IND_IS_EA_E!W13</f>
        <v>132.01705440051049</v>
      </c>
      <c r="X13" s="8">
        <f>FC_IND_IS_BF_E!X13+FC_IND_IS_EA_E!X13</f>
        <v>94.400808480279395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906.31792799999982</v>
      </c>
      <c r="D17" s="27">
        <f t="shared" ref="D17:W17" si="14">SUM(D18:D21)</f>
        <v>739.93031999999994</v>
      </c>
      <c r="E17" s="27">
        <f t="shared" si="14"/>
        <v>806.69858399999987</v>
      </c>
      <c r="F17" s="27">
        <f t="shared" si="14"/>
        <v>674.70393599999989</v>
      </c>
      <c r="G17" s="27">
        <f t="shared" si="14"/>
        <v>773.86759199999995</v>
      </c>
      <c r="H17" s="27">
        <f t="shared" si="14"/>
        <v>835.42967999999996</v>
      </c>
      <c r="I17" s="27">
        <f t="shared" si="14"/>
        <v>880.83532800000012</v>
      </c>
      <c r="J17" s="27">
        <f t="shared" si="14"/>
        <v>786.27707999999984</v>
      </c>
      <c r="K17" s="27">
        <f t="shared" si="14"/>
        <v>774.4005360000001</v>
      </c>
      <c r="L17" s="27">
        <f t="shared" si="14"/>
        <v>771.94094399999994</v>
      </c>
      <c r="M17" s="27">
        <f t="shared" si="14"/>
        <v>907.71170400000005</v>
      </c>
      <c r="N17" s="27">
        <f t="shared" si="14"/>
        <v>855.1481040000001</v>
      </c>
      <c r="O17" s="27">
        <f t="shared" si="14"/>
        <v>823.29156</v>
      </c>
      <c r="P17" s="27">
        <f t="shared" si="14"/>
        <v>460.49147999999997</v>
      </c>
      <c r="Q17" s="27">
        <f t="shared" si="14"/>
        <v>91.295639999999992</v>
      </c>
      <c r="R17" s="27">
        <f t="shared" si="14"/>
        <v>137.68293599999998</v>
      </c>
      <c r="S17" s="27">
        <f t="shared" si="14"/>
        <v>59.780159999999988</v>
      </c>
      <c r="T17" s="27">
        <f t="shared" si="14"/>
        <v>77.402519999999996</v>
      </c>
      <c r="U17" s="27">
        <f t="shared" si="14"/>
        <v>59.220720000000007</v>
      </c>
      <c r="V17" s="27">
        <f t="shared" si="14"/>
        <v>58.461479999999995</v>
      </c>
      <c r="W17" s="27">
        <f t="shared" si="14"/>
        <v>40.399559999999994</v>
      </c>
      <c r="X17" s="27">
        <f t="shared" ref="X17" si="15">SUM(X18:X21)</f>
        <v>65.89403999999999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122.15772</v>
      </c>
      <c r="D19" s="8">
        <f>FC_IND_IS_BF_E!D19+FC_IND_IS_EA_E!D19</f>
        <v>49.63031999999999</v>
      </c>
      <c r="E19" s="8">
        <f>FC_IND_IS_BF_E!E19+FC_IND_IS_EA_E!E19</f>
        <v>21.49847999999999</v>
      </c>
      <c r="F19" s="8">
        <f>FC_IND_IS_BF_E!F19+FC_IND_IS_EA_E!F19</f>
        <v>56.423519999999989</v>
      </c>
      <c r="G19" s="8">
        <f>FC_IND_IS_BF_E!G19+FC_IND_IS_EA_E!G19</f>
        <v>72.127799999999979</v>
      </c>
      <c r="H19" s="8">
        <f>FC_IND_IS_BF_E!H19+FC_IND_IS_EA_E!H19</f>
        <v>70.249679999999998</v>
      </c>
      <c r="I19" s="8">
        <f>FC_IND_IS_BF_E!I19+FC_IND_IS_EA_E!I19</f>
        <v>124.75511999999998</v>
      </c>
      <c r="J19" s="8">
        <f>FC_IND_IS_BF_E!J19+FC_IND_IS_EA_E!J19</f>
        <v>142.77707999999996</v>
      </c>
      <c r="K19" s="8">
        <f>FC_IND_IS_BF_E!K19+FC_IND_IS_EA_E!K19</f>
        <v>139.74011999999999</v>
      </c>
      <c r="L19" s="8">
        <f>FC_IND_IS_BF_E!L19+FC_IND_IS_EA_E!L19</f>
        <v>99.060839999999985</v>
      </c>
      <c r="M19" s="8">
        <f>FC_IND_IS_BF_E!M19+FC_IND_IS_EA_E!M19</f>
        <v>147.73212000000001</v>
      </c>
      <c r="N19" s="8">
        <f>FC_IND_IS_BF_E!N19+FC_IND_IS_EA_E!N19</f>
        <v>151.84799999999998</v>
      </c>
      <c r="O19" s="8">
        <f>FC_IND_IS_BF_E!O19+FC_IND_IS_EA_E!O19</f>
        <v>128.31155999999996</v>
      </c>
      <c r="P19" s="8">
        <f>FC_IND_IS_BF_E!P19+FC_IND_IS_EA_E!P19</f>
        <v>88.431480000000008</v>
      </c>
      <c r="Q19" s="8">
        <f>FC_IND_IS_BF_E!Q19+FC_IND_IS_EA_E!Q19</f>
        <v>84.275639999999996</v>
      </c>
      <c r="R19" s="8">
        <f>FC_IND_IS_BF_E!R19+FC_IND_IS_EA_E!R19</f>
        <v>96.863039999999998</v>
      </c>
      <c r="S19" s="8">
        <f>FC_IND_IS_BF_E!S19+FC_IND_IS_EA_E!S19</f>
        <v>59.780159999999988</v>
      </c>
      <c r="T19" s="8">
        <f>FC_IND_IS_BF_E!T19+FC_IND_IS_EA_E!T19</f>
        <v>77.402519999999996</v>
      </c>
      <c r="U19" s="8">
        <f>FC_IND_IS_BF_E!U19+FC_IND_IS_EA_E!U19</f>
        <v>59.220720000000007</v>
      </c>
      <c r="V19" s="8">
        <f>FC_IND_IS_BF_E!V19+FC_IND_IS_EA_E!V19</f>
        <v>58.461479999999995</v>
      </c>
      <c r="W19" s="8">
        <f>FC_IND_IS_BF_E!W19+FC_IND_IS_EA_E!W19</f>
        <v>40.399559999999994</v>
      </c>
      <c r="X19" s="8">
        <f>FC_IND_IS_BF_E!X19+FC_IND_IS_EA_E!X19</f>
        <v>65.89403999999999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784.16020799999978</v>
      </c>
      <c r="D20" s="8">
        <f>FC_IND_IS_BF_E!D20+FC_IND_IS_EA_E!D20</f>
        <v>690.3</v>
      </c>
      <c r="E20" s="8">
        <f>FC_IND_IS_BF_E!E20+FC_IND_IS_EA_E!E20</f>
        <v>785.2001039999999</v>
      </c>
      <c r="F20" s="8">
        <f>FC_IND_IS_BF_E!F20+FC_IND_IS_EA_E!F20</f>
        <v>618.28041599999995</v>
      </c>
      <c r="G20" s="8">
        <f>FC_IND_IS_BF_E!G20+FC_IND_IS_EA_E!G20</f>
        <v>701.73979199999997</v>
      </c>
      <c r="H20" s="8">
        <f>FC_IND_IS_BF_E!H20+FC_IND_IS_EA_E!H20</f>
        <v>765.18</v>
      </c>
      <c r="I20" s="8">
        <f>FC_IND_IS_BF_E!I20+FC_IND_IS_EA_E!I20</f>
        <v>756.08020800000008</v>
      </c>
      <c r="J20" s="8">
        <f>FC_IND_IS_BF_E!J20+FC_IND_IS_EA_E!J20</f>
        <v>643.49999999999989</v>
      </c>
      <c r="K20" s="8">
        <f>FC_IND_IS_BF_E!K20+FC_IND_IS_EA_E!K20</f>
        <v>634.66041600000005</v>
      </c>
      <c r="L20" s="8">
        <f>FC_IND_IS_BF_E!L20+FC_IND_IS_EA_E!L20</f>
        <v>672.88010399999996</v>
      </c>
      <c r="M20" s="8">
        <f>FC_IND_IS_BF_E!M20+FC_IND_IS_EA_E!M20</f>
        <v>759.97958400000005</v>
      </c>
      <c r="N20" s="8">
        <f>FC_IND_IS_BF_E!N20+FC_IND_IS_EA_E!N20</f>
        <v>703.30010400000015</v>
      </c>
      <c r="O20" s="8">
        <f>FC_IND_IS_BF_E!O20+FC_IND_IS_EA_E!O20</f>
        <v>694.98</v>
      </c>
      <c r="P20" s="8">
        <f>FC_IND_IS_BF_E!P20+FC_IND_IS_EA_E!P20</f>
        <v>372.05999999999995</v>
      </c>
      <c r="Q20" s="8">
        <f>FC_IND_IS_BF_E!Q20+FC_IND_IS_EA_E!Q20</f>
        <v>7.02</v>
      </c>
      <c r="R20" s="8">
        <f>FC_IND_IS_BF_E!R20+FC_IND_IS_EA_E!R20</f>
        <v>40.819896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137.64558528000001</v>
      </c>
      <c r="D26" s="27">
        <f t="shared" ref="D26:W26" si="20">SUM(D27,D33)</f>
        <v>3.1861814399999995</v>
      </c>
      <c r="E26" s="27">
        <f t="shared" si="20"/>
        <v>0</v>
      </c>
      <c r="F26" s="27">
        <f t="shared" si="20"/>
        <v>0</v>
      </c>
      <c r="G26" s="27">
        <f t="shared" si="20"/>
        <v>3.1861814399999999</v>
      </c>
      <c r="H26" s="27">
        <f t="shared" si="20"/>
        <v>3.1861814399999999</v>
      </c>
      <c r="I26" s="27">
        <f t="shared" si="20"/>
        <v>0</v>
      </c>
      <c r="J26" s="27">
        <f t="shared" si="20"/>
        <v>3.1122889199999992</v>
      </c>
      <c r="K26" s="27">
        <f t="shared" si="20"/>
        <v>3.1122889199999992</v>
      </c>
      <c r="L26" s="27">
        <f t="shared" si="20"/>
        <v>6.2243110799999979</v>
      </c>
      <c r="M26" s="27">
        <f t="shared" si="20"/>
        <v>6.2243110799999988</v>
      </c>
      <c r="N26" s="27">
        <f t="shared" si="20"/>
        <v>3.1122889199999988</v>
      </c>
      <c r="O26" s="27">
        <f t="shared" si="20"/>
        <v>3.1122889199999992</v>
      </c>
      <c r="P26" s="27">
        <f t="shared" si="20"/>
        <v>3.1122889199999988</v>
      </c>
      <c r="Q26" s="27">
        <f t="shared" si="20"/>
        <v>3.1122889199999997</v>
      </c>
      <c r="R26" s="27">
        <f t="shared" si="20"/>
        <v>3.1122889199999992</v>
      </c>
      <c r="S26" s="27">
        <f t="shared" si="20"/>
        <v>3.1789789200000009</v>
      </c>
      <c r="T26" s="27">
        <f t="shared" si="20"/>
        <v>6.3576910799999968</v>
      </c>
      <c r="U26" s="27">
        <f t="shared" si="20"/>
        <v>6.3576910799999968</v>
      </c>
      <c r="V26" s="27">
        <f t="shared" si="20"/>
        <v>3.1789789200000009</v>
      </c>
      <c r="W26" s="27">
        <f t="shared" si="20"/>
        <v>3.1789789200000009</v>
      </c>
      <c r="X26" s="27">
        <f t="shared" ref="X26" si="21">SUM(X27,X33)</f>
        <v>3.1789789200000005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137.64558528000001</v>
      </c>
      <c r="D33" s="19">
        <f t="shared" ref="D33:W33" si="26">SUM(D34:D50)</f>
        <v>3.1861814399999995</v>
      </c>
      <c r="E33" s="19">
        <f t="shared" si="26"/>
        <v>0</v>
      </c>
      <c r="F33" s="19">
        <f t="shared" si="26"/>
        <v>0</v>
      </c>
      <c r="G33" s="19">
        <f t="shared" si="26"/>
        <v>3.1861814399999999</v>
      </c>
      <c r="H33" s="19">
        <f t="shared" si="26"/>
        <v>3.1861814399999999</v>
      </c>
      <c r="I33" s="19">
        <f t="shared" si="26"/>
        <v>0</v>
      </c>
      <c r="J33" s="19">
        <f t="shared" si="26"/>
        <v>3.1122889199999992</v>
      </c>
      <c r="K33" s="19">
        <f t="shared" si="26"/>
        <v>3.1122889199999992</v>
      </c>
      <c r="L33" s="19">
        <f t="shared" si="26"/>
        <v>6.2243110799999979</v>
      </c>
      <c r="M33" s="19">
        <f t="shared" si="26"/>
        <v>6.2243110799999988</v>
      </c>
      <c r="N33" s="19">
        <f t="shared" si="26"/>
        <v>3.1122889199999988</v>
      </c>
      <c r="O33" s="19">
        <f t="shared" si="26"/>
        <v>3.1122889199999992</v>
      </c>
      <c r="P33" s="19">
        <f t="shared" si="26"/>
        <v>3.1122889199999988</v>
      </c>
      <c r="Q33" s="19">
        <f t="shared" si="26"/>
        <v>3.1122889199999997</v>
      </c>
      <c r="R33" s="19">
        <f t="shared" si="26"/>
        <v>3.1122889199999992</v>
      </c>
      <c r="S33" s="19">
        <f t="shared" si="26"/>
        <v>3.1789789200000009</v>
      </c>
      <c r="T33" s="19">
        <f t="shared" si="26"/>
        <v>6.3576910799999968</v>
      </c>
      <c r="U33" s="19">
        <f t="shared" si="26"/>
        <v>6.3576910799999968</v>
      </c>
      <c r="V33" s="19">
        <f t="shared" si="26"/>
        <v>3.1789789200000009</v>
      </c>
      <c r="W33" s="19">
        <f t="shared" si="26"/>
        <v>3.1789789200000009</v>
      </c>
      <c r="X33" s="19">
        <f t="shared" ref="X33" si="27">SUM(X34:X50)</f>
        <v>3.1789789200000005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3.1861814399999999</v>
      </c>
      <c r="D43" s="8">
        <f>FC_IND_IS_BF_E!D43+FC_IND_IS_EA_E!D43</f>
        <v>3.1861814399999995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3.1861814399999999</v>
      </c>
      <c r="H43" s="8">
        <f>FC_IND_IS_BF_E!H43+FC_IND_IS_EA_E!H43</f>
        <v>3.1861814399999999</v>
      </c>
      <c r="I43" s="8">
        <f>FC_IND_IS_BF_E!I43+FC_IND_IS_EA_E!I43</f>
        <v>0</v>
      </c>
      <c r="J43" s="8">
        <f>FC_IND_IS_BF_E!J43+FC_IND_IS_EA_E!J43</f>
        <v>3.1122889199999992</v>
      </c>
      <c r="K43" s="8">
        <f>FC_IND_IS_BF_E!K43+FC_IND_IS_EA_E!K43</f>
        <v>3.1122889199999992</v>
      </c>
      <c r="L43" s="8">
        <f>FC_IND_IS_BF_E!L43+FC_IND_IS_EA_E!L43</f>
        <v>6.2243110799999979</v>
      </c>
      <c r="M43" s="8">
        <f>FC_IND_IS_BF_E!M43+FC_IND_IS_EA_E!M43</f>
        <v>6.2243110799999988</v>
      </c>
      <c r="N43" s="8">
        <f>FC_IND_IS_BF_E!N43+FC_IND_IS_EA_E!N43</f>
        <v>3.1122889199999988</v>
      </c>
      <c r="O43" s="8">
        <f>FC_IND_IS_BF_E!O43+FC_IND_IS_EA_E!O43</f>
        <v>3.1122889199999992</v>
      </c>
      <c r="P43" s="8">
        <f>FC_IND_IS_BF_E!P43+FC_IND_IS_EA_E!P43</f>
        <v>3.1122889199999988</v>
      </c>
      <c r="Q43" s="8">
        <f>FC_IND_IS_BF_E!Q43+FC_IND_IS_EA_E!Q43</f>
        <v>3.1122889199999997</v>
      </c>
      <c r="R43" s="8">
        <f>FC_IND_IS_BF_E!R43+FC_IND_IS_EA_E!R43</f>
        <v>3.1122889199999992</v>
      </c>
      <c r="S43" s="8">
        <f>FC_IND_IS_BF_E!S43+FC_IND_IS_EA_E!S43</f>
        <v>3.1789789200000009</v>
      </c>
      <c r="T43" s="8">
        <f>FC_IND_IS_BF_E!T43+FC_IND_IS_EA_E!T43</f>
        <v>6.3576910799999968</v>
      </c>
      <c r="U43" s="8">
        <f>FC_IND_IS_BF_E!U43+FC_IND_IS_EA_E!U43</f>
        <v>6.3576910799999968</v>
      </c>
      <c r="V43" s="8">
        <f>FC_IND_IS_BF_E!V43+FC_IND_IS_EA_E!V43</f>
        <v>3.1789789200000009</v>
      </c>
      <c r="W43" s="8">
        <f>FC_IND_IS_BF_E!W43+FC_IND_IS_EA_E!W43</f>
        <v>3.1789789200000009</v>
      </c>
      <c r="X43" s="8">
        <f>FC_IND_IS_BF_E!X43+FC_IND_IS_EA_E!X43</f>
        <v>3.1789789200000005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134.45940383999999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294.71012999999994</v>
      </c>
      <c r="D51" s="27">
        <f>FC_IND_IS_BF_E!D51+FC_IND_IS_EA_E!D51</f>
        <v>335.75849999999997</v>
      </c>
      <c r="E51" s="27">
        <f>FC_IND_IS_BF_E!E51+FC_IND_IS_EA_E!E51</f>
        <v>357.62067000000002</v>
      </c>
      <c r="F51" s="27">
        <f>FC_IND_IS_BF_E!F51+FC_IND_IS_EA_E!F51</f>
        <v>307.23164999999989</v>
      </c>
      <c r="G51" s="27">
        <f>FC_IND_IS_BF_E!G51+FC_IND_IS_EA_E!G51</f>
        <v>154.80234000000002</v>
      </c>
      <c r="H51" s="27">
        <f>FC_IND_IS_BF_E!H51+FC_IND_IS_EA_E!H51</f>
        <v>174.74588999999997</v>
      </c>
      <c r="I51" s="27">
        <f>FC_IND_IS_BF_E!I51+FC_IND_IS_EA_E!I51</f>
        <v>178.33068</v>
      </c>
      <c r="J51" s="27">
        <f>FC_IND_IS_BF_E!J51+FC_IND_IS_EA_E!J51</f>
        <v>151.87392</v>
      </c>
      <c r="K51" s="27">
        <f>FC_IND_IS_BF_E!K51+FC_IND_IS_EA_E!K51</f>
        <v>141.17004</v>
      </c>
      <c r="L51" s="27">
        <f>FC_IND_IS_BF_E!L51+FC_IND_IS_EA_E!L51</f>
        <v>76.795290000000008</v>
      </c>
      <c r="M51" s="27">
        <f>FC_IND_IS_BF_E!M51+FC_IND_IS_EA_E!M51</f>
        <v>84.419280000000001</v>
      </c>
      <c r="N51" s="27">
        <f>FC_IND_IS_BF_E!N51+FC_IND_IS_EA_E!N51</f>
        <v>84.924180000000007</v>
      </c>
      <c r="O51" s="27">
        <f>FC_IND_IS_BF_E!O51+FC_IND_IS_EA_E!O51</f>
        <v>112.34025000000001</v>
      </c>
      <c r="P51" s="27">
        <f>FC_IND_IS_BF_E!P51+FC_IND_IS_EA_E!P51</f>
        <v>144.70434000000003</v>
      </c>
      <c r="Q51" s="27">
        <f>FC_IND_IS_BF_E!Q51+FC_IND_IS_EA_E!Q51</f>
        <v>113.80446000000002</v>
      </c>
      <c r="R51" s="27">
        <f>FC_IND_IS_BF_E!R51+FC_IND_IS_EA_E!R51</f>
        <v>94.618259999999992</v>
      </c>
      <c r="S51" s="27">
        <f>FC_IND_IS_BF_E!S51+FC_IND_IS_EA_E!S51</f>
        <v>122.58972000000001</v>
      </c>
      <c r="T51" s="27">
        <f>FC_IND_IS_BF_E!T51+FC_IND_IS_EA_E!T51</f>
        <v>128.49705</v>
      </c>
      <c r="U51" s="27">
        <f>FC_IND_IS_BF_E!U51+FC_IND_IS_EA_E!U51</f>
        <v>158.08419000000001</v>
      </c>
      <c r="V51" s="27">
        <f>FC_IND_IS_BF_E!V51+FC_IND_IS_EA_E!V51</f>
        <v>145.25973000000002</v>
      </c>
      <c r="W51" s="27">
        <f>FC_IND_IS_BF_E!W51+FC_IND_IS_EA_E!W51</f>
        <v>141.97788000000003</v>
      </c>
      <c r="X51" s="27">
        <f>FC_IND_IS_BF_E!X51+FC_IND_IS_EA_E!X51</f>
        <v>99.970200000000034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0.11208959999999998</v>
      </c>
      <c r="S61" s="49">
        <f t="shared" si="31"/>
        <v>0.33586559999999993</v>
      </c>
      <c r="T61" s="49">
        <f t="shared" si="31"/>
        <v>0.56004480000000012</v>
      </c>
      <c r="U61" s="49">
        <f t="shared" si="31"/>
        <v>0.4479552</v>
      </c>
      <c r="V61" s="49">
        <f t="shared" si="31"/>
        <v>0.67213439999999969</v>
      </c>
      <c r="W61" s="49">
        <f t="shared" si="31"/>
        <v>0.67213439999999969</v>
      </c>
      <c r="X61" s="49">
        <f t="shared" si="31"/>
        <v>1.9039103999999998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0.11208959999999998</v>
      </c>
      <c r="S62" s="52">
        <f>FC_IND_IS_BF_E!S62+FC_IND_IS_EA_E!S62</f>
        <v>0.33586559999999993</v>
      </c>
      <c r="T62" s="52">
        <f>FC_IND_IS_BF_E!T62+FC_IND_IS_EA_E!T62</f>
        <v>0.56004480000000012</v>
      </c>
      <c r="U62" s="52">
        <f>FC_IND_IS_BF_E!U62+FC_IND_IS_EA_E!U62</f>
        <v>0.4479552</v>
      </c>
      <c r="V62" s="52">
        <f>FC_IND_IS_BF_E!V62+FC_IND_IS_EA_E!V62</f>
        <v>0.67213439999999969</v>
      </c>
      <c r="W62" s="52">
        <f>FC_IND_IS_BF_E!W62+FC_IND_IS_EA_E!W62</f>
        <v>0.67213439999999969</v>
      </c>
      <c r="X62" s="52">
        <f>FC_IND_IS_BF_E!X62+FC_IND_IS_EA_E!X62</f>
        <v>1.9039103999999998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1628.1957953198391</v>
      </c>
      <c r="D2" s="21">
        <f t="shared" ref="D2:X2" si="0">SUM(D3,D17,D22,D25,D26,D51,D52)</f>
        <v>1383.6973471893514</v>
      </c>
      <c r="E2" s="21">
        <f t="shared" si="0"/>
        <v>1440.7126976873549</v>
      </c>
      <c r="F2" s="21">
        <f t="shared" si="0"/>
        <v>1422.5957225387174</v>
      </c>
      <c r="G2" s="21">
        <f t="shared" si="0"/>
        <v>1405.8213770957036</v>
      </c>
      <c r="H2" s="21">
        <f t="shared" si="0"/>
        <v>1339.0714697049029</v>
      </c>
      <c r="I2" s="21">
        <f t="shared" si="0"/>
        <v>1328.4274191824297</v>
      </c>
      <c r="J2" s="21">
        <f t="shared" si="0"/>
        <v>1277.2990183286786</v>
      </c>
      <c r="K2" s="21">
        <f t="shared" si="0"/>
        <v>1210.7466499975303</v>
      </c>
      <c r="L2" s="21">
        <f t="shared" si="0"/>
        <v>952.11157436870974</v>
      </c>
      <c r="M2" s="21">
        <f t="shared" si="0"/>
        <v>1149.047313836192</v>
      </c>
      <c r="N2" s="21">
        <f t="shared" si="0"/>
        <v>1082.7060122362332</v>
      </c>
      <c r="O2" s="21">
        <f t="shared" si="0"/>
        <v>1084.5044953959948</v>
      </c>
      <c r="P2" s="21">
        <f t="shared" si="0"/>
        <v>670.67997429523825</v>
      </c>
      <c r="Q2" s="21">
        <f t="shared" si="0"/>
        <v>290.24450017153066</v>
      </c>
      <c r="R2" s="21">
        <f t="shared" si="0"/>
        <v>383.61662357261218</v>
      </c>
      <c r="S2" s="21">
        <f t="shared" si="0"/>
        <v>286.02731658882021</v>
      </c>
      <c r="T2" s="21">
        <f t="shared" si="0"/>
        <v>364.75670751403908</v>
      </c>
      <c r="U2" s="21">
        <f t="shared" si="0"/>
        <v>376.40768377026194</v>
      </c>
      <c r="V2" s="21">
        <f t="shared" si="0"/>
        <v>337.78643439369228</v>
      </c>
      <c r="W2" s="21">
        <f t="shared" si="0"/>
        <v>304.31200374722732</v>
      </c>
      <c r="X2" s="21">
        <f t="shared" si="0"/>
        <v>254.96231219271016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344.23646399700658</v>
      </c>
      <c r="D3" s="24">
        <f t="shared" ref="D3:X3" si="2">SUM(D4,D8,D11)</f>
        <v>404.15207659244419</v>
      </c>
      <c r="E3" s="24">
        <f t="shared" si="2"/>
        <v>357.52566431641395</v>
      </c>
      <c r="F3" s="24">
        <f t="shared" si="2"/>
        <v>511.45325858388958</v>
      </c>
      <c r="G3" s="24">
        <f t="shared" si="2"/>
        <v>533.11709615664734</v>
      </c>
      <c r="H3" s="24">
        <f t="shared" si="2"/>
        <v>384.31682783826363</v>
      </c>
      <c r="I3" s="24">
        <f t="shared" si="2"/>
        <v>350.23313951824463</v>
      </c>
      <c r="J3" s="24">
        <f t="shared" si="2"/>
        <v>426.39299999681771</v>
      </c>
      <c r="K3" s="24">
        <f t="shared" si="2"/>
        <v>388.22788751784094</v>
      </c>
      <c r="L3" s="24">
        <f t="shared" si="2"/>
        <v>120.26575967910993</v>
      </c>
      <c r="M3" s="24">
        <f t="shared" si="2"/>
        <v>166.63419167893275</v>
      </c>
      <c r="N3" s="24">
        <f t="shared" si="2"/>
        <v>169.32803183935272</v>
      </c>
      <c r="O3" s="24">
        <f t="shared" si="2"/>
        <v>154.71253247937122</v>
      </c>
      <c r="P3" s="24">
        <f t="shared" si="2"/>
        <v>86.99264234391616</v>
      </c>
      <c r="Q3" s="24">
        <f t="shared" si="2"/>
        <v>94.753871520399827</v>
      </c>
      <c r="R3" s="24">
        <f t="shared" si="2"/>
        <v>158.08937232028524</v>
      </c>
      <c r="S3" s="24">
        <f t="shared" si="2"/>
        <v>115.67054400062116</v>
      </c>
      <c r="T3" s="24">
        <f t="shared" si="2"/>
        <v>168.79895784287092</v>
      </c>
      <c r="U3" s="24">
        <f t="shared" si="2"/>
        <v>171.30601685212827</v>
      </c>
      <c r="V3" s="24">
        <f t="shared" si="2"/>
        <v>151.15978029097141</v>
      </c>
      <c r="W3" s="24">
        <f t="shared" si="2"/>
        <v>138.96462794288107</v>
      </c>
      <c r="X3" s="24">
        <f t="shared" si="2"/>
        <v>101.41228906654409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2.6390983439834654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7.0671775223512974</v>
      </c>
      <c r="U4" s="19">
        <f t="shared" si="4"/>
        <v>7.0492190916931383</v>
      </c>
      <c r="V4" s="19">
        <f t="shared" si="4"/>
        <v>6.9882609303676047</v>
      </c>
      <c r="W4" s="19">
        <f t="shared" si="4"/>
        <v>6.947573542370586</v>
      </c>
      <c r="X4" s="19">
        <f t="shared" si="4"/>
        <v>7.0114805862646898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2.6390983439834654</v>
      </c>
      <c r="Q5" s="8">
        <v>0</v>
      </c>
      <c r="R5" s="8">
        <v>0</v>
      </c>
      <c r="S5" s="8">
        <v>0</v>
      </c>
      <c r="T5" s="8">
        <v>7.0671775223512974</v>
      </c>
      <c r="U5" s="8">
        <v>7.0492190916931383</v>
      </c>
      <c r="V5" s="8">
        <v>6.9882609303676047</v>
      </c>
      <c r="W5" s="8">
        <v>6.947573542370586</v>
      </c>
      <c r="X5" s="8">
        <v>7.0114805862646898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2.5428685949854097</v>
      </c>
      <c r="E8" s="19">
        <f t="shared" si="5"/>
        <v>0</v>
      </c>
      <c r="F8" s="19">
        <f t="shared" si="5"/>
        <v>2.44003826610165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2.5428685949854097</v>
      </c>
      <c r="E10" s="8">
        <v>0</v>
      </c>
      <c r="F10" s="8">
        <v>2.44003826610165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344.23646399700658</v>
      </c>
      <c r="D11" s="19">
        <f t="shared" si="6"/>
        <v>401.60920799745878</v>
      </c>
      <c r="E11" s="19">
        <f t="shared" si="6"/>
        <v>357.52566431641395</v>
      </c>
      <c r="F11" s="19">
        <f t="shared" si="6"/>
        <v>509.01322031778795</v>
      </c>
      <c r="G11" s="19">
        <f t="shared" si="6"/>
        <v>533.11709615664734</v>
      </c>
      <c r="H11" s="19">
        <f t="shared" si="6"/>
        <v>384.31682783826363</v>
      </c>
      <c r="I11" s="19">
        <f t="shared" si="6"/>
        <v>350.23313951824463</v>
      </c>
      <c r="J11" s="19">
        <f t="shared" si="6"/>
        <v>426.39299999681771</v>
      </c>
      <c r="K11" s="19">
        <f t="shared" si="6"/>
        <v>388.22788751784094</v>
      </c>
      <c r="L11" s="19">
        <f t="shared" si="6"/>
        <v>120.26575967910993</v>
      </c>
      <c r="M11" s="19">
        <f t="shared" si="6"/>
        <v>166.63419167893275</v>
      </c>
      <c r="N11" s="19">
        <f t="shared" si="6"/>
        <v>169.32803183935272</v>
      </c>
      <c r="O11" s="19">
        <f t="shared" si="6"/>
        <v>154.71253247937122</v>
      </c>
      <c r="P11" s="19">
        <f t="shared" si="6"/>
        <v>84.353543999932697</v>
      </c>
      <c r="Q11" s="19">
        <f t="shared" si="6"/>
        <v>94.753871520399827</v>
      </c>
      <c r="R11" s="19">
        <f t="shared" si="6"/>
        <v>158.08937232028524</v>
      </c>
      <c r="S11" s="19">
        <f t="shared" si="6"/>
        <v>115.67054400062116</v>
      </c>
      <c r="T11" s="19">
        <f t="shared" si="6"/>
        <v>161.73178032051962</v>
      </c>
      <c r="U11" s="19">
        <f t="shared" si="6"/>
        <v>164.25679776043512</v>
      </c>
      <c r="V11" s="19">
        <f t="shared" si="6"/>
        <v>144.17151936060381</v>
      </c>
      <c r="W11" s="19">
        <f t="shared" si="6"/>
        <v>132.01705440051049</v>
      </c>
      <c r="X11" s="19">
        <f t="shared" si="6"/>
        <v>94.400808480279395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344.23646399700658</v>
      </c>
      <c r="D13" s="8">
        <v>401.60920799745878</v>
      </c>
      <c r="E13" s="8">
        <v>357.52566431641395</v>
      </c>
      <c r="F13" s="8">
        <v>509.01322031778795</v>
      </c>
      <c r="G13" s="8">
        <v>533.11709615664734</v>
      </c>
      <c r="H13" s="8">
        <v>384.31682783826363</v>
      </c>
      <c r="I13" s="8">
        <v>350.23313951824463</v>
      </c>
      <c r="J13" s="8">
        <v>426.39299999681771</v>
      </c>
      <c r="K13" s="8">
        <v>388.22788751784094</v>
      </c>
      <c r="L13" s="8">
        <v>120.26575967910993</v>
      </c>
      <c r="M13" s="8">
        <v>166.63419167893275</v>
      </c>
      <c r="N13" s="8">
        <v>169.32803183935272</v>
      </c>
      <c r="O13" s="8">
        <v>154.71253247937122</v>
      </c>
      <c r="P13" s="8">
        <v>84.353543999932697</v>
      </c>
      <c r="Q13" s="8">
        <v>94.753871520399827</v>
      </c>
      <c r="R13" s="8">
        <v>158.08937232028524</v>
      </c>
      <c r="S13" s="8">
        <v>115.67054400062116</v>
      </c>
      <c r="T13" s="8">
        <v>161.73178032051962</v>
      </c>
      <c r="U13" s="8">
        <v>164.25679776043512</v>
      </c>
      <c r="V13" s="8">
        <v>144.17151936060381</v>
      </c>
      <c r="W13" s="8">
        <v>132.01705440051049</v>
      </c>
      <c r="X13" s="8">
        <v>94.400808480279395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883.10571125034028</v>
      </c>
      <c r="D17" s="27">
        <f t="shared" si="7"/>
        <v>692.25700054740821</v>
      </c>
      <c r="E17" s="27">
        <f t="shared" si="7"/>
        <v>767.65742579130426</v>
      </c>
      <c r="F17" s="27">
        <f t="shared" si="7"/>
        <v>640.11210567102773</v>
      </c>
      <c r="G17" s="27">
        <f t="shared" si="7"/>
        <v>733.87754717700284</v>
      </c>
      <c r="H17" s="27">
        <f t="shared" si="7"/>
        <v>797.40955008789888</v>
      </c>
      <c r="I17" s="27">
        <f t="shared" si="7"/>
        <v>828.07209240344196</v>
      </c>
      <c r="J17" s="27">
        <f t="shared" si="7"/>
        <v>725.48747338661872</v>
      </c>
      <c r="K17" s="27">
        <f t="shared" si="7"/>
        <v>708.58577909649068</v>
      </c>
      <c r="L17" s="27">
        <f t="shared" si="7"/>
        <v>755.04207116726798</v>
      </c>
      <c r="M17" s="27">
        <f t="shared" si="7"/>
        <v>895.84723339315542</v>
      </c>
      <c r="N17" s="27">
        <f t="shared" si="7"/>
        <v>832.90267217618168</v>
      </c>
      <c r="O17" s="27">
        <f t="shared" si="7"/>
        <v>817.20090166411183</v>
      </c>
      <c r="P17" s="27">
        <f t="shared" si="7"/>
        <v>448.06702636429526</v>
      </c>
      <c r="Q17" s="27">
        <f t="shared" si="7"/>
        <v>88.380799505210106</v>
      </c>
      <c r="R17" s="27">
        <f t="shared" si="7"/>
        <v>134.19851866720552</v>
      </c>
      <c r="S17" s="27">
        <f t="shared" si="7"/>
        <v>57.206731331219814</v>
      </c>
      <c r="T17" s="27">
        <f t="shared" si="7"/>
        <v>74.223351687037521</v>
      </c>
      <c r="U17" s="27">
        <f t="shared" si="7"/>
        <v>56.644031141253897</v>
      </c>
      <c r="V17" s="27">
        <f t="shared" si="7"/>
        <v>55.434275905532829</v>
      </c>
      <c r="W17" s="27">
        <f t="shared" si="7"/>
        <v>38.084586853852691</v>
      </c>
      <c r="X17" s="27">
        <f t="shared" si="7"/>
        <v>62.689575924563641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119.02907012264238</v>
      </c>
      <c r="D19" s="8">
        <v>46.432664712817875</v>
      </c>
      <c r="E19" s="8">
        <v>20.45803493715545</v>
      </c>
      <c r="F19" s="8">
        <v>53.530706239382816</v>
      </c>
      <c r="G19" s="8">
        <v>68.400555204117424</v>
      </c>
      <c r="H19" s="8">
        <v>67.052640172682004</v>
      </c>
      <c r="I19" s="8">
        <v>117.28211843070225</v>
      </c>
      <c r="J19" s="8">
        <v>131.73852533857291</v>
      </c>
      <c r="K19" s="8">
        <v>127.86388593258552</v>
      </c>
      <c r="L19" s="8">
        <v>96.892258904677746</v>
      </c>
      <c r="M19" s="8">
        <v>145.80115074213657</v>
      </c>
      <c r="N19" s="8">
        <v>147.89789554934077</v>
      </c>
      <c r="O19" s="8">
        <v>127.36231928082532</v>
      </c>
      <c r="P19" s="8">
        <v>86.045523101955453</v>
      </c>
      <c r="Q19" s="8">
        <v>81.584930474371674</v>
      </c>
      <c r="R19" s="8">
        <v>94.411674091568429</v>
      </c>
      <c r="S19" s="8">
        <v>57.206731331219814</v>
      </c>
      <c r="T19" s="8">
        <v>74.223351687037521</v>
      </c>
      <c r="U19" s="8">
        <v>56.644031141253897</v>
      </c>
      <c r="V19" s="8">
        <v>55.434275905532829</v>
      </c>
      <c r="W19" s="8">
        <v>38.084586853852691</v>
      </c>
      <c r="X19" s="8">
        <v>62.689575924563641</v>
      </c>
    </row>
    <row r="20" spans="1:24" ht="11.25" customHeight="1" x14ac:dyDescent="0.2">
      <c r="A20" s="29" t="s">
        <v>30</v>
      </c>
      <c r="B20" s="7" t="s">
        <v>31</v>
      </c>
      <c r="C20" s="8">
        <v>764.07664112769794</v>
      </c>
      <c r="D20" s="8">
        <v>645.82433583459033</v>
      </c>
      <c r="E20" s="8">
        <v>747.19939085414876</v>
      </c>
      <c r="F20" s="8">
        <v>586.58139943164497</v>
      </c>
      <c r="G20" s="8">
        <v>665.47699197288546</v>
      </c>
      <c r="H20" s="8">
        <v>730.35690991521687</v>
      </c>
      <c r="I20" s="8">
        <v>710.78997397273974</v>
      </c>
      <c r="J20" s="8">
        <v>593.7489480480458</v>
      </c>
      <c r="K20" s="8">
        <v>580.72189316390518</v>
      </c>
      <c r="L20" s="8">
        <v>658.14981226259022</v>
      </c>
      <c r="M20" s="8">
        <v>750.04608265101888</v>
      </c>
      <c r="N20" s="8">
        <v>685.00477662684091</v>
      </c>
      <c r="O20" s="8">
        <v>689.83858238328651</v>
      </c>
      <c r="P20" s="8">
        <v>362.02150326233982</v>
      </c>
      <c r="Q20" s="8">
        <v>6.7958690308384382</v>
      </c>
      <c r="R20" s="8">
        <v>39.786844575637083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127.40310709102336</v>
      </c>
      <c r="D26" s="27">
        <f t="shared" si="9"/>
        <v>2.62956557792468</v>
      </c>
      <c r="E26" s="27">
        <f t="shared" si="9"/>
        <v>0</v>
      </c>
      <c r="F26" s="27">
        <f t="shared" si="9"/>
        <v>0</v>
      </c>
      <c r="G26" s="27">
        <f t="shared" si="9"/>
        <v>2.7726381651871574</v>
      </c>
      <c r="H26" s="27">
        <f t="shared" si="9"/>
        <v>2.7785881757824948</v>
      </c>
      <c r="I26" s="27">
        <f t="shared" si="9"/>
        <v>0</v>
      </c>
      <c r="J26" s="27">
        <f t="shared" si="9"/>
        <v>2.4805188585039497</v>
      </c>
      <c r="K26" s="27">
        <f t="shared" si="9"/>
        <v>2.4164182318470471</v>
      </c>
      <c r="L26" s="27">
        <f t="shared" si="9"/>
        <v>5.725437055211251</v>
      </c>
      <c r="M26" s="27">
        <f t="shared" si="9"/>
        <v>5.9268779332242403</v>
      </c>
      <c r="N26" s="27">
        <f t="shared" si="9"/>
        <v>2.8291266713224958</v>
      </c>
      <c r="O26" s="27">
        <f t="shared" si="9"/>
        <v>3.0276083563570735</v>
      </c>
      <c r="P26" s="27">
        <f t="shared" si="9"/>
        <v>2.8073908315603822</v>
      </c>
      <c r="Q26" s="27">
        <f t="shared" si="9"/>
        <v>2.7885222983281923</v>
      </c>
      <c r="R26" s="27">
        <f t="shared" si="9"/>
        <v>2.8723636437108389</v>
      </c>
      <c r="S26" s="27">
        <f t="shared" si="9"/>
        <v>2.7782415642925522</v>
      </c>
      <c r="T26" s="27">
        <f t="shared" si="9"/>
        <v>5.6067736327741589</v>
      </c>
      <c r="U26" s="27">
        <f t="shared" si="9"/>
        <v>5.5850460342270818</v>
      </c>
      <c r="V26" s="27">
        <f t="shared" si="9"/>
        <v>2.7175305780769334</v>
      </c>
      <c r="W26" s="27">
        <f t="shared" si="9"/>
        <v>2.6839415983555814</v>
      </c>
      <c r="X26" s="27">
        <f t="shared" si="9"/>
        <v>2.7088118358790481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127.40310709102336</v>
      </c>
      <c r="D33" s="19">
        <f t="shared" si="11"/>
        <v>2.62956557792468</v>
      </c>
      <c r="E33" s="19">
        <f t="shared" si="11"/>
        <v>0</v>
      </c>
      <c r="F33" s="19">
        <f t="shared" si="11"/>
        <v>0</v>
      </c>
      <c r="G33" s="19">
        <f t="shared" si="11"/>
        <v>2.7726381651871574</v>
      </c>
      <c r="H33" s="19">
        <f t="shared" si="11"/>
        <v>2.7785881757824948</v>
      </c>
      <c r="I33" s="19">
        <f t="shared" si="11"/>
        <v>0</v>
      </c>
      <c r="J33" s="19">
        <f t="shared" si="11"/>
        <v>2.4805188585039497</v>
      </c>
      <c r="K33" s="19">
        <f t="shared" si="11"/>
        <v>2.4164182318470471</v>
      </c>
      <c r="L33" s="19">
        <f t="shared" si="11"/>
        <v>5.725437055211251</v>
      </c>
      <c r="M33" s="19">
        <f t="shared" si="11"/>
        <v>5.9268779332242403</v>
      </c>
      <c r="N33" s="19">
        <f t="shared" si="11"/>
        <v>2.8291266713224958</v>
      </c>
      <c r="O33" s="19">
        <f t="shared" si="11"/>
        <v>3.0276083563570735</v>
      </c>
      <c r="P33" s="19">
        <f t="shared" si="11"/>
        <v>2.8073908315603822</v>
      </c>
      <c r="Q33" s="19">
        <f t="shared" si="11"/>
        <v>2.7885222983281923</v>
      </c>
      <c r="R33" s="19">
        <f t="shared" si="11"/>
        <v>2.8723636437108389</v>
      </c>
      <c r="S33" s="19">
        <f t="shared" si="11"/>
        <v>2.7782415642925522</v>
      </c>
      <c r="T33" s="19">
        <f t="shared" si="11"/>
        <v>5.6067736327741589</v>
      </c>
      <c r="U33" s="19">
        <f t="shared" si="11"/>
        <v>5.5850460342270818</v>
      </c>
      <c r="V33" s="19">
        <f t="shared" si="11"/>
        <v>2.7175305780769334</v>
      </c>
      <c r="W33" s="19">
        <f t="shared" si="11"/>
        <v>2.6839415983555814</v>
      </c>
      <c r="X33" s="19">
        <f t="shared" si="11"/>
        <v>2.7088118358790481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2.9205499458893547</v>
      </c>
      <c r="D43" s="8">
        <v>2.62956557792468</v>
      </c>
      <c r="E43" s="8">
        <v>0</v>
      </c>
      <c r="F43" s="8">
        <v>0</v>
      </c>
      <c r="G43" s="8">
        <v>2.7726381651871574</v>
      </c>
      <c r="H43" s="8">
        <v>2.7785881757824948</v>
      </c>
      <c r="I43" s="8">
        <v>0</v>
      </c>
      <c r="J43" s="8">
        <v>2.4805188585039497</v>
      </c>
      <c r="K43" s="8">
        <v>2.4164182318470471</v>
      </c>
      <c r="L43" s="8">
        <v>5.725437055211251</v>
      </c>
      <c r="M43" s="8">
        <v>5.9268779332242403</v>
      </c>
      <c r="N43" s="8">
        <v>2.8291266713224958</v>
      </c>
      <c r="O43" s="8">
        <v>3.0276083563570735</v>
      </c>
      <c r="P43" s="8">
        <v>2.8073908315603822</v>
      </c>
      <c r="Q43" s="8">
        <v>2.7885222983281923</v>
      </c>
      <c r="R43" s="8">
        <v>2.8723636437108389</v>
      </c>
      <c r="S43" s="8">
        <v>2.7782415642925522</v>
      </c>
      <c r="T43" s="8">
        <v>5.6067736327741589</v>
      </c>
      <c r="U43" s="8">
        <v>5.5850460342270818</v>
      </c>
      <c r="V43" s="8">
        <v>2.7175305780769334</v>
      </c>
      <c r="W43" s="8">
        <v>2.6839415983555814</v>
      </c>
      <c r="X43" s="8">
        <v>2.7088118358790481</v>
      </c>
    </row>
    <row r="44" spans="1:24" ht="11.25" customHeight="1" x14ac:dyDescent="0.2">
      <c r="A44" s="28" t="s">
        <v>74</v>
      </c>
      <c r="B44" s="7" t="s">
        <v>75</v>
      </c>
      <c r="C44" s="8">
        <v>124.48255714513401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273.45051298146876</v>
      </c>
      <c r="D51" s="27">
        <v>284.65870447157431</v>
      </c>
      <c r="E51" s="27">
        <v>315.5296075796366</v>
      </c>
      <c r="F51" s="27">
        <v>271.03035828380018</v>
      </c>
      <c r="G51" s="27">
        <v>136.05409559686626</v>
      </c>
      <c r="H51" s="27">
        <v>154.56650360295782</v>
      </c>
      <c r="I51" s="27">
        <v>150.12218726074323</v>
      </c>
      <c r="J51" s="27">
        <v>122.93802608673829</v>
      </c>
      <c r="K51" s="27">
        <v>111.51656515135168</v>
      </c>
      <c r="L51" s="27">
        <v>71.078306467120541</v>
      </c>
      <c r="M51" s="27">
        <v>80.639010830879585</v>
      </c>
      <c r="N51" s="27">
        <v>77.64618154937618</v>
      </c>
      <c r="O51" s="27">
        <v>109.56345289615469</v>
      </c>
      <c r="P51" s="27">
        <v>132.81291475546638</v>
      </c>
      <c r="Q51" s="27">
        <v>104.32130684759257</v>
      </c>
      <c r="R51" s="27">
        <v>88.456368941410545</v>
      </c>
      <c r="S51" s="27">
        <v>110.37179969268668</v>
      </c>
      <c r="T51" s="27">
        <v>116.12762435135646</v>
      </c>
      <c r="U51" s="27">
        <v>142.87258974265271</v>
      </c>
      <c r="V51" s="27">
        <v>128.47484761911105</v>
      </c>
      <c r="W51" s="27">
        <v>124.57884735213796</v>
      </c>
      <c r="X51" s="27">
        <v>88.151635365723351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0.10573368051271062</v>
      </c>
      <c r="S61" s="49">
        <f t="shared" si="13"/>
        <v>0.30426669004272039</v>
      </c>
      <c r="T61" s="49">
        <f t="shared" si="13"/>
        <v>0.51081688492535238</v>
      </c>
      <c r="U61" s="49">
        <f t="shared" si="13"/>
        <v>0.40737286718463195</v>
      </c>
      <c r="V61" s="49">
        <f t="shared" si="13"/>
        <v>0.59893189287449144</v>
      </c>
      <c r="W61" s="49">
        <f t="shared" si="13"/>
        <v>0.59338110594592597</v>
      </c>
      <c r="X61" s="49">
        <f t="shared" si="13"/>
        <v>1.69269122468315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0.10573368051271062</v>
      </c>
      <c r="S62" s="52">
        <v>0.30426669004272039</v>
      </c>
      <c r="T62" s="52">
        <v>0.51081688492535238</v>
      </c>
      <c r="U62" s="52">
        <v>0.40737286718463195</v>
      </c>
      <c r="V62" s="52">
        <v>0.59893189287449144</v>
      </c>
      <c r="W62" s="52">
        <v>0.59338110594592597</v>
      </c>
      <c r="X62" s="52">
        <v>1.69269122468315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54.7143119601607</v>
      </c>
      <c r="D2" s="21">
        <f t="shared" ref="D2:X2" si="0">SUM(D3,D17,D22,D25,D26,D51,D52)</f>
        <v>99.504849315748643</v>
      </c>
      <c r="E2" s="21">
        <f t="shared" si="0"/>
        <v>81.132220632645129</v>
      </c>
      <c r="F2" s="21">
        <f t="shared" si="0"/>
        <v>70.9249823714635</v>
      </c>
      <c r="G2" s="21">
        <f t="shared" si="0"/>
        <v>59.151832504296287</v>
      </c>
      <c r="H2" s="21">
        <f t="shared" si="0"/>
        <v>58.607109575097056</v>
      </c>
      <c r="I2" s="21">
        <f t="shared" si="0"/>
        <v>80.971728337570227</v>
      </c>
      <c r="J2" s="21">
        <f t="shared" si="0"/>
        <v>90.357270591321139</v>
      </c>
      <c r="K2" s="21">
        <f t="shared" si="0"/>
        <v>96.164102442469613</v>
      </c>
      <c r="L2" s="21">
        <f t="shared" si="0"/>
        <v>23.114730391290209</v>
      </c>
      <c r="M2" s="21">
        <f t="shared" si="0"/>
        <v>15.942172923807956</v>
      </c>
      <c r="N2" s="21">
        <f t="shared" si="0"/>
        <v>29.806592523766984</v>
      </c>
      <c r="O2" s="21">
        <f t="shared" si="0"/>
        <v>8.9521360040051832</v>
      </c>
      <c r="P2" s="21">
        <f t="shared" si="0"/>
        <v>24.693956544761793</v>
      </c>
      <c r="Q2" s="21">
        <f t="shared" si="0"/>
        <v>12.721760268869147</v>
      </c>
      <c r="R2" s="21">
        <f t="shared" si="0"/>
        <v>9.8862336676730926</v>
      </c>
      <c r="S2" s="21">
        <f t="shared" si="0"/>
        <v>15.192086331800953</v>
      </c>
      <c r="T2" s="21">
        <f t="shared" si="0"/>
        <v>16.602215966480543</v>
      </c>
      <c r="U2" s="21">
        <f t="shared" si="0"/>
        <v>18.881597150173196</v>
      </c>
      <c r="V2" s="21">
        <f t="shared" si="0"/>
        <v>20.655155966911593</v>
      </c>
      <c r="W2" s="21">
        <f t="shared" si="0"/>
        <v>20.631351653283197</v>
      </c>
      <c r="X2" s="21">
        <f t="shared" si="0"/>
        <v>15.851597287569302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2.993445696051822E-9</v>
      </c>
      <c r="D3" s="24">
        <f t="shared" ref="D3:X3" si="2">SUM(D4,D8,D11)</f>
        <v>0.17511847265589484</v>
      </c>
      <c r="E3" s="24">
        <f t="shared" si="2"/>
        <v>3.5860066516534061E-9</v>
      </c>
      <c r="F3" s="24">
        <f t="shared" si="2"/>
        <v>0.13186032629165648</v>
      </c>
      <c r="G3" s="24">
        <f t="shared" si="2"/>
        <v>3.3526005732483098E-9</v>
      </c>
      <c r="H3" s="24">
        <f t="shared" si="2"/>
        <v>1.7362762207994819E-9</v>
      </c>
      <c r="I3" s="24">
        <f t="shared" si="2"/>
        <v>1.7553869804942223E-9</v>
      </c>
      <c r="J3" s="24">
        <f t="shared" si="2"/>
        <v>3.1822600018358572E-9</v>
      </c>
      <c r="K3" s="24">
        <f t="shared" si="2"/>
        <v>2.1590062252471397E-9</v>
      </c>
      <c r="L3" s="24">
        <f t="shared" si="2"/>
        <v>8.9003585588329768E-10</v>
      </c>
      <c r="M3" s="24">
        <f t="shared" si="2"/>
        <v>1.0672085238866203E-9</v>
      </c>
      <c r="N3" s="24">
        <f t="shared" si="2"/>
        <v>6.472495795946997E-10</v>
      </c>
      <c r="O3" s="24">
        <f t="shared" si="2"/>
        <v>6.288076964892752E-10</v>
      </c>
      <c r="P3" s="24">
        <f t="shared" si="2"/>
        <v>7.317957608382035E-2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0.30270455764870202</v>
      </c>
      <c r="U3" s="24">
        <f t="shared" si="2"/>
        <v>0.32066298830686057</v>
      </c>
      <c r="V3" s="24">
        <f t="shared" si="2"/>
        <v>0.38162114963239469</v>
      </c>
      <c r="W3" s="24">
        <f t="shared" si="2"/>
        <v>0.42230853762941345</v>
      </c>
      <c r="X3" s="24">
        <f t="shared" si="2"/>
        <v>0.35840149373530933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7.3179576016534548E-2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0.30270455764870202</v>
      </c>
      <c r="U4" s="19">
        <f t="shared" si="4"/>
        <v>0.32066298830686057</v>
      </c>
      <c r="V4" s="19">
        <f t="shared" si="4"/>
        <v>0.38162114963239469</v>
      </c>
      <c r="W4" s="19">
        <f t="shared" si="4"/>
        <v>0.42230853762941345</v>
      </c>
      <c r="X4" s="19">
        <f t="shared" si="4"/>
        <v>0.35840149373530933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7.3179576016534548E-2</v>
      </c>
      <c r="Q5" s="8">
        <v>0</v>
      </c>
      <c r="R5" s="8">
        <v>0</v>
      </c>
      <c r="S5" s="8">
        <v>0</v>
      </c>
      <c r="T5" s="8">
        <v>0.30270455764870202</v>
      </c>
      <c r="U5" s="8">
        <v>0.32066298830686057</v>
      </c>
      <c r="V5" s="8">
        <v>0.38162114963239469</v>
      </c>
      <c r="W5" s="8">
        <v>0.42230853762941345</v>
      </c>
      <c r="X5" s="8">
        <v>0.35840149373530933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0.17511847011467341</v>
      </c>
      <c r="E8" s="19">
        <f t="shared" si="5"/>
        <v>0</v>
      </c>
      <c r="F8" s="19">
        <f t="shared" si="5"/>
        <v>0.13186032407945864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0.17511847011467341</v>
      </c>
      <c r="E10" s="8">
        <v>0</v>
      </c>
      <c r="F10" s="8">
        <v>0.13186032407945864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2.993445696051822E-9</v>
      </c>
      <c r="D11" s="19">
        <f t="shared" si="6"/>
        <v>2.5412214191419479E-9</v>
      </c>
      <c r="E11" s="19">
        <f t="shared" si="6"/>
        <v>3.5860066516534061E-9</v>
      </c>
      <c r="F11" s="19">
        <f t="shared" si="6"/>
        <v>2.2121978397308339E-9</v>
      </c>
      <c r="G11" s="19">
        <f t="shared" si="6"/>
        <v>3.3526005732483098E-9</v>
      </c>
      <c r="H11" s="19">
        <f t="shared" si="6"/>
        <v>1.7362762207994819E-9</v>
      </c>
      <c r="I11" s="19">
        <f t="shared" si="6"/>
        <v>1.7553869804942223E-9</v>
      </c>
      <c r="J11" s="19">
        <f t="shared" si="6"/>
        <v>3.1822600018358572E-9</v>
      </c>
      <c r="K11" s="19">
        <f t="shared" si="6"/>
        <v>2.1590062252471397E-9</v>
      </c>
      <c r="L11" s="19">
        <f t="shared" si="6"/>
        <v>8.9003585588329768E-10</v>
      </c>
      <c r="M11" s="19">
        <f t="shared" si="6"/>
        <v>1.0672085238866203E-9</v>
      </c>
      <c r="N11" s="19">
        <f t="shared" si="6"/>
        <v>6.472495795946997E-10</v>
      </c>
      <c r="O11" s="19">
        <f t="shared" si="6"/>
        <v>6.288076964892752E-10</v>
      </c>
      <c r="P11" s="19">
        <f t="shared" si="6"/>
        <v>6.7285799758565185E-11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2.993445696051822E-9</v>
      </c>
      <c r="D13" s="8">
        <v>2.5412214191419479E-9</v>
      </c>
      <c r="E13" s="8">
        <v>3.5860066516534061E-9</v>
      </c>
      <c r="F13" s="8">
        <v>2.2121978397308339E-9</v>
      </c>
      <c r="G13" s="8">
        <v>3.3526005732483098E-9</v>
      </c>
      <c r="H13" s="8">
        <v>1.7362762207994819E-9</v>
      </c>
      <c r="I13" s="8">
        <v>1.7553869804942223E-9</v>
      </c>
      <c r="J13" s="8">
        <v>3.1822600018358572E-9</v>
      </c>
      <c r="K13" s="8">
        <v>2.1590062252471397E-9</v>
      </c>
      <c r="L13" s="8">
        <v>8.9003585588329768E-10</v>
      </c>
      <c r="M13" s="8">
        <v>1.0672085238866203E-9</v>
      </c>
      <c r="N13" s="8">
        <v>6.472495795946997E-10</v>
      </c>
      <c r="O13" s="8">
        <v>6.288076964892752E-10</v>
      </c>
      <c r="P13" s="8">
        <v>6.7285799758565185E-11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23.212216749659454</v>
      </c>
      <c r="D17" s="27">
        <f t="shared" si="7"/>
        <v>47.673319452591777</v>
      </c>
      <c r="E17" s="27">
        <f t="shared" si="7"/>
        <v>39.041158208695713</v>
      </c>
      <c r="F17" s="27">
        <f t="shared" si="7"/>
        <v>34.591830328972158</v>
      </c>
      <c r="G17" s="27">
        <f t="shared" si="7"/>
        <v>39.990044822997099</v>
      </c>
      <c r="H17" s="27">
        <f t="shared" si="7"/>
        <v>38.020129912101112</v>
      </c>
      <c r="I17" s="27">
        <f t="shared" si="7"/>
        <v>52.763235596558062</v>
      </c>
      <c r="J17" s="27">
        <f t="shared" si="7"/>
        <v>60.789606613381139</v>
      </c>
      <c r="K17" s="27">
        <f t="shared" si="7"/>
        <v>65.814756903509334</v>
      </c>
      <c r="L17" s="27">
        <f t="shared" si="7"/>
        <v>16.898872832731961</v>
      </c>
      <c r="M17" s="27">
        <f t="shared" si="7"/>
        <v>11.864470606844566</v>
      </c>
      <c r="N17" s="27">
        <f t="shared" si="7"/>
        <v>22.245431823818407</v>
      </c>
      <c r="O17" s="27">
        <f t="shared" si="7"/>
        <v>6.0906583358881221</v>
      </c>
      <c r="P17" s="27">
        <f t="shared" si="7"/>
        <v>12.424453635704708</v>
      </c>
      <c r="Q17" s="27">
        <f t="shared" si="7"/>
        <v>2.9148404947898854</v>
      </c>
      <c r="R17" s="27">
        <f t="shared" si="7"/>
        <v>3.4844173327944805</v>
      </c>
      <c r="S17" s="27">
        <f t="shared" si="7"/>
        <v>2.5734286687801724</v>
      </c>
      <c r="T17" s="27">
        <f t="shared" si="7"/>
        <v>3.1791683129624713</v>
      </c>
      <c r="U17" s="27">
        <f t="shared" si="7"/>
        <v>2.5766888587461088</v>
      </c>
      <c r="V17" s="27">
        <f t="shared" si="7"/>
        <v>3.0272040944671663</v>
      </c>
      <c r="W17" s="27">
        <f t="shared" si="7"/>
        <v>2.314973146147302</v>
      </c>
      <c r="X17" s="27">
        <f t="shared" si="7"/>
        <v>3.2044640754363556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3.128649877357617</v>
      </c>
      <c r="D19" s="8">
        <v>3.1976552871821151</v>
      </c>
      <c r="E19" s="8">
        <v>1.0404450628445387</v>
      </c>
      <c r="F19" s="8">
        <v>2.8928137606171704</v>
      </c>
      <c r="G19" s="8">
        <v>3.7272447958825619</v>
      </c>
      <c r="H19" s="8">
        <v>3.1970398273179992</v>
      </c>
      <c r="I19" s="8">
        <v>7.4730015692977201</v>
      </c>
      <c r="J19" s="8">
        <v>11.038554661427046</v>
      </c>
      <c r="K19" s="8">
        <v>11.876234067414465</v>
      </c>
      <c r="L19" s="8">
        <v>2.1685810953222449</v>
      </c>
      <c r="M19" s="8">
        <v>1.9309692578634352</v>
      </c>
      <c r="N19" s="8">
        <v>3.9501044506592007</v>
      </c>
      <c r="O19" s="8">
        <v>0.94924071917463715</v>
      </c>
      <c r="P19" s="8">
        <v>2.3859568980445593</v>
      </c>
      <c r="Q19" s="8">
        <v>2.690709525628324</v>
      </c>
      <c r="R19" s="8">
        <v>2.4513659084315655</v>
      </c>
      <c r="S19" s="8">
        <v>2.5734286687801724</v>
      </c>
      <c r="T19" s="8">
        <v>3.1791683129624713</v>
      </c>
      <c r="U19" s="8">
        <v>2.5766888587461088</v>
      </c>
      <c r="V19" s="8">
        <v>3.0272040944671663</v>
      </c>
      <c r="W19" s="8">
        <v>2.314973146147302</v>
      </c>
      <c r="X19" s="8">
        <v>3.2044640754363556</v>
      </c>
    </row>
    <row r="20" spans="1:24" ht="11.25" customHeight="1" x14ac:dyDescent="0.2">
      <c r="A20" s="29" t="s">
        <v>30</v>
      </c>
      <c r="B20" s="7" t="s">
        <v>31</v>
      </c>
      <c r="C20" s="8">
        <v>20.083566872301837</v>
      </c>
      <c r="D20" s="8">
        <v>44.475664165409661</v>
      </c>
      <c r="E20" s="8">
        <v>38.000713145851172</v>
      </c>
      <c r="F20" s="8">
        <v>31.699016568354985</v>
      </c>
      <c r="G20" s="8">
        <v>36.262800027114537</v>
      </c>
      <c r="H20" s="8">
        <v>34.823090084783111</v>
      </c>
      <c r="I20" s="8">
        <v>45.29023402726034</v>
      </c>
      <c r="J20" s="8">
        <v>49.751051951954089</v>
      </c>
      <c r="K20" s="8">
        <v>53.938522836094876</v>
      </c>
      <c r="L20" s="8">
        <v>14.730291737409717</v>
      </c>
      <c r="M20" s="8">
        <v>9.9335013489811317</v>
      </c>
      <c r="N20" s="8">
        <v>18.295327373159207</v>
      </c>
      <c r="O20" s="8">
        <v>5.1414176167134853</v>
      </c>
      <c r="P20" s="8">
        <v>10.038496737660148</v>
      </c>
      <c r="Q20" s="8">
        <v>0.22413096916156122</v>
      </c>
      <c r="R20" s="8">
        <v>1.0330514243629152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10.242478188976637</v>
      </c>
      <c r="D26" s="27">
        <f t="shared" si="9"/>
        <v>0.55661586207531966</v>
      </c>
      <c r="E26" s="27">
        <f t="shared" si="9"/>
        <v>0</v>
      </c>
      <c r="F26" s="27">
        <f t="shared" si="9"/>
        <v>0</v>
      </c>
      <c r="G26" s="27">
        <f t="shared" si="9"/>
        <v>0.41354327481284231</v>
      </c>
      <c r="H26" s="27">
        <f t="shared" si="9"/>
        <v>0.40759326421750514</v>
      </c>
      <c r="I26" s="27">
        <f t="shared" si="9"/>
        <v>0</v>
      </c>
      <c r="J26" s="27">
        <f t="shared" si="9"/>
        <v>0.63177006149604931</v>
      </c>
      <c r="K26" s="27">
        <f t="shared" si="9"/>
        <v>0.69587068815295239</v>
      </c>
      <c r="L26" s="27">
        <f t="shared" si="9"/>
        <v>0.49887402478874648</v>
      </c>
      <c r="M26" s="27">
        <f t="shared" si="9"/>
        <v>0.29743314677575833</v>
      </c>
      <c r="N26" s="27">
        <f t="shared" si="9"/>
        <v>0.28316224867750278</v>
      </c>
      <c r="O26" s="27">
        <f t="shared" si="9"/>
        <v>8.4680563642925782E-2</v>
      </c>
      <c r="P26" s="27">
        <f t="shared" si="9"/>
        <v>0.30489808843961669</v>
      </c>
      <c r="Q26" s="27">
        <f t="shared" si="9"/>
        <v>0.3237666216718072</v>
      </c>
      <c r="R26" s="27">
        <f t="shared" si="9"/>
        <v>0.23992527628916019</v>
      </c>
      <c r="S26" s="27">
        <f t="shared" si="9"/>
        <v>0.40073735570744867</v>
      </c>
      <c r="T26" s="27">
        <f t="shared" si="9"/>
        <v>0.75091744722583775</v>
      </c>
      <c r="U26" s="27">
        <f t="shared" si="9"/>
        <v>0.77264504577291471</v>
      </c>
      <c r="V26" s="27">
        <f t="shared" si="9"/>
        <v>0.46144834192306744</v>
      </c>
      <c r="W26" s="27">
        <f t="shared" si="9"/>
        <v>0.49503732164441933</v>
      </c>
      <c r="X26" s="27">
        <f t="shared" si="9"/>
        <v>0.47016708412095248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10.242478188976637</v>
      </c>
      <c r="D33" s="19">
        <f t="shared" si="11"/>
        <v>0.55661586207531966</v>
      </c>
      <c r="E33" s="19">
        <f t="shared" si="11"/>
        <v>0</v>
      </c>
      <c r="F33" s="19">
        <f t="shared" si="11"/>
        <v>0</v>
      </c>
      <c r="G33" s="19">
        <f t="shared" si="11"/>
        <v>0.41354327481284231</v>
      </c>
      <c r="H33" s="19">
        <f t="shared" si="11"/>
        <v>0.40759326421750514</v>
      </c>
      <c r="I33" s="19">
        <f t="shared" si="11"/>
        <v>0</v>
      </c>
      <c r="J33" s="19">
        <f t="shared" si="11"/>
        <v>0.63177006149604931</v>
      </c>
      <c r="K33" s="19">
        <f t="shared" si="11"/>
        <v>0.69587068815295239</v>
      </c>
      <c r="L33" s="19">
        <f t="shared" si="11"/>
        <v>0.49887402478874648</v>
      </c>
      <c r="M33" s="19">
        <f t="shared" si="11"/>
        <v>0.29743314677575833</v>
      </c>
      <c r="N33" s="19">
        <f t="shared" si="11"/>
        <v>0.28316224867750278</v>
      </c>
      <c r="O33" s="19">
        <f t="shared" si="11"/>
        <v>8.4680563642925782E-2</v>
      </c>
      <c r="P33" s="19">
        <f t="shared" si="11"/>
        <v>0.30489808843961669</v>
      </c>
      <c r="Q33" s="19">
        <f t="shared" si="11"/>
        <v>0.3237666216718072</v>
      </c>
      <c r="R33" s="19">
        <f t="shared" si="11"/>
        <v>0.23992527628916019</v>
      </c>
      <c r="S33" s="19">
        <f t="shared" si="11"/>
        <v>0.40073735570744867</v>
      </c>
      <c r="T33" s="19">
        <f t="shared" si="11"/>
        <v>0.75091744722583775</v>
      </c>
      <c r="U33" s="19">
        <f t="shared" si="11"/>
        <v>0.77264504577291471</v>
      </c>
      <c r="V33" s="19">
        <f t="shared" si="11"/>
        <v>0.46144834192306744</v>
      </c>
      <c r="W33" s="19">
        <f t="shared" si="11"/>
        <v>0.49503732164441933</v>
      </c>
      <c r="X33" s="19">
        <f t="shared" si="11"/>
        <v>0.47016708412095248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0.26563149411064513</v>
      </c>
      <c r="D43" s="8">
        <v>0.55661586207531966</v>
      </c>
      <c r="E43" s="8">
        <v>0</v>
      </c>
      <c r="F43" s="8">
        <v>0</v>
      </c>
      <c r="G43" s="8">
        <v>0.41354327481284231</v>
      </c>
      <c r="H43" s="8">
        <v>0.40759326421750514</v>
      </c>
      <c r="I43" s="8">
        <v>0</v>
      </c>
      <c r="J43" s="8">
        <v>0.63177006149604931</v>
      </c>
      <c r="K43" s="8">
        <v>0.69587068815295239</v>
      </c>
      <c r="L43" s="8">
        <v>0.49887402478874648</v>
      </c>
      <c r="M43" s="8">
        <v>0.29743314677575833</v>
      </c>
      <c r="N43" s="8">
        <v>0.28316224867750278</v>
      </c>
      <c r="O43" s="8">
        <v>8.4680563642925782E-2</v>
      </c>
      <c r="P43" s="8">
        <v>0.30489808843961669</v>
      </c>
      <c r="Q43" s="8">
        <v>0.3237666216718072</v>
      </c>
      <c r="R43" s="8">
        <v>0.23992527628916019</v>
      </c>
      <c r="S43" s="8">
        <v>0.40073735570744867</v>
      </c>
      <c r="T43" s="8">
        <v>0.75091744722583775</v>
      </c>
      <c r="U43" s="8">
        <v>0.77264504577291471</v>
      </c>
      <c r="V43" s="8">
        <v>0.46144834192306744</v>
      </c>
      <c r="W43" s="8">
        <v>0.49503732164441933</v>
      </c>
      <c r="X43" s="8">
        <v>0.47016708412095248</v>
      </c>
    </row>
    <row r="44" spans="1:24" ht="11.25" customHeight="1" x14ac:dyDescent="0.2">
      <c r="A44" s="28" t="s">
        <v>74</v>
      </c>
      <c r="B44" s="7" t="s">
        <v>75</v>
      </c>
      <c r="C44" s="8">
        <v>9.9768466948659924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21.259617018531163</v>
      </c>
      <c r="D51" s="27">
        <v>51.099795528425652</v>
      </c>
      <c r="E51" s="27">
        <v>42.091062420363414</v>
      </c>
      <c r="F51" s="27">
        <v>36.201291716199691</v>
      </c>
      <c r="G51" s="27">
        <v>18.748244403133739</v>
      </c>
      <c r="H51" s="27">
        <v>20.179386397042165</v>
      </c>
      <c r="I51" s="27">
        <v>28.208492739256773</v>
      </c>
      <c r="J51" s="27">
        <v>28.935893913261701</v>
      </c>
      <c r="K51" s="27">
        <v>29.653474848648319</v>
      </c>
      <c r="L51" s="27">
        <v>5.7169835328794649</v>
      </c>
      <c r="M51" s="27">
        <v>3.7802691691204227</v>
      </c>
      <c r="N51" s="27">
        <v>7.2779984506238238</v>
      </c>
      <c r="O51" s="27">
        <v>2.7767971038453281</v>
      </c>
      <c r="P51" s="27">
        <v>11.891425244533648</v>
      </c>
      <c r="Q51" s="27">
        <v>9.4831531524074553</v>
      </c>
      <c r="R51" s="27">
        <v>6.1618910585894513</v>
      </c>
      <c r="S51" s="27">
        <v>12.217920307313332</v>
      </c>
      <c r="T51" s="27">
        <v>12.369425648643533</v>
      </c>
      <c r="U51" s="27">
        <v>15.21160025734731</v>
      </c>
      <c r="V51" s="27">
        <v>16.784882380888966</v>
      </c>
      <c r="W51" s="27">
        <v>17.399032647862061</v>
      </c>
      <c r="X51" s="27">
        <v>11.818564634276683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6.3559194872893649E-3</v>
      </c>
      <c r="S61" s="49">
        <f t="shared" si="13"/>
        <v>3.1598909957279528E-2</v>
      </c>
      <c r="T61" s="49">
        <f t="shared" si="13"/>
        <v>4.9227915074647743E-2</v>
      </c>
      <c r="U61" s="49">
        <f t="shared" si="13"/>
        <v>4.0582332815368077E-2</v>
      </c>
      <c r="V61" s="49">
        <f t="shared" si="13"/>
        <v>7.3202507125508243E-2</v>
      </c>
      <c r="W61" s="49">
        <f t="shared" si="13"/>
        <v>7.8753294054073747E-2</v>
      </c>
      <c r="X61" s="49">
        <f t="shared" si="13"/>
        <v>0.21121917531684969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6.3559194872893649E-3</v>
      </c>
      <c r="S62" s="52">
        <v>3.1598909957279528E-2</v>
      </c>
      <c r="T62" s="52">
        <v>4.9227915074647743E-2</v>
      </c>
      <c r="U62" s="52">
        <v>4.0582332815368077E-2</v>
      </c>
      <c r="V62" s="52">
        <v>7.3202507125508243E-2</v>
      </c>
      <c r="W62" s="52">
        <v>7.8753294054073747E-2</v>
      </c>
      <c r="X62" s="52">
        <v>0.21121917531684969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251.71895055405076</v>
      </c>
      <c r="D2" s="21">
        <f t="shared" ref="D2:X2" si="0">SUM(D3,D17,D22,D25,D26,D51,D52)</f>
        <v>279.56495952</v>
      </c>
      <c r="E2" s="21">
        <f t="shared" si="0"/>
        <v>284.63412703160611</v>
      </c>
      <c r="F2" s="21">
        <f t="shared" si="0"/>
        <v>276.82085604000008</v>
      </c>
      <c r="G2" s="21">
        <f t="shared" si="0"/>
        <v>273.06631984590103</v>
      </c>
      <c r="H2" s="21">
        <f t="shared" si="0"/>
        <v>234.07164</v>
      </c>
      <c r="I2" s="21">
        <f t="shared" si="0"/>
        <v>244.73591963999985</v>
      </c>
      <c r="J2" s="21">
        <f t="shared" si="0"/>
        <v>222.44084892000006</v>
      </c>
      <c r="K2" s="21">
        <f t="shared" si="0"/>
        <v>223.34966892</v>
      </c>
      <c r="L2" s="21">
        <f t="shared" si="0"/>
        <v>152.78273999999999</v>
      </c>
      <c r="M2" s="21">
        <f t="shared" si="0"/>
        <v>189.33749999999998</v>
      </c>
      <c r="N2" s="21">
        <f t="shared" si="0"/>
        <v>193.61105892</v>
      </c>
      <c r="O2" s="21">
        <f t="shared" si="0"/>
        <v>163.16558892</v>
      </c>
      <c r="P2" s="21">
        <f t="shared" si="0"/>
        <v>172.17089999999999</v>
      </c>
      <c r="Q2" s="21">
        <f t="shared" si="0"/>
        <v>170.38565892</v>
      </c>
      <c r="R2" s="21">
        <f t="shared" si="0"/>
        <v>168.56801892000001</v>
      </c>
      <c r="S2" s="21">
        <f t="shared" si="0"/>
        <v>178.17731892</v>
      </c>
      <c r="T2" s="21">
        <f t="shared" si="0"/>
        <v>197.90199863999999</v>
      </c>
      <c r="U2" s="21">
        <f t="shared" si="0"/>
        <v>192.61745891999999</v>
      </c>
      <c r="V2" s="21">
        <f t="shared" si="0"/>
        <v>184.48856892000001</v>
      </c>
      <c r="W2" s="21">
        <f t="shared" si="0"/>
        <v>156.36563892000001</v>
      </c>
      <c r="X2" s="21">
        <f t="shared" si="0"/>
        <v>164.49452892000002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2.4424128340508635</v>
      </c>
      <c r="D3" s="24">
        <f t="shared" ref="D3:W3" si="2">SUM(D4,D8,D11)</f>
        <v>0</v>
      </c>
      <c r="E3" s="24">
        <f t="shared" si="2"/>
        <v>6.2774455916059964</v>
      </c>
      <c r="F3" s="24">
        <f t="shared" si="2"/>
        <v>12.646286399999997</v>
      </c>
      <c r="G3" s="24">
        <f t="shared" si="2"/>
        <v>8.4987198459009345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2.4424128340508635</v>
      </c>
      <c r="D8" s="19">
        <f t="shared" ref="D8:W8" si="8">SUM(D9:D10)</f>
        <v>0</v>
      </c>
      <c r="E8" s="19">
        <f t="shared" si="8"/>
        <v>3.085231511605997</v>
      </c>
      <c r="F8" s="19">
        <f t="shared" si="8"/>
        <v>0</v>
      </c>
      <c r="G8" s="19">
        <f t="shared" si="8"/>
        <v>2.2268401659009354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2.4424128340508635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3.085231511605997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2.2268401659009354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3.1922140799999994</v>
      </c>
      <c r="F11" s="19">
        <f t="shared" si="11"/>
        <v>12.646286399999997</v>
      </c>
      <c r="G11" s="19">
        <f t="shared" si="11"/>
        <v>6.2718796799999987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3.1922140799999994</v>
      </c>
      <c r="F13" s="8">
        <f>FC_IND_NFM_AM_E!F13+FC_IND_NFM_PA_E!F13+FC_IND_NFM_SA_E!F13+FC_IND_NFM_OM_E!F13</f>
        <v>12.646286399999997</v>
      </c>
      <c r="G13" s="8">
        <f>FC_IND_NFM_AM_E!G13+FC_IND_NFM_PA_E!G13+FC_IND_NFM_SA_E!G13+FC_IND_NFM_OM_E!G13</f>
        <v>6.2718796799999987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9.4995277199999997</v>
      </c>
      <c r="D26" s="27">
        <f t="shared" ref="D26:W26" si="20">SUM(D27,D33)</f>
        <v>6.3130795200000005</v>
      </c>
      <c r="E26" s="27">
        <f t="shared" si="20"/>
        <v>3.1861814399999995</v>
      </c>
      <c r="F26" s="27">
        <f t="shared" si="20"/>
        <v>6.3726296399999995</v>
      </c>
      <c r="G26" s="27">
        <f t="shared" si="20"/>
        <v>0</v>
      </c>
      <c r="H26" s="27">
        <f t="shared" si="20"/>
        <v>0</v>
      </c>
      <c r="I26" s="27">
        <f t="shared" si="20"/>
        <v>6.3726296399999995</v>
      </c>
      <c r="J26" s="27">
        <f t="shared" si="20"/>
        <v>3.1122889199999992</v>
      </c>
      <c r="K26" s="27">
        <f t="shared" si="20"/>
        <v>3.1122889199999988</v>
      </c>
      <c r="L26" s="27">
        <f t="shared" si="20"/>
        <v>0</v>
      </c>
      <c r="M26" s="27">
        <f t="shared" si="20"/>
        <v>0</v>
      </c>
      <c r="N26" s="27">
        <f t="shared" si="20"/>
        <v>3.1122889199999992</v>
      </c>
      <c r="O26" s="27">
        <f t="shared" si="20"/>
        <v>3.1122889199999992</v>
      </c>
      <c r="P26" s="27">
        <f t="shared" si="20"/>
        <v>0</v>
      </c>
      <c r="Q26" s="27">
        <f t="shared" si="20"/>
        <v>3.1122889199999997</v>
      </c>
      <c r="R26" s="27">
        <f t="shared" si="20"/>
        <v>3.1122889199999988</v>
      </c>
      <c r="S26" s="27">
        <f t="shared" si="20"/>
        <v>3.1789789200000005</v>
      </c>
      <c r="T26" s="27">
        <f t="shared" si="20"/>
        <v>6.0904886400000002</v>
      </c>
      <c r="U26" s="27">
        <f t="shared" si="20"/>
        <v>3.1789789200000005</v>
      </c>
      <c r="V26" s="27">
        <f t="shared" si="20"/>
        <v>3.1789789200000005</v>
      </c>
      <c r="W26" s="27">
        <f t="shared" si="20"/>
        <v>3.1789789200000009</v>
      </c>
      <c r="X26" s="27">
        <f t="shared" ref="X26" si="21">SUM(X27,X33)</f>
        <v>3.1789789200000009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9.4995277199999997</v>
      </c>
      <c r="D33" s="19">
        <f t="shared" ref="D33:W33" si="26">SUM(D34:D50)</f>
        <v>6.3130795200000005</v>
      </c>
      <c r="E33" s="19">
        <f t="shared" si="26"/>
        <v>3.1861814399999995</v>
      </c>
      <c r="F33" s="19">
        <f t="shared" si="26"/>
        <v>6.3726296399999995</v>
      </c>
      <c r="G33" s="19">
        <f t="shared" si="26"/>
        <v>0</v>
      </c>
      <c r="H33" s="19">
        <f t="shared" si="26"/>
        <v>0</v>
      </c>
      <c r="I33" s="19">
        <f t="shared" si="26"/>
        <v>6.3726296399999995</v>
      </c>
      <c r="J33" s="19">
        <f t="shared" si="26"/>
        <v>3.1122889199999992</v>
      </c>
      <c r="K33" s="19">
        <f t="shared" si="26"/>
        <v>3.1122889199999988</v>
      </c>
      <c r="L33" s="19">
        <f t="shared" si="26"/>
        <v>0</v>
      </c>
      <c r="M33" s="19">
        <f t="shared" si="26"/>
        <v>0</v>
      </c>
      <c r="N33" s="19">
        <f t="shared" si="26"/>
        <v>3.1122889199999992</v>
      </c>
      <c r="O33" s="19">
        <f t="shared" si="26"/>
        <v>3.1122889199999992</v>
      </c>
      <c r="P33" s="19">
        <f t="shared" si="26"/>
        <v>0</v>
      </c>
      <c r="Q33" s="19">
        <f t="shared" si="26"/>
        <v>3.1122889199999997</v>
      </c>
      <c r="R33" s="19">
        <f t="shared" si="26"/>
        <v>3.1122889199999988</v>
      </c>
      <c r="S33" s="19">
        <f t="shared" si="26"/>
        <v>3.1789789200000005</v>
      </c>
      <c r="T33" s="19">
        <f t="shared" si="26"/>
        <v>6.0904886400000002</v>
      </c>
      <c r="U33" s="19">
        <f t="shared" si="26"/>
        <v>3.1789789200000005</v>
      </c>
      <c r="V33" s="19">
        <f t="shared" si="26"/>
        <v>3.1789789200000005</v>
      </c>
      <c r="W33" s="19">
        <f t="shared" si="26"/>
        <v>3.1789789200000009</v>
      </c>
      <c r="X33" s="19">
        <f t="shared" ref="X33" si="27">SUM(X34:X50)</f>
        <v>3.1789789200000009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2.9115097199999989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6.3726296399999978</v>
      </c>
      <c r="D43" s="8">
        <f>FC_IND_NFM_AM_E!D43+FC_IND_NFM_PA_E!D43+FC_IND_NFM_SA_E!D43+FC_IND_NFM_OM_E!D43</f>
        <v>3.1861814399999999</v>
      </c>
      <c r="E43" s="8">
        <f>FC_IND_NFM_AM_E!E43+FC_IND_NFM_PA_E!E43+FC_IND_NFM_SA_E!E43+FC_IND_NFM_OM_E!E43</f>
        <v>3.1861814399999995</v>
      </c>
      <c r="F43" s="8">
        <f>FC_IND_NFM_AM_E!F43+FC_IND_NFM_PA_E!F43+FC_IND_NFM_SA_E!F43+FC_IND_NFM_OM_E!F43</f>
        <v>6.3726296399999995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6.3726296399999995</v>
      </c>
      <c r="J43" s="8">
        <f>FC_IND_NFM_AM_E!J43+FC_IND_NFM_PA_E!J43+FC_IND_NFM_SA_E!J43+FC_IND_NFM_OM_E!J43</f>
        <v>3.1122889199999992</v>
      </c>
      <c r="K43" s="8">
        <f>FC_IND_NFM_AM_E!K43+FC_IND_NFM_PA_E!K43+FC_IND_NFM_SA_E!K43+FC_IND_NFM_OM_E!K43</f>
        <v>3.1122889199999988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3.1122889199999992</v>
      </c>
      <c r="O43" s="8">
        <f>FC_IND_NFM_AM_E!O43+FC_IND_NFM_PA_E!O43+FC_IND_NFM_SA_E!O43+FC_IND_NFM_OM_E!O43</f>
        <v>3.1122889199999992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3.1122889199999997</v>
      </c>
      <c r="R43" s="8">
        <f>FC_IND_NFM_AM_E!R43+FC_IND_NFM_PA_E!R43+FC_IND_NFM_SA_E!R43+FC_IND_NFM_OM_E!R43</f>
        <v>3.1122889199999988</v>
      </c>
      <c r="S43" s="8">
        <f>FC_IND_NFM_AM_E!S43+FC_IND_NFM_PA_E!S43+FC_IND_NFM_SA_E!S43+FC_IND_NFM_OM_E!S43</f>
        <v>3.1789789200000005</v>
      </c>
      <c r="T43" s="8">
        <f>FC_IND_NFM_AM_E!T43+FC_IND_NFM_PA_E!T43+FC_IND_NFM_SA_E!T43+FC_IND_NFM_OM_E!T43</f>
        <v>3.1789789200000009</v>
      </c>
      <c r="U43" s="8">
        <f>FC_IND_NFM_AM_E!U43+FC_IND_NFM_PA_E!U43+FC_IND_NFM_SA_E!U43+FC_IND_NFM_OM_E!U43</f>
        <v>3.1789789200000005</v>
      </c>
      <c r="V43" s="8">
        <f>FC_IND_NFM_AM_E!V43+FC_IND_NFM_PA_E!V43+FC_IND_NFM_SA_E!V43+FC_IND_NFM_OM_E!V43</f>
        <v>3.1789789200000005</v>
      </c>
      <c r="W43" s="8">
        <f>FC_IND_NFM_AM_E!W43+FC_IND_NFM_PA_E!W43+FC_IND_NFM_SA_E!W43+FC_IND_NFM_OM_E!W43</f>
        <v>3.1789789200000009</v>
      </c>
      <c r="X43" s="8">
        <f>FC_IND_NFM_AM_E!X43+FC_IND_NFM_PA_E!X43+FC_IND_NFM_SA_E!X43+FC_IND_NFM_OM_E!X43</f>
        <v>3.1789789200000009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3.126898080000001</v>
      </c>
      <c r="D44" s="8">
        <f>FC_IND_NFM_AM_E!D44+FC_IND_NFM_PA_E!D44+FC_IND_NFM_SA_E!D44+FC_IND_NFM_OM_E!D44</f>
        <v>3.1268980800000001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239.7770099999999</v>
      </c>
      <c r="D51" s="27">
        <f>FC_IND_NFM_AM_E!D51+FC_IND_NFM_PA_E!D51+FC_IND_NFM_SA_E!D51+FC_IND_NFM_OM_E!D51</f>
        <v>273.25188000000003</v>
      </c>
      <c r="E51" s="27">
        <f>FC_IND_NFM_AM_E!E51+FC_IND_NFM_PA_E!E51+FC_IND_NFM_SA_E!E51+FC_IND_NFM_OM_E!E51</f>
        <v>275.17050000000012</v>
      </c>
      <c r="F51" s="27">
        <f>FC_IND_NFM_AM_E!F51+FC_IND_NFM_PA_E!F51+FC_IND_NFM_SA_E!F51+FC_IND_NFM_OM_E!F51</f>
        <v>257.80194000000006</v>
      </c>
      <c r="G51" s="27">
        <f>FC_IND_NFM_AM_E!G51+FC_IND_NFM_PA_E!G51+FC_IND_NFM_SA_E!G51+FC_IND_NFM_OM_E!G51</f>
        <v>264.56760000000008</v>
      </c>
      <c r="H51" s="27">
        <f>FC_IND_NFM_AM_E!H51+FC_IND_NFM_PA_E!H51+FC_IND_NFM_SA_E!H51+FC_IND_NFM_OM_E!H51</f>
        <v>234.07164</v>
      </c>
      <c r="I51" s="27">
        <f>FC_IND_NFM_AM_E!I51+FC_IND_NFM_PA_E!I51+FC_IND_NFM_SA_E!I51+FC_IND_NFM_OM_E!I51</f>
        <v>238.36328999999986</v>
      </c>
      <c r="J51" s="27">
        <f>FC_IND_NFM_AM_E!J51+FC_IND_NFM_PA_E!J51+FC_IND_NFM_SA_E!J51+FC_IND_NFM_OM_E!J51</f>
        <v>219.32856000000007</v>
      </c>
      <c r="K51" s="27">
        <f>FC_IND_NFM_AM_E!K51+FC_IND_NFM_PA_E!K51+FC_IND_NFM_SA_E!K51+FC_IND_NFM_OM_E!K51</f>
        <v>220.23738</v>
      </c>
      <c r="L51" s="27">
        <f>FC_IND_NFM_AM_E!L51+FC_IND_NFM_PA_E!L51+FC_IND_NFM_SA_E!L51+FC_IND_NFM_OM_E!L51</f>
        <v>152.78273999999999</v>
      </c>
      <c r="M51" s="27">
        <f>FC_IND_NFM_AM_E!M51+FC_IND_NFM_PA_E!M51+FC_IND_NFM_SA_E!M51+FC_IND_NFM_OM_E!M51</f>
        <v>189.33749999999998</v>
      </c>
      <c r="N51" s="27">
        <f>FC_IND_NFM_AM_E!N51+FC_IND_NFM_PA_E!N51+FC_IND_NFM_SA_E!N51+FC_IND_NFM_OM_E!N51</f>
        <v>190.49877000000001</v>
      </c>
      <c r="O51" s="27">
        <f>FC_IND_NFM_AM_E!O51+FC_IND_NFM_PA_E!O51+FC_IND_NFM_SA_E!O51+FC_IND_NFM_OM_E!O51</f>
        <v>160.05330000000001</v>
      </c>
      <c r="P51" s="27">
        <f>FC_IND_NFM_AM_E!P51+FC_IND_NFM_PA_E!P51+FC_IND_NFM_SA_E!P51+FC_IND_NFM_OM_E!P51</f>
        <v>172.17089999999999</v>
      </c>
      <c r="Q51" s="27">
        <f>FC_IND_NFM_AM_E!Q51+FC_IND_NFM_PA_E!Q51+FC_IND_NFM_SA_E!Q51+FC_IND_NFM_OM_E!Q51</f>
        <v>167.27337</v>
      </c>
      <c r="R51" s="27">
        <f>FC_IND_NFM_AM_E!R51+FC_IND_NFM_PA_E!R51+FC_IND_NFM_SA_E!R51+FC_IND_NFM_OM_E!R51</f>
        <v>165.45573000000002</v>
      </c>
      <c r="S51" s="27">
        <f>FC_IND_NFM_AM_E!S51+FC_IND_NFM_PA_E!S51+FC_IND_NFM_SA_E!S51+FC_IND_NFM_OM_E!S51</f>
        <v>174.99834000000001</v>
      </c>
      <c r="T51" s="27">
        <f>FC_IND_NFM_AM_E!T51+FC_IND_NFM_PA_E!T51+FC_IND_NFM_SA_E!T51+FC_IND_NFM_OM_E!T51</f>
        <v>191.81151</v>
      </c>
      <c r="U51" s="27">
        <f>FC_IND_NFM_AM_E!U51+FC_IND_NFM_PA_E!U51+FC_IND_NFM_SA_E!U51+FC_IND_NFM_OM_E!U51</f>
        <v>189.43848</v>
      </c>
      <c r="V51" s="27">
        <f>FC_IND_NFM_AM_E!V51+FC_IND_NFM_PA_E!V51+FC_IND_NFM_SA_E!V51+FC_IND_NFM_OM_E!V51</f>
        <v>181.30959000000001</v>
      </c>
      <c r="W51" s="27">
        <f>FC_IND_NFM_AM_E!W51+FC_IND_NFM_PA_E!W51+FC_IND_NFM_SA_E!W51+FC_IND_NFM_OM_E!W51</f>
        <v>153.18666000000002</v>
      </c>
      <c r="X51" s="27">
        <f>FC_IND_NFM_AM_E!X51+FC_IND_NFM_PA_E!X51+FC_IND_NFM_SA_E!X51+FC_IND_NFM_OM_E!X51</f>
        <v>161.31555000000003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202.26017936725074</v>
      </c>
      <c r="D2" s="21">
        <f t="shared" ref="D2:X2" si="0">SUM(D3,D17,D22,D25,D26,D51,D52)</f>
        <v>189.96433443874673</v>
      </c>
      <c r="E2" s="21">
        <f t="shared" si="0"/>
        <v>211.82999111721884</v>
      </c>
      <c r="F2" s="21">
        <f t="shared" si="0"/>
        <v>217.9659163163019</v>
      </c>
      <c r="G2" s="21">
        <f t="shared" si="0"/>
        <v>214.12562333401146</v>
      </c>
      <c r="H2" s="21">
        <f t="shared" si="0"/>
        <v>183.04897033953614</v>
      </c>
      <c r="I2" s="21">
        <f t="shared" si="0"/>
        <v>175.29653541657373</v>
      </c>
      <c r="J2" s="21">
        <f t="shared" si="0"/>
        <v>167.92832253598436</v>
      </c>
      <c r="K2" s="21">
        <f t="shared" si="0"/>
        <v>171.62697762847182</v>
      </c>
      <c r="L2" s="21">
        <f t="shared" si="0"/>
        <v>104.08685926529739</v>
      </c>
      <c r="M2" s="21">
        <f t="shared" si="0"/>
        <v>129.45044500901164</v>
      </c>
      <c r="N2" s="21">
        <f t="shared" si="0"/>
        <v>143.7996695357831</v>
      </c>
      <c r="O2" s="21">
        <f t="shared" si="0"/>
        <v>108.47192899409046</v>
      </c>
      <c r="P2" s="21">
        <f t="shared" si="0"/>
        <v>157.54220467292868</v>
      </c>
      <c r="Q2" s="21">
        <f t="shared" si="0"/>
        <v>160.97248791188107</v>
      </c>
      <c r="R2" s="21">
        <f t="shared" si="0"/>
        <v>160.67444095040753</v>
      </c>
      <c r="S2" s="21">
        <f t="shared" si="0"/>
        <v>169.018830355929</v>
      </c>
      <c r="T2" s="21">
        <f t="shared" si="0"/>
        <v>187.0726811928194</v>
      </c>
      <c r="U2" s="21">
        <f t="shared" si="0"/>
        <v>181.62681294588501</v>
      </c>
      <c r="V2" s="21">
        <f t="shared" si="0"/>
        <v>174.11788268319228</v>
      </c>
      <c r="W2" s="21">
        <f t="shared" si="0"/>
        <v>147.95023635659373</v>
      </c>
      <c r="X2" s="21">
        <f t="shared" si="0"/>
        <v>155.28676847682311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2.1315194482640614</v>
      </c>
      <c r="D3" s="24">
        <f t="shared" si="1"/>
        <v>0</v>
      </c>
      <c r="E3" s="24">
        <f t="shared" si="1"/>
        <v>5.321357598678123</v>
      </c>
      <c r="F3" s="24">
        <f t="shared" si="1"/>
        <v>10.93718679360153</v>
      </c>
      <c r="G3" s="24">
        <f t="shared" si="1"/>
        <v>7.3351985615042921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2.1315194482640614</v>
      </c>
      <c r="D8" s="19">
        <f t="shared" si="3"/>
        <v>0</v>
      </c>
      <c r="E8" s="19">
        <f t="shared" si="3"/>
        <v>2.61533451917431</v>
      </c>
      <c r="F8" s="19">
        <f t="shared" si="3"/>
        <v>0</v>
      </c>
      <c r="G8" s="19">
        <f t="shared" si="3"/>
        <v>1.9219735534046125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2.1315194482640614</v>
      </c>
      <c r="D10" s="8">
        <v>0</v>
      </c>
      <c r="E10" s="8">
        <v>2.61533451917431</v>
      </c>
      <c r="F10" s="8">
        <v>0</v>
      </c>
      <c r="G10" s="8">
        <v>1.9219735534046125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2.7060230795038125</v>
      </c>
      <c r="F11" s="19">
        <f t="shared" si="4"/>
        <v>10.93718679360153</v>
      </c>
      <c r="G11" s="19">
        <f t="shared" si="4"/>
        <v>5.4132250080996798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2.7060230795038125</v>
      </c>
      <c r="F13" s="8">
        <v>10.93718679360153</v>
      </c>
      <c r="G13" s="8">
        <v>5.4132250080996798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7.6749429704601981</v>
      </c>
      <c r="D26" s="27">
        <f t="shared" si="7"/>
        <v>4.3637635244777995</v>
      </c>
      <c r="E26" s="27">
        <f t="shared" si="7"/>
        <v>2.3637800677630323</v>
      </c>
      <c r="F26" s="27">
        <f t="shared" si="7"/>
        <v>4.9941121126298551</v>
      </c>
      <c r="G26" s="27">
        <f t="shared" si="7"/>
        <v>0</v>
      </c>
      <c r="H26" s="27">
        <f t="shared" si="7"/>
        <v>0</v>
      </c>
      <c r="I26" s="27">
        <f t="shared" si="7"/>
        <v>4.5645114089839867</v>
      </c>
      <c r="J26" s="27">
        <f t="shared" si="7"/>
        <v>2.3495749999178259</v>
      </c>
      <c r="K26" s="27">
        <f t="shared" si="7"/>
        <v>2.3915537615482423</v>
      </c>
      <c r="L26" s="27">
        <f t="shared" si="7"/>
        <v>0</v>
      </c>
      <c r="M26" s="27">
        <f t="shared" si="7"/>
        <v>0</v>
      </c>
      <c r="N26" s="27">
        <f t="shared" si="7"/>
        <v>2.3115731130875377</v>
      </c>
      <c r="O26" s="27">
        <f t="shared" si="7"/>
        <v>2.0690390968702204</v>
      </c>
      <c r="P26" s="27">
        <f t="shared" si="7"/>
        <v>0</v>
      </c>
      <c r="Q26" s="27">
        <f t="shared" si="7"/>
        <v>2.9403465862594049</v>
      </c>
      <c r="R26" s="27">
        <f t="shared" si="7"/>
        <v>2.9665489664114237</v>
      </c>
      <c r="S26" s="27">
        <f t="shared" si="7"/>
        <v>3.0155762924337215</v>
      </c>
      <c r="T26" s="27">
        <f t="shared" si="7"/>
        <v>5.7572858348854643</v>
      </c>
      <c r="U26" s="27">
        <f t="shared" si="7"/>
        <v>2.9975881360866605</v>
      </c>
      <c r="V26" s="27">
        <f t="shared" si="7"/>
        <v>3.0002784556528463</v>
      </c>
      <c r="W26" s="27">
        <f t="shared" si="7"/>
        <v>3.0078902617937722</v>
      </c>
      <c r="X26" s="27">
        <f t="shared" si="7"/>
        <v>3.0010321120334877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7.6749429704601981</v>
      </c>
      <c r="D33" s="19">
        <f t="shared" si="9"/>
        <v>4.3637635244777995</v>
      </c>
      <c r="E33" s="19">
        <f t="shared" si="9"/>
        <v>2.3637800677630323</v>
      </c>
      <c r="F33" s="19">
        <f t="shared" si="9"/>
        <v>4.9941121126298551</v>
      </c>
      <c r="G33" s="19">
        <f t="shared" si="9"/>
        <v>0</v>
      </c>
      <c r="H33" s="19">
        <f t="shared" si="9"/>
        <v>0</v>
      </c>
      <c r="I33" s="19">
        <f t="shared" si="9"/>
        <v>4.5645114089839867</v>
      </c>
      <c r="J33" s="19">
        <f t="shared" si="9"/>
        <v>2.3495749999178259</v>
      </c>
      <c r="K33" s="19">
        <f t="shared" si="9"/>
        <v>2.3915537615482423</v>
      </c>
      <c r="L33" s="19">
        <f t="shared" si="9"/>
        <v>0</v>
      </c>
      <c r="M33" s="19">
        <f t="shared" si="9"/>
        <v>0</v>
      </c>
      <c r="N33" s="19">
        <f t="shared" si="9"/>
        <v>2.3115731130875377</v>
      </c>
      <c r="O33" s="19">
        <f t="shared" si="9"/>
        <v>2.0690390968702204</v>
      </c>
      <c r="P33" s="19">
        <f t="shared" si="9"/>
        <v>0</v>
      </c>
      <c r="Q33" s="19">
        <f t="shared" si="9"/>
        <v>2.9403465862594049</v>
      </c>
      <c r="R33" s="19">
        <f t="shared" si="9"/>
        <v>2.9665489664114237</v>
      </c>
      <c r="S33" s="19">
        <f t="shared" si="9"/>
        <v>3.0155762924337215</v>
      </c>
      <c r="T33" s="19">
        <f t="shared" si="9"/>
        <v>5.7572858348854643</v>
      </c>
      <c r="U33" s="19">
        <f t="shared" si="9"/>
        <v>2.9975881360866605</v>
      </c>
      <c r="V33" s="19">
        <f t="shared" si="9"/>
        <v>3.0002784556528463</v>
      </c>
      <c r="W33" s="19">
        <f t="shared" si="9"/>
        <v>3.0078902617937722</v>
      </c>
      <c r="X33" s="19">
        <f t="shared" si="9"/>
        <v>3.0010321120334877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2.7522637707020481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5.1149034719982138</v>
      </c>
      <c r="D43" s="8">
        <v>2.1641464801649217</v>
      </c>
      <c r="E43" s="8">
        <v>2.3637800677630323</v>
      </c>
      <c r="F43" s="8">
        <v>4.9941121126298551</v>
      </c>
      <c r="G43" s="8">
        <v>0</v>
      </c>
      <c r="H43" s="8">
        <v>0</v>
      </c>
      <c r="I43" s="8">
        <v>4.5645114089839867</v>
      </c>
      <c r="J43" s="8">
        <v>2.3495749999178259</v>
      </c>
      <c r="K43" s="8">
        <v>2.3915537615482423</v>
      </c>
      <c r="L43" s="8">
        <v>0</v>
      </c>
      <c r="M43" s="8">
        <v>0</v>
      </c>
      <c r="N43" s="8">
        <v>2.3115731130875377</v>
      </c>
      <c r="O43" s="8">
        <v>2.0690390968702204</v>
      </c>
      <c r="P43" s="8">
        <v>0</v>
      </c>
      <c r="Q43" s="8">
        <v>2.9403465862594049</v>
      </c>
      <c r="R43" s="8">
        <v>2.9665489664114237</v>
      </c>
      <c r="S43" s="8">
        <v>3.0155762924337215</v>
      </c>
      <c r="T43" s="8">
        <v>3.0050220641834162</v>
      </c>
      <c r="U43" s="8">
        <v>2.9975881360866605</v>
      </c>
      <c r="V43" s="8">
        <v>3.0002784556528463</v>
      </c>
      <c r="W43" s="8">
        <v>3.0078902617937722</v>
      </c>
      <c r="X43" s="8">
        <v>3.0010321120334877</v>
      </c>
    </row>
    <row r="44" spans="1:24" ht="11.25" customHeight="1" x14ac:dyDescent="0.2">
      <c r="A44" s="28" t="s">
        <v>74</v>
      </c>
      <c r="B44" s="7" t="s">
        <v>75</v>
      </c>
      <c r="C44" s="8">
        <v>2.5600394984619843</v>
      </c>
      <c r="D44" s="8">
        <v>2.1996170443128777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192.45371694852648</v>
      </c>
      <c r="D51" s="27">
        <v>185.60057091426893</v>
      </c>
      <c r="E51" s="27">
        <v>204.14485345077767</v>
      </c>
      <c r="F51" s="27">
        <v>202.03461741007052</v>
      </c>
      <c r="G51" s="27">
        <v>206.79042477250718</v>
      </c>
      <c r="H51" s="27">
        <v>183.04897033953614</v>
      </c>
      <c r="I51" s="27">
        <v>170.73202400758976</v>
      </c>
      <c r="J51" s="27">
        <v>165.57874753606654</v>
      </c>
      <c r="K51" s="27">
        <v>169.23542386692358</v>
      </c>
      <c r="L51" s="27">
        <v>104.08685926529739</v>
      </c>
      <c r="M51" s="27">
        <v>129.45044500901164</v>
      </c>
      <c r="N51" s="27">
        <v>141.48809642269555</v>
      </c>
      <c r="O51" s="27">
        <v>106.40288989722023</v>
      </c>
      <c r="P51" s="27">
        <v>157.54220467292868</v>
      </c>
      <c r="Q51" s="27">
        <v>158.03214132562167</v>
      </c>
      <c r="R51" s="27">
        <v>157.70789198399609</v>
      </c>
      <c r="S51" s="27">
        <v>166.00325406349526</v>
      </c>
      <c r="T51" s="27">
        <v>181.31539535793394</v>
      </c>
      <c r="U51" s="27">
        <v>178.62922480979836</v>
      </c>
      <c r="V51" s="27">
        <v>171.11760422753943</v>
      </c>
      <c r="W51" s="27">
        <v>144.94234609479997</v>
      </c>
      <c r="X51" s="27">
        <v>152.28573636478961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9.0492807129542889</v>
      </c>
      <c r="D2" s="21">
        <f t="shared" ref="D2:X2" si="0">SUM(D3,D17,D22,D25,D26,D51,D52)</f>
        <v>22.852669355514116</v>
      </c>
      <c r="E2" s="21">
        <f t="shared" si="0"/>
        <v>12.779630401050762</v>
      </c>
      <c r="F2" s="21">
        <f t="shared" si="0"/>
        <v>12.370720845410421</v>
      </c>
      <c r="G2" s="21">
        <f t="shared" si="0"/>
        <v>12.612041947778529</v>
      </c>
      <c r="H2" s="21">
        <f t="shared" si="0"/>
        <v>10.113209116083638</v>
      </c>
      <c r="I2" s="21">
        <f t="shared" si="0"/>
        <v>21.211022401142348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2.1472854005390778E-2</v>
      </c>
      <c r="D3" s="24">
        <f t="shared" si="1"/>
        <v>0</v>
      </c>
      <c r="E3" s="24">
        <f t="shared" si="1"/>
        <v>7.2625308337166961E-2</v>
      </c>
      <c r="F3" s="24">
        <f t="shared" si="1"/>
        <v>0.14182416856846819</v>
      </c>
      <c r="G3" s="24">
        <f t="shared" si="1"/>
        <v>9.7125151820282252E-2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2.1472854005390778E-2</v>
      </c>
      <c r="D8" s="19">
        <f t="shared" si="3"/>
        <v>0</v>
      </c>
      <c r="E8" s="19">
        <f t="shared" si="3"/>
        <v>3.5693800376628212E-2</v>
      </c>
      <c r="F8" s="19">
        <f t="shared" si="3"/>
        <v>0</v>
      </c>
      <c r="G8" s="19">
        <f t="shared" si="3"/>
        <v>2.5448796185103942E-2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2.1472854005390778E-2</v>
      </c>
      <c r="D10" s="8">
        <v>0</v>
      </c>
      <c r="E10" s="8">
        <v>3.5693800376628212E-2</v>
      </c>
      <c r="F10" s="8">
        <v>0</v>
      </c>
      <c r="G10" s="8">
        <v>2.5448796185103942E-2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3.6931507960538741E-2</v>
      </c>
      <c r="F11" s="19">
        <f t="shared" si="4"/>
        <v>0.14182416856846819</v>
      </c>
      <c r="G11" s="19">
        <f t="shared" si="4"/>
        <v>7.167635563517831E-2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3.6931507960538741E-2</v>
      </c>
      <c r="F13" s="8">
        <v>0.14182416856846819</v>
      </c>
      <c r="G13" s="8">
        <v>7.167635563517831E-2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0.33441142761322512</v>
      </c>
      <c r="D26" s="27">
        <f t="shared" si="7"/>
        <v>0.50648485202897198</v>
      </c>
      <c r="E26" s="27">
        <f t="shared" si="7"/>
        <v>0.14544944125264858</v>
      </c>
      <c r="F26" s="27">
        <f t="shared" si="7"/>
        <v>0.29499519781006484</v>
      </c>
      <c r="G26" s="27">
        <f t="shared" si="7"/>
        <v>0</v>
      </c>
      <c r="H26" s="27">
        <f t="shared" si="7"/>
        <v>0</v>
      </c>
      <c r="I26" s="27">
        <f t="shared" si="7"/>
        <v>0.5523095679908987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0.33441142761322512</v>
      </c>
      <c r="D33" s="19">
        <f t="shared" si="9"/>
        <v>0.50648485202897198</v>
      </c>
      <c r="E33" s="19">
        <f t="shared" si="9"/>
        <v>0.14544944125264858</v>
      </c>
      <c r="F33" s="19">
        <f t="shared" si="9"/>
        <v>0.29499519781006484</v>
      </c>
      <c r="G33" s="19">
        <f t="shared" si="9"/>
        <v>0</v>
      </c>
      <c r="H33" s="19">
        <f t="shared" si="9"/>
        <v>0</v>
      </c>
      <c r="I33" s="19">
        <f t="shared" si="9"/>
        <v>0.5523095679908987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0.23104715406451992</v>
      </c>
      <c r="D43" s="8">
        <v>0.26056178760717025</v>
      </c>
      <c r="E43" s="8">
        <v>0.14544944125264858</v>
      </c>
      <c r="F43" s="8">
        <v>0.29499519781006484</v>
      </c>
      <c r="G43" s="8">
        <v>0</v>
      </c>
      <c r="H43" s="8">
        <v>0</v>
      </c>
      <c r="I43" s="8">
        <v>0.5523095679908987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0.1033642735487052</v>
      </c>
      <c r="D44" s="8">
        <v>0.24592306442180173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8.6933964313356729</v>
      </c>
      <c r="D51" s="27">
        <v>22.346184503485144</v>
      </c>
      <c r="E51" s="27">
        <v>12.561555651460946</v>
      </c>
      <c r="F51" s="27">
        <v>11.933901479031888</v>
      </c>
      <c r="G51" s="27">
        <v>12.514916795958246</v>
      </c>
      <c r="H51" s="27">
        <v>10.113209116083638</v>
      </c>
      <c r="I51" s="27">
        <v>20.658712833151448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23.542694178291409</v>
      </c>
      <c r="D2" s="21">
        <f t="shared" ref="D2:X2" si="0">SUM(D3,D17,D22,D25,D26,D51,D52)</f>
        <v>45.888251843225589</v>
      </c>
      <c r="E2" s="21">
        <f t="shared" si="0"/>
        <v>41.565776761738036</v>
      </c>
      <c r="F2" s="21">
        <f t="shared" si="0"/>
        <v>27.715547624076933</v>
      </c>
      <c r="G2" s="21">
        <f t="shared" si="0"/>
        <v>27.699698259497932</v>
      </c>
      <c r="H2" s="21">
        <f t="shared" si="0"/>
        <v>24.569500341644595</v>
      </c>
      <c r="I2" s="21">
        <f t="shared" si="0"/>
        <v>28.457099051989776</v>
      </c>
      <c r="J2" s="21">
        <f t="shared" si="0"/>
        <v>39.258950125325896</v>
      </c>
      <c r="K2" s="21">
        <f t="shared" si="0"/>
        <v>51.722691291528179</v>
      </c>
      <c r="L2" s="21">
        <f t="shared" si="0"/>
        <v>48.695880734702612</v>
      </c>
      <c r="M2" s="21">
        <f t="shared" si="0"/>
        <v>59.887054990988325</v>
      </c>
      <c r="N2" s="21">
        <f t="shared" si="0"/>
        <v>49.811389384216916</v>
      </c>
      <c r="O2" s="21">
        <f t="shared" si="0"/>
        <v>54.693659925909557</v>
      </c>
      <c r="P2" s="21">
        <f t="shared" si="0"/>
        <v>14.628695327071318</v>
      </c>
      <c r="Q2" s="21">
        <f t="shared" si="0"/>
        <v>9.4131710081189333</v>
      </c>
      <c r="R2" s="21">
        <f t="shared" si="0"/>
        <v>7.8935779695924992</v>
      </c>
      <c r="S2" s="21">
        <f t="shared" si="0"/>
        <v>9.1584885640710283</v>
      </c>
      <c r="T2" s="21">
        <f t="shared" si="0"/>
        <v>10.829317447180602</v>
      </c>
      <c r="U2" s="21">
        <f t="shared" si="0"/>
        <v>10.990645974114969</v>
      </c>
      <c r="V2" s="21">
        <f t="shared" si="0"/>
        <v>10.370686236807735</v>
      </c>
      <c r="W2" s="21">
        <f t="shared" si="0"/>
        <v>8.4154025634062677</v>
      </c>
      <c r="X2" s="21">
        <f t="shared" si="0"/>
        <v>9.2077604431769196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7.9018181459834233E-2</v>
      </c>
      <c r="D3" s="24">
        <f t="shared" ref="D3:W3" si="2">SUM(D4,D8,D11)</f>
        <v>0</v>
      </c>
      <c r="E3" s="24">
        <f t="shared" si="2"/>
        <v>0.33199069635399736</v>
      </c>
      <c r="F3" s="24">
        <f t="shared" si="2"/>
        <v>0.44613426909122017</v>
      </c>
      <c r="G3" s="24">
        <f t="shared" si="2"/>
        <v>0.29989153483588116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7.9018181459834233E-2</v>
      </c>
      <c r="D8" s="19">
        <f t="shared" si="7"/>
        <v>0</v>
      </c>
      <c r="E8" s="19">
        <f t="shared" si="7"/>
        <v>0.16316639355998405</v>
      </c>
      <c r="F8" s="19">
        <f t="shared" si="7"/>
        <v>0</v>
      </c>
      <c r="G8" s="19">
        <f t="shared" si="7"/>
        <v>7.8577777276458302E-2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7.9018181459834233E-2</v>
      </c>
      <c r="D10" s="8">
        <v>0</v>
      </c>
      <c r="E10" s="8">
        <v>0.16316639355998405</v>
      </c>
      <c r="F10" s="8">
        <v>0</v>
      </c>
      <c r="G10" s="8">
        <v>7.8577777276458302E-2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0.16882430279401334</v>
      </c>
      <c r="F11" s="19">
        <f t="shared" si="8"/>
        <v>0.44613426909122017</v>
      </c>
      <c r="G11" s="19">
        <f t="shared" si="8"/>
        <v>0.22131375755942287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0.16882430279401334</v>
      </c>
      <c r="F13" s="8">
        <v>0.44613426909122017</v>
      </c>
      <c r="G13" s="8">
        <v>0.22131375755942287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0.85862255735768267</v>
      </c>
      <c r="D26" s="27">
        <f t="shared" si="11"/>
        <v>0.97206354352068303</v>
      </c>
      <c r="E26" s="27">
        <f t="shared" si="11"/>
        <v>0.47197833794686855</v>
      </c>
      <c r="F26" s="27">
        <f t="shared" si="11"/>
        <v>0.6578145354725361</v>
      </c>
      <c r="G26" s="27">
        <f t="shared" si="11"/>
        <v>0</v>
      </c>
      <c r="H26" s="27">
        <f t="shared" si="11"/>
        <v>0</v>
      </c>
      <c r="I26" s="27">
        <f t="shared" si="11"/>
        <v>0.74098870796686445</v>
      </c>
      <c r="J26" s="27">
        <f t="shared" si="11"/>
        <v>0.54929297419570522</v>
      </c>
      <c r="K26" s="27">
        <f t="shared" si="11"/>
        <v>0.7207351584517564</v>
      </c>
      <c r="L26" s="27">
        <f t="shared" si="11"/>
        <v>0</v>
      </c>
      <c r="M26" s="27">
        <f t="shared" si="11"/>
        <v>0</v>
      </c>
      <c r="N26" s="27">
        <f t="shared" si="11"/>
        <v>0.80071580691246158</v>
      </c>
      <c r="O26" s="27">
        <f t="shared" si="11"/>
        <v>1.0432498231297789</v>
      </c>
      <c r="P26" s="27">
        <f t="shared" si="11"/>
        <v>0</v>
      </c>
      <c r="Q26" s="27">
        <f t="shared" si="11"/>
        <v>0.17194233374059464</v>
      </c>
      <c r="R26" s="27">
        <f t="shared" si="11"/>
        <v>0.14573995358857497</v>
      </c>
      <c r="S26" s="27">
        <f t="shared" si="11"/>
        <v>0.16340262756627896</v>
      </c>
      <c r="T26" s="27">
        <f t="shared" si="11"/>
        <v>0.33320280511453526</v>
      </c>
      <c r="U26" s="27">
        <f t="shared" si="11"/>
        <v>0.18139078391333999</v>
      </c>
      <c r="V26" s="27">
        <f t="shared" si="11"/>
        <v>0.17870046434715406</v>
      </c>
      <c r="W26" s="27">
        <f t="shared" si="11"/>
        <v>0.17108865820622896</v>
      </c>
      <c r="X26" s="27">
        <f t="shared" si="11"/>
        <v>0.17794680796651316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0.85862255735768267</v>
      </c>
      <c r="D33" s="19">
        <f t="shared" si="13"/>
        <v>0.97206354352068303</v>
      </c>
      <c r="E33" s="19">
        <f t="shared" si="13"/>
        <v>0.47197833794686855</v>
      </c>
      <c r="F33" s="19">
        <f t="shared" si="13"/>
        <v>0.6578145354725361</v>
      </c>
      <c r="G33" s="19">
        <f t="shared" si="13"/>
        <v>0</v>
      </c>
      <c r="H33" s="19">
        <f t="shared" si="13"/>
        <v>0</v>
      </c>
      <c r="I33" s="19">
        <f t="shared" si="13"/>
        <v>0.74098870796686445</v>
      </c>
      <c r="J33" s="19">
        <f t="shared" si="13"/>
        <v>0.54929297419570522</v>
      </c>
      <c r="K33" s="19">
        <f t="shared" si="13"/>
        <v>0.7207351584517564</v>
      </c>
      <c r="L33" s="19">
        <f t="shared" si="13"/>
        <v>0</v>
      </c>
      <c r="M33" s="19">
        <f t="shared" si="13"/>
        <v>0</v>
      </c>
      <c r="N33" s="19">
        <f t="shared" si="13"/>
        <v>0.80071580691246158</v>
      </c>
      <c r="O33" s="19">
        <f t="shared" si="13"/>
        <v>1.0432498231297789</v>
      </c>
      <c r="P33" s="19">
        <f t="shared" si="13"/>
        <v>0</v>
      </c>
      <c r="Q33" s="19">
        <f t="shared" si="13"/>
        <v>0.17194233374059464</v>
      </c>
      <c r="R33" s="19">
        <f t="shared" si="13"/>
        <v>0.14573995358857497</v>
      </c>
      <c r="S33" s="19">
        <f t="shared" si="13"/>
        <v>0.16340262756627896</v>
      </c>
      <c r="T33" s="19">
        <f t="shared" si="13"/>
        <v>0.33320280511453526</v>
      </c>
      <c r="U33" s="19">
        <f t="shared" si="13"/>
        <v>0.18139078391333999</v>
      </c>
      <c r="V33" s="19">
        <f t="shared" si="13"/>
        <v>0.17870046434715406</v>
      </c>
      <c r="W33" s="19">
        <f t="shared" si="13"/>
        <v>0.17108865820622896</v>
      </c>
      <c r="X33" s="19">
        <f t="shared" si="13"/>
        <v>0.17794680796651316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0.15924594929795066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0.6007816744490031</v>
      </c>
      <c r="D43" s="8">
        <v>0.52373336101499079</v>
      </c>
      <c r="E43" s="8">
        <v>0.47197833794686855</v>
      </c>
      <c r="F43" s="8">
        <v>0.6578145354725361</v>
      </c>
      <c r="G43" s="8">
        <v>0</v>
      </c>
      <c r="H43" s="8">
        <v>0</v>
      </c>
      <c r="I43" s="8">
        <v>0.74098870796686445</v>
      </c>
      <c r="J43" s="8">
        <v>0.54929297419570522</v>
      </c>
      <c r="K43" s="8">
        <v>0.7207351584517564</v>
      </c>
      <c r="L43" s="8">
        <v>0</v>
      </c>
      <c r="M43" s="8">
        <v>0</v>
      </c>
      <c r="N43" s="8">
        <v>0.80071580691246158</v>
      </c>
      <c r="O43" s="8">
        <v>1.0432498231297789</v>
      </c>
      <c r="P43" s="8">
        <v>0</v>
      </c>
      <c r="Q43" s="8">
        <v>0.17194233374059464</v>
      </c>
      <c r="R43" s="8">
        <v>0.14573995358857497</v>
      </c>
      <c r="S43" s="8">
        <v>0.16340262756627896</v>
      </c>
      <c r="T43" s="8">
        <v>0.17395685581658463</v>
      </c>
      <c r="U43" s="8">
        <v>0.18139078391333999</v>
      </c>
      <c r="V43" s="8">
        <v>0.17870046434715406</v>
      </c>
      <c r="W43" s="8">
        <v>0.17108865820622896</v>
      </c>
      <c r="X43" s="8">
        <v>0.17794680796651316</v>
      </c>
    </row>
    <row r="44" spans="1:24" ht="11.25" customHeight="1" x14ac:dyDescent="0.2">
      <c r="A44" s="28" t="s">
        <v>74</v>
      </c>
      <c r="B44" s="7" t="s">
        <v>75</v>
      </c>
      <c r="C44" s="8">
        <v>0.25784088290867957</v>
      </c>
      <c r="D44" s="8">
        <v>0.44833018250569218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22.605053439473892</v>
      </c>
      <c r="D51" s="27">
        <v>44.916188299704906</v>
      </c>
      <c r="E51" s="27">
        <v>40.761807727437173</v>
      </c>
      <c r="F51" s="27">
        <v>26.611598819513176</v>
      </c>
      <c r="G51" s="27">
        <v>27.399806724662049</v>
      </c>
      <c r="H51" s="27">
        <v>24.569500341644595</v>
      </c>
      <c r="I51" s="27">
        <v>27.716110344022912</v>
      </c>
      <c r="J51" s="27">
        <v>38.709657151130187</v>
      </c>
      <c r="K51" s="27">
        <v>51.001956133076419</v>
      </c>
      <c r="L51" s="27">
        <v>48.695880734702612</v>
      </c>
      <c r="M51" s="27">
        <v>59.887054990988325</v>
      </c>
      <c r="N51" s="27">
        <v>49.010673577304452</v>
      </c>
      <c r="O51" s="27">
        <v>53.65041010277978</v>
      </c>
      <c r="P51" s="27">
        <v>14.628695327071318</v>
      </c>
      <c r="Q51" s="27">
        <v>9.2412286743783394</v>
      </c>
      <c r="R51" s="27">
        <v>7.7478380160039242</v>
      </c>
      <c r="S51" s="27">
        <v>8.9950859365047489</v>
      </c>
      <c r="T51" s="27">
        <v>10.496114642066066</v>
      </c>
      <c r="U51" s="27">
        <v>10.809255190201629</v>
      </c>
      <c r="V51" s="27">
        <v>10.191985772460582</v>
      </c>
      <c r="W51" s="27">
        <v>8.2443139052000394</v>
      </c>
      <c r="X51" s="27">
        <v>9.0298136352104059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16.866796295554316</v>
      </c>
      <c r="D2" s="21">
        <f t="shared" ref="D2:X2" si="0">SUM(D3,D17,D22,D25,D26,D51,D52)</f>
        <v>20.859703882513557</v>
      </c>
      <c r="E2" s="21">
        <f t="shared" si="0"/>
        <v>18.458728751598478</v>
      </c>
      <c r="F2" s="21">
        <f t="shared" si="0"/>
        <v>18.768671254210808</v>
      </c>
      <c r="G2" s="21">
        <f t="shared" si="0"/>
        <v>18.628956304613087</v>
      </c>
      <c r="H2" s="21">
        <f t="shared" si="0"/>
        <v>16.339960202735639</v>
      </c>
      <c r="I2" s="21">
        <f t="shared" si="0"/>
        <v>19.771262770293998</v>
      </c>
      <c r="J2" s="21">
        <f t="shared" si="0"/>
        <v>15.253576258689817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0.21040235032157731</v>
      </c>
      <c r="D3" s="24">
        <f t="shared" ref="D3:W3" si="2">SUM(D4,D8,D11)</f>
        <v>0</v>
      </c>
      <c r="E3" s="24">
        <f t="shared" si="2"/>
        <v>0.55147198823670984</v>
      </c>
      <c r="F3" s="24">
        <f t="shared" si="2"/>
        <v>1.1211411687387809</v>
      </c>
      <c r="G3" s="24">
        <f t="shared" si="2"/>
        <v>0.76650459774047897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0.21040235032157731</v>
      </c>
      <c r="D8" s="19">
        <f t="shared" si="7"/>
        <v>0</v>
      </c>
      <c r="E8" s="19">
        <f t="shared" si="7"/>
        <v>0.27103679849507462</v>
      </c>
      <c r="F8" s="19">
        <f t="shared" si="7"/>
        <v>0</v>
      </c>
      <c r="G8" s="19">
        <f t="shared" si="7"/>
        <v>0.20084003903476055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0.21040235032157731</v>
      </c>
      <c r="D10" s="8">
        <v>0</v>
      </c>
      <c r="E10" s="8">
        <v>0.27103679849507462</v>
      </c>
      <c r="F10" s="8">
        <v>0</v>
      </c>
      <c r="G10" s="8">
        <v>0.20084003903476055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0.28043518974163523</v>
      </c>
      <c r="F11" s="19">
        <f t="shared" si="8"/>
        <v>1.1211411687387809</v>
      </c>
      <c r="G11" s="19">
        <f t="shared" si="8"/>
        <v>0.56566455870571841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0.28043518974163523</v>
      </c>
      <c r="F13" s="8">
        <v>1.1211411687387809</v>
      </c>
      <c r="G13" s="8">
        <v>0.56566455870571841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0.63155076456889325</v>
      </c>
      <c r="D26" s="27">
        <f t="shared" si="11"/>
        <v>0.47076759997254614</v>
      </c>
      <c r="E26" s="27">
        <f t="shared" si="11"/>
        <v>0.20497359303745005</v>
      </c>
      <c r="F26" s="27">
        <f t="shared" si="11"/>
        <v>0.42570779408754433</v>
      </c>
      <c r="G26" s="27">
        <f t="shared" si="11"/>
        <v>0</v>
      </c>
      <c r="H26" s="27">
        <f t="shared" si="11"/>
        <v>0</v>
      </c>
      <c r="I26" s="27">
        <f t="shared" si="11"/>
        <v>0.51481995505824929</v>
      </c>
      <c r="J26" s="27">
        <f t="shared" si="11"/>
        <v>0.21342094588646804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0.63155076456889325</v>
      </c>
      <c r="D33" s="19">
        <f t="shared" si="13"/>
        <v>0.47076759997254614</v>
      </c>
      <c r="E33" s="19">
        <f t="shared" si="13"/>
        <v>0.20497359303745005</v>
      </c>
      <c r="F33" s="19">
        <f t="shared" si="13"/>
        <v>0.42570779408754433</v>
      </c>
      <c r="G33" s="19">
        <f t="shared" si="13"/>
        <v>0</v>
      </c>
      <c r="H33" s="19">
        <f t="shared" si="13"/>
        <v>0</v>
      </c>
      <c r="I33" s="19">
        <f t="shared" si="13"/>
        <v>0.51481995505824929</v>
      </c>
      <c r="J33" s="19">
        <f t="shared" si="13"/>
        <v>0.21342094588646804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0.42589733948826158</v>
      </c>
      <c r="D43" s="8">
        <v>0.23773981121291735</v>
      </c>
      <c r="E43" s="8">
        <v>0.20497359303745005</v>
      </c>
      <c r="F43" s="8">
        <v>0.42570779408754433</v>
      </c>
      <c r="G43" s="8">
        <v>0</v>
      </c>
      <c r="H43" s="8">
        <v>0</v>
      </c>
      <c r="I43" s="8">
        <v>0.51481995505824929</v>
      </c>
      <c r="J43" s="8">
        <v>0.21342094588646804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0.20565342508063167</v>
      </c>
      <c r="D44" s="8">
        <v>0.23302778875962882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16.024843180663847</v>
      </c>
      <c r="D51" s="27">
        <v>20.38893628254101</v>
      </c>
      <c r="E51" s="27">
        <v>17.702283170324318</v>
      </c>
      <c r="F51" s="27">
        <v>17.221822291384484</v>
      </c>
      <c r="G51" s="27">
        <v>17.862451706872609</v>
      </c>
      <c r="H51" s="27">
        <v>16.339960202735639</v>
      </c>
      <c r="I51" s="27">
        <v>19.256442815235747</v>
      </c>
      <c r="J51" s="27">
        <v>15.040155312803348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707.2716571200001</v>
      </c>
      <c r="D2" s="21">
        <f t="shared" ref="D2:X2" si="0">SUM(D3,D17,D22,D25,D26,D51,D52)</f>
        <v>695.5168996925504</v>
      </c>
      <c r="E2" s="21">
        <f t="shared" si="0"/>
        <v>593.56711863580313</v>
      </c>
      <c r="F2" s="21">
        <f t="shared" si="0"/>
        <v>529.30547712000009</v>
      </c>
      <c r="G2" s="21">
        <f t="shared" si="0"/>
        <v>388.48628807999995</v>
      </c>
      <c r="H2" s="21">
        <f t="shared" si="0"/>
        <v>544.49628192000023</v>
      </c>
      <c r="I2" s="21">
        <f t="shared" si="0"/>
        <v>536.30878968000002</v>
      </c>
      <c r="J2" s="21">
        <f t="shared" si="0"/>
        <v>592.15373832000012</v>
      </c>
      <c r="K2" s="21">
        <f t="shared" si="0"/>
        <v>493.32142560000005</v>
      </c>
      <c r="L2" s="21">
        <f t="shared" si="0"/>
        <v>304.00832880000013</v>
      </c>
      <c r="M2" s="21">
        <f t="shared" si="0"/>
        <v>374.65222367999991</v>
      </c>
      <c r="N2" s="21">
        <f t="shared" si="0"/>
        <v>1351.0883042400001</v>
      </c>
      <c r="O2" s="21">
        <f t="shared" si="0"/>
        <v>1111.5327273600001</v>
      </c>
      <c r="P2" s="21">
        <f t="shared" si="0"/>
        <v>1517.5184656800002</v>
      </c>
      <c r="Q2" s="21">
        <f t="shared" si="0"/>
        <v>1481.6485252800001</v>
      </c>
      <c r="R2" s="21">
        <f t="shared" si="0"/>
        <v>1610.4734528399999</v>
      </c>
      <c r="S2" s="21">
        <f t="shared" si="0"/>
        <v>1519.5952854</v>
      </c>
      <c r="T2" s="21">
        <f t="shared" si="0"/>
        <v>1666.7662384800003</v>
      </c>
      <c r="U2" s="21">
        <f t="shared" si="0"/>
        <v>1672.8564995999998</v>
      </c>
      <c r="V2" s="21">
        <f t="shared" si="0"/>
        <v>1545.3084509999999</v>
      </c>
      <c r="W2" s="21">
        <f t="shared" si="0"/>
        <v>1635.61644432</v>
      </c>
      <c r="X2" s="21">
        <f t="shared" si="0"/>
        <v>1674.3285824399998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1.3589935325500415</v>
      </c>
      <c r="E3" s="24">
        <f t="shared" si="2"/>
        <v>1.5426157558029989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3.0654624000000004</v>
      </c>
      <c r="K3" s="24">
        <f t="shared" si="2"/>
        <v>3.0654624000000004</v>
      </c>
      <c r="L3" s="24">
        <f t="shared" si="2"/>
        <v>0</v>
      </c>
      <c r="M3" s="24">
        <f t="shared" si="2"/>
        <v>3.0654624000000004</v>
      </c>
      <c r="N3" s="24">
        <f t="shared" si="2"/>
        <v>3.0654623999999999</v>
      </c>
      <c r="O3" s="24">
        <f t="shared" si="2"/>
        <v>3.0654624000000004</v>
      </c>
      <c r="P3" s="24">
        <f t="shared" si="2"/>
        <v>3.0654624000000004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1.3589935325500415</v>
      </c>
      <c r="E8" s="19">
        <f t="shared" si="8"/>
        <v>1.5426157558029989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1.3589935325500415</v>
      </c>
      <c r="E10" s="8">
        <f>FC_IND_CPC_BC_E!E10+FC_IND_CPC_OC_E!E10+FC_IND_CPC_PH_E!E10</f>
        <v>1.5426157558029989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3.0654624000000004</v>
      </c>
      <c r="K11" s="19">
        <f t="shared" si="11"/>
        <v>3.0654624000000004</v>
      </c>
      <c r="L11" s="19">
        <f t="shared" si="11"/>
        <v>0</v>
      </c>
      <c r="M11" s="19">
        <f t="shared" si="11"/>
        <v>3.0654624000000004</v>
      </c>
      <c r="N11" s="19">
        <f t="shared" si="11"/>
        <v>3.0654623999999999</v>
      </c>
      <c r="O11" s="19">
        <f t="shared" si="11"/>
        <v>3.0654624000000004</v>
      </c>
      <c r="P11" s="19">
        <f t="shared" si="11"/>
        <v>3.0654624000000004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3.0654624000000004</v>
      </c>
      <c r="K15" s="8">
        <f>FC_IND_CPC_BC_E!K15+FC_IND_CPC_OC_E!K15+FC_IND_CPC_PH_E!K15</f>
        <v>3.0654624000000004</v>
      </c>
      <c r="L15" s="8">
        <f>FC_IND_CPC_BC_E!L15+FC_IND_CPC_OC_E!L15+FC_IND_CPC_PH_E!L15</f>
        <v>0</v>
      </c>
      <c r="M15" s="8">
        <f>FC_IND_CPC_BC_E!M15+FC_IND_CPC_OC_E!M15+FC_IND_CPC_PH_E!M15</f>
        <v>3.0654624000000004</v>
      </c>
      <c r="N15" s="8">
        <f>FC_IND_CPC_BC_E!N15+FC_IND_CPC_OC_E!N15+FC_IND_CPC_PH_E!N15</f>
        <v>3.0654623999999999</v>
      </c>
      <c r="O15" s="8">
        <f>FC_IND_CPC_BC_E!O15+FC_IND_CPC_OC_E!O15+FC_IND_CPC_PH_E!O15</f>
        <v>3.0654624000000004</v>
      </c>
      <c r="P15" s="8">
        <f>FC_IND_CPC_BC_E!P15+FC_IND_CPC_OC_E!P15+FC_IND_CPC_PH_E!P15</f>
        <v>3.0654624000000004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131.33222712000003</v>
      </c>
      <c r="D26" s="27">
        <f t="shared" ref="D26:W26" si="20">SUM(D27,D33)</f>
        <v>118.82435616000002</v>
      </c>
      <c r="E26" s="27">
        <f t="shared" si="20"/>
        <v>65.666252880000002</v>
      </c>
      <c r="F26" s="27">
        <f t="shared" si="20"/>
        <v>75.046947119999999</v>
      </c>
      <c r="G26" s="27">
        <f t="shared" si="20"/>
        <v>31.269538080000004</v>
      </c>
      <c r="H26" s="27">
        <f t="shared" si="20"/>
        <v>81.301021920000039</v>
      </c>
      <c r="I26" s="27">
        <f t="shared" si="20"/>
        <v>87.554818080000018</v>
      </c>
      <c r="J26" s="27">
        <f t="shared" si="20"/>
        <v>80.898387120000024</v>
      </c>
      <c r="K26" s="27">
        <f t="shared" si="20"/>
        <v>43.411424400000008</v>
      </c>
      <c r="L26" s="27">
        <f t="shared" si="20"/>
        <v>0</v>
      </c>
      <c r="M26" s="27">
        <f t="shared" si="20"/>
        <v>3.1115728800000011</v>
      </c>
      <c r="N26" s="27">
        <f t="shared" si="20"/>
        <v>977.22511344000009</v>
      </c>
      <c r="O26" s="27">
        <f t="shared" si="20"/>
        <v>856.59839496000006</v>
      </c>
      <c r="P26" s="27">
        <f t="shared" si="20"/>
        <v>948.26733047999994</v>
      </c>
      <c r="Q26" s="27">
        <f t="shared" si="20"/>
        <v>941.70929688000012</v>
      </c>
      <c r="R26" s="27">
        <f t="shared" si="20"/>
        <v>1059.7121384399998</v>
      </c>
      <c r="S26" s="27">
        <f t="shared" si="20"/>
        <v>938.90242979999982</v>
      </c>
      <c r="T26" s="27">
        <f t="shared" si="20"/>
        <v>1054.4915512800001</v>
      </c>
      <c r="U26" s="27">
        <f t="shared" si="20"/>
        <v>1066.3460280000002</v>
      </c>
      <c r="V26" s="27">
        <f t="shared" si="20"/>
        <v>932.65475219999985</v>
      </c>
      <c r="W26" s="27">
        <f t="shared" si="20"/>
        <v>1065.3504271200002</v>
      </c>
      <c r="X26" s="27">
        <f t="shared" ref="X26" si="21">SUM(X27,X33)</f>
        <v>1119.21958404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131.33222712000003</v>
      </c>
      <c r="D33" s="19">
        <f t="shared" ref="D33:W33" si="26">SUM(D34:D50)</f>
        <v>118.82435616000002</v>
      </c>
      <c r="E33" s="19">
        <f t="shared" si="26"/>
        <v>65.666252880000002</v>
      </c>
      <c r="F33" s="19">
        <f t="shared" si="26"/>
        <v>75.046947119999999</v>
      </c>
      <c r="G33" s="19">
        <f t="shared" si="26"/>
        <v>31.269538080000004</v>
      </c>
      <c r="H33" s="19">
        <f t="shared" si="26"/>
        <v>81.301021920000039</v>
      </c>
      <c r="I33" s="19">
        <f t="shared" si="26"/>
        <v>87.554818080000018</v>
      </c>
      <c r="J33" s="19">
        <f t="shared" si="26"/>
        <v>80.898387120000024</v>
      </c>
      <c r="K33" s="19">
        <f t="shared" si="26"/>
        <v>43.411424400000008</v>
      </c>
      <c r="L33" s="19">
        <f t="shared" si="26"/>
        <v>0</v>
      </c>
      <c r="M33" s="19">
        <f t="shared" si="26"/>
        <v>3.1115728800000011</v>
      </c>
      <c r="N33" s="19">
        <f t="shared" si="26"/>
        <v>977.22511344000009</v>
      </c>
      <c r="O33" s="19">
        <f t="shared" si="26"/>
        <v>856.59839496000006</v>
      </c>
      <c r="P33" s="19">
        <f t="shared" si="26"/>
        <v>948.26733047999994</v>
      </c>
      <c r="Q33" s="19">
        <f t="shared" si="26"/>
        <v>941.70929688000012</v>
      </c>
      <c r="R33" s="19">
        <f t="shared" si="26"/>
        <v>1059.7121384399998</v>
      </c>
      <c r="S33" s="19">
        <f t="shared" si="26"/>
        <v>938.90242979999982</v>
      </c>
      <c r="T33" s="19">
        <f t="shared" si="26"/>
        <v>1054.4915512800001</v>
      </c>
      <c r="U33" s="19">
        <f t="shared" si="26"/>
        <v>1066.3460280000002</v>
      </c>
      <c r="V33" s="19">
        <f t="shared" si="26"/>
        <v>932.65475219999985</v>
      </c>
      <c r="W33" s="19">
        <f t="shared" si="26"/>
        <v>1065.3504271200002</v>
      </c>
      <c r="X33" s="19">
        <f t="shared" ref="X33" si="27">SUM(X34:X50)</f>
        <v>1119.21958404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142.35367571999998</v>
      </c>
      <c r="O36" s="8">
        <f>FC_IND_CPC_BC_E!O36+FC_IND_CPC_OC_E!O36+FC_IND_CPC_PH_E!O36</f>
        <v>154.21642523999998</v>
      </c>
      <c r="P36" s="8">
        <f>FC_IND_CPC_BC_E!P36+FC_IND_CPC_OC_E!P36+FC_IND_CPC_PH_E!P36</f>
        <v>180.90772524000002</v>
      </c>
      <c r="Q36" s="8">
        <f>FC_IND_CPC_BC_E!Q36+FC_IND_CPC_OC_E!Q36+FC_IND_CPC_PH_E!Q36</f>
        <v>341.05552523999995</v>
      </c>
      <c r="R36" s="8">
        <f>FC_IND_CPC_BC_E!R36+FC_IND_CPC_OC_E!R36+FC_IND_CPC_PH_E!R36</f>
        <v>308.4328504799999</v>
      </c>
      <c r="S36" s="8">
        <f>FC_IND_CPC_BC_E!S36+FC_IND_CPC_OC_E!S36+FC_IND_CPC_PH_E!S36</f>
        <v>233.01573048</v>
      </c>
      <c r="T36" s="8">
        <f>FC_IND_CPC_BC_E!T36+FC_IND_CPC_OC_E!T36+FC_IND_CPC_PH_E!T36</f>
        <v>256.20626772000003</v>
      </c>
      <c r="U36" s="8">
        <f>FC_IND_CPC_BC_E!U36+FC_IND_CPC_OC_E!U36+FC_IND_CPC_PH_E!U36</f>
        <v>253.29475799999997</v>
      </c>
      <c r="V36" s="8">
        <f>FC_IND_CPC_BC_E!V36+FC_IND_CPC_OC_E!V36+FC_IND_CPC_PH_E!V36</f>
        <v>244.56045599999999</v>
      </c>
      <c r="W36" s="8">
        <f>FC_IND_CPC_BC_E!W36+FC_IND_CPC_OC_E!W36+FC_IND_CPC_PH_E!W36</f>
        <v>235.82615400000003</v>
      </c>
      <c r="X36" s="8">
        <f>FC_IND_CPC_BC_E!X36+FC_IND_CPC_OC_E!X36+FC_IND_CPC_PH_E!X36</f>
        <v>267.85185228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723.47108796000009</v>
      </c>
      <c r="O42" s="8">
        <f>FC_IND_CPC_BC_E!O42+FC_IND_CPC_OC_E!O42+FC_IND_CPC_PH_E!O42</f>
        <v>631.11308796000003</v>
      </c>
      <c r="P42" s="8">
        <f>FC_IND_CPC_BC_E!P42+FC_IND_CPC_OC_E!P42+FC_IND_CPC_PH_E!P42</f>
        <v>695.76368795999997</v>
      </c>
      <c r="Q42" s="8">
        <f>FC_IND_CPC_BC_E!Q42+FC_IND_CPC_OC_E!Q42+FC_IND_CPC_PH_E!Q42</f>
        <v>541.83351204000019</v>
      </c>
      <c r="R42" s="8">
        <f>FC_IND_CPC_BC_E!R42+FC_IND_CPC_OC_E!R42+FC_IND_CPC_PH_E!R42</f>
        <v>683.44919999999991</v>
      </c>
      <c r="S42" s="8">
        <f>FC_IND_CPC_BC_E!S42+FC_IND_CPC_OC_E!S42+FC_IND_CPC_PH_E!S42</f>
        <v>643.42731203999983</v>
      </c>
      <c r="T42" s="8">
        <f>FC_IND_CPC_BC_E!T42+FC_IND_CPC_OC_E!T42+FC_IND_CPC_PH_E!T42</f>
        <v>720.39240000000007</v>
      </c>
      <c r="U42" s="8">
        <f>FC_IND_CPC_BC_E!U42+FC_IND_CPC_OC_E!U42+FC_IND_CPC_PH_E!U42</f>
        <v>745.02111204000016</v>
      </c>
      <c r="V42" s="8">
        <f>FC_IND_CPC_BC_E!V42+FC_IND_CPC_OC_E!V42+FC_IND_CPC_PH_E!V42</f>
        <v>640.34888795999996</v>
      </c>
      <c r="W42" s="8">
        <f>FC_IND_CPC_BC_E!W42+FC_IND_CPC_OC_E!W42+FC_IND_CPC_PH_E!W42</f>
        <v>763.49271204000024</v>
      </c>
      <c r="X42" s="8">
        <f>FC_IND_CPC_BC_E!X42+FC_IND_CPC_OC_E!X42+FC_IND_CPC_PH_E!X42</f>
        <v>788.12168795999992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49.795288920000004</v>
      </c>
      <c r="O43" s="8">
        <f>FC_IND_CPC_BC_E!O43+FC_IND_CPC_OC_E!O43+FC_IND_CPC_PH_E!O43</f>
        <v>15.560911079999999</v>
      </c>
      <c r="P43" s="8">
        <f>FC_IND_CPC_BC_E!P43+FC_IND_CPC_OC_E!P43+FC_IND_CPC_PH_E!P43</f>
        <v>18.673200000000001</v>
      </c>
      <c r="Q43" s="8">
        <f>FC_IND_CPC_BC_E!Q43+FC_IND_CPC_OC_E!Q43+FC_IND_CPC_PH_E!Q43</f>
        <v>3.1122889199999992</v>
      </c>
      <c r="R43" s="8">
        <f>FC_IND_CPC_BC_E!R43+FC_IND_CPC_OC_E!R43+FC_IND_CPC_PH_E!R43</f>
        <v>9.3366000000000007</v>
      </c>
      <c r="S43" s="8">
        <f>FC_IND_CPC_BC_E!S43+FC_IND_CPC_OC_E!S43+FC_IND_CPC_PH_E!S43</f>
        <v>9.5366700000000009</v>
      </c>
      <c r="T43" s="8">
        <f>FC_IND_CPC_BC_E!T43+FC_IND_CPC_OC_E!T43+FC_IND_CPC_PH_E!T43</f>
        <v>19.073340000000002</v>
      </c>
      <c r="U43" s="8">
        <f>FC_IND_CPC_BC_E!U43+FC_IND_CPC_OC_E!U43+FC_IND_CPC_PH_E!U43</f>
        <v>9.5366700000000009</v>
      </c>
      <c r="V43" s="8">
        <f>FC_IND_CPC_BC_E!V43+FC_IND_CPC_OC_E!V43+FC_IND_CPC_PH_E!V43</f>
        <v>3.1789789200000018</v>
      </c>
      <c r="W43" s="8">
        <f>FC_IND_CPC_BC_E!W43+FC_IND_CPC_OC_E!W43+FC_IND_CPC_PH_E!W43</f>
        <v>15.894361080000003</v>
      </c>
      <c r="X43" s="8">
        <f>FC_IND_CPC_BC_E!X43+FC_IND_CPC_OC_E!X43+FC_IND_CPC_PH_E!X43</f>
        <v>15.894361080000003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131.33222712000003</v>
      </c>
      <c r="D44" s="8">
        <f>FC_IND_CPC_BC_E!D44+FC_IND_CPC_OC_E!D44+FC_IND_CPC_PH_E!D44</f>
        <v>118.82435616000002</v>
      </c>
      <c r="E44" s="8">
        <f>FC_IND_CPC_BC_E!E44+FC_IND_CPC_OC_E!E44+FC_IND_CPC_PH_E!E44</f>
        <v>65.666252880000002</v>
      </c>
      <c r="F44" s="8">
        <f>FC_IND_CPC_BC_E!F44+FC_IND_CPC_OC_E!F44+FC_IND_CPC_PH_E!F44</f>
        <v>75.046947119999999</v>
      </c>
      <c r="G44" s="8">
        <f>FC_IND_CPC_BC_E!G44+FC_IND_CPC_OC_E!G44+FC_IND_CPC_PH_E!G44</f>
        <v>31.269538080000004</v>
      </c>
      <c r="H44" s="8">
        <f>FC_IND_CPC_BC_E!H44+FC_IND_CPC_OC_E!H44+FC_IND_CPC_PH_E!H44</f>
        <v>81.301021920000039</v>
      </c>
      <c r="I44" s="8">
        <f>FC_IND_CPC_BC_E!I44+FC_IND_CPC_OC_E!I44+FC_IND_CPC_PH_E!I44</f>
        <v>87.554818080000018</v>
      </c>
      <c r="J44" s="8">
        <f>FC_IND_CPC_BC_E!J44+FC_IND_CPC_OC_E!J44+FC_IND_CPC_PH_E!J44</f>
        <v>80.898387120000024</v>
      </c>
      <c r="K44" s="8">
        <f>FC_IND_CPC_BC_E!K44+FC_IND_CPC_OC_E!K44+FC_IND_CPC_PH_E!K44</f>
        <v>15.557307120000003</v>
      </c>
      <c r="L44" s="8">
        <f>FC_IND_CPC_BC_E!L44+FC_IND_CPC_OC_E!L44+FC_IND_CPC_PH_E!L44</f>
        <v>0</v>
      </c>
      <c r="M44" s="8">
        <f>FC_IND_CPC_BC_E!M44+FC_IND_CPC_OC_E!M44+FC_IND_CPC_PH_E!M44</f>
        <v>3.1115728800000011</v>
      </c>
      <c r="N44" s="8">
        <f>FC_IND_CPC_BC_E!N44+FC_IND_CPC_OC_E!N44+FC_IND_CPC_PH_E!N44</f>
        <v>3.1115728800000007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3.1115728800000002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27.854117280000004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58.493487959999989</v>
      </c>
      <c r="O50" s="8">
        <f>FC_IND_CPC_BC_E!O50+FC_IND_CPC_OC_E!O50+FC_IND_CPC_PH_E!O50</f>
        <v>55.707970680000017</v>
      </c>
      <c r="P50" s="8">
        <f>FC_IND_CPC_BC_E!P50+FC_IND_CPC_OC_E!P50+FC_IND_CPC_PH_E!P50</f>
        <v>52.922717280000015</v>
      </c>
      <c r="Q50" s="8">
        <f>FC_IND_CPC_BC_E!Q50+FC_IND_CPC_OC_E!Q50+FC_IND_CPC_PH_E!Q50</f>
        <v>55.707970680000031</v>
      </c>
      <c r="R50" s="8">
        <f>FC_IND_CPC_BC_E!R50+FC_IND_CPC_OC_E!R50+FC_IND_CPC_PH_E!R50</f>
        <v>58.493487959999989</v>
      </c>
      <c r="S50" s="8">
        <f>FC_IND_CPC_BC_E!S50+FC_IND_CPC_OC_E!S50+FC_IND_CPC_PH_E!S50</f>
        <v>52.922717280000022</v>
      </c>
      <c r="T50" s="8">
        <f>FC_IND_CPC_BC_E!T50+FC_IND_CPC_OC_E!T50+FC_IND_CPC_PH_E!T50</f>
        <v>55.707970680000003</v>
      </c>
      <c r="U50" s="8">
        <f>FC_IND_CPC_BC_E!U50+FC_IND_CPC_OC_E!U50+FC_IND_CPC_PH_E!U50</f>
        <v>58.493487959999989</v>
      </c>
      <c r="V50" s="8">
        <f>FC_IND_CPC_BC_E!V50+FC_IND_CPC_OC_E!V50+FC_IND_CPC_PH_E!V50</f>
        <v>44.566429320000012</v>
      </c>
      <c r="W50" s="8">
        <f>FC_IND_CPC_BC_E!W50+FC_IND_CPC_OC_E!W50+FC_IND_CPC_PH_E!W50</f>
        <v>50.1372</v>
      </c>
      <c r="X50" s="8">
        <f>FC_IND_CPC_BC_E!X50+FC_IND_CPC_OC_E!X50+FC_IND_CPC_PH_E!X50</f>
        <v>47.351682720000014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575.93943000000002</v>
      </c>
      <c r="D51" s="27">
        <f>FC_IND_CPC_BC_E!D51+FC_IND_CPC_OC_E!D51+FC_IND_CPC_PH_E!D51</f>
        <v>575.33355000000029</v>
      </c>
      <c r="E51" s="27">
        <f>FC_IND_CPC_BC_E!E51+FC_IND_CPC_OC_E!E51+FC_IND_CPC_PH_E!E51</f>
        <v>526.35825000000011</v>
      </c>
      <c r="F51" s="27">
        <f>FC_IND_CPC_BC_E!F51+FC_IND_CPC_OC_E!F51+FC_IND_CPC_PH_E!F51</f>
        <v>454.25853000000006</v>
      </c>
      <c r="G51" s="27">
        <f>FC_IND_CPC_BC_E!G51+FC_IND_CPC_OC_E!G51+FC_IND_CPC_PH_E!G51</f>
        <v>357.21674999999993</v>
      </c>
      <c r="H51" s="27">
        <f>FC_IND_CPC_BC_E!H51+FC_IND_CPC_OC_E!H51+FC_IND_CPC_PH_E!H51</f>
        <v>463.19526000000019</v>
      </c>
      <c r="I51" s="27">
        <f>FC_IND_CPC_BC_E!I51+FC_IND_CPC_OC_E!I51+FC_IND_CPC_PH_E!I51</f>
        <v>445.32180000000005</v>
      </c>
      <c r="J51" s="27">
        <f>FC_IND_CPC_BC_E!J51+FC_IND_CPC_OC_E!J51+FC_IND_CPC_PH_E!J51</f>
        <v>506.61666000000002</v>
      </c>
      <c r="K51" s="27">
        <f>FC_IND_CPC_BC_E!K51+FC_IND_CPC_OC_E!K51+FC_IND_CPC_PH_E!K51</f>
        <v>445.27131000000008</v>
      </c>
      <c r="L51" s="27">
        <f>FC_IND_CPC_BC_E!L51+FC_IND_CPC_OC_E!L51+FC_IND_CPC_PH_E!L51</f>
        <v>302.43510000000015</v>
      </c>
      <c r="M51" s="27">
        <f>FC_IND_CPC_BC_E!M51+FC_IND_CPC_OC_E!M51+FC_IND_CPC_PH_E!M51</f>
        <v>366.7593599999999</v>
      </c>
      <c r="N51" s="27">
        <f>FC_IND_CPC_BC_E!N51+FC_IND_CPC_OC_E!N51+FC_IND_CPC_PH_E!N51</f>
        <v>369.08190000000008</v>
      </c>
      <c r="O51" s="27">
        <f>FC_IND_CPC_BC_E!O51+FC_IND_CPC_OC_E!O51+FC_IND_CPC_PH_E!O51</f>
        <v>250.58187000000004</v>
      </c>
      <c r="P51" s="27">
        <f>FC_IND_CPC_BC_E!P51+FC_IND_CPC_OC_E!P51+FC_IND_CPC_PH_E!P51</f>
        <v>564.32673000000011</v>
      </c>
      <c r="Q51" s="27">
        <f>FC_IND_CPC_BC_E!Q51+FC_IND_CPC_OC_E!Q51+FC_IND_CPC_PH_E!Q51</f>
        <v>538.22340000000008</v>
      </c>
      <c r="R51" s="27">
        <f>FC_IND_CPC_BC_E!R51+FC_IND_CPC_OC_E!R51+FC_IND_CPC_PH_E!R51</f>
        <v>549.33119999999997</v>
      </c>
      <c r="S51" s="27">
        <f>FC_IND_CPC_BC_E!S51+FC_IND_CPC_OC_E!S51+FC_IND_CPC_PH_E!S51</f>
        <v>578.26197000000002</v>
      </c>
      <c r="T51" s="27">
        <f>FC_IND_CPC_BC_E!T51+FC_IND_CPC_OC_E!T51+FC_IND_CPC_PH_E!T51</f>
        <v>610.27263000000016</v>
      </c>
      <c r="U51" s="27">
        <f>FC_IND_CPC_BC_E!U51+FC_IND_CPC_OC_E!U51+FC_IND_CPC_PH_E!U51</f>
        <v>604.36529999999982</v>
      </c>
      <c r="V51" s="27">
        <f>FC_IND_CPC_BC_E!V51+FC_IND_CPC_OC_E!V51+FC_IND_CPC_PH_E!V51</f>
        <v>611.0804700000001</v>
      </c>
      <c r="W51" s="27">
        <f>FC_IND_CPC_BC_E!W51+FC_IND_CPC_OC_E!W51+FC_IND_CPC_PH_E!W51</f>
        <v>565.68996000000004</v>
      </c>
      <c r="X51" s="27">
        <f>FC_IND_CPC_BC_E!X51+FC_IND_CPC_OC_E!X51+FC_IND_CPC_PH_E!X51</f>
        <v>546.95817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3.4321716000000002</v>
      </c>
      <c r="J52" s="27">
        <f t="shared" si="29"/>
        <v>1.5732288000000003</v>
      </c>
      <c r="K52" s="27">
        <f t="shared" si="29"/>
        <v>1.5732288000000003</v>
      </c>
      <c r="L52" s="27">
        <f t="shared" si="29"/>
        <v>1.5732287999999999</v>
      </c>
      <c r="M52" s="27">
        <f t="shared" si="29"/>
        <v>1.7158283999999999</v>
      </c>
      <c r="N52" s="27">
        <f t="shared" si="29"/>
        <v>1.7158283999999997</v>
      </c>
      <c r="O52" s="27">
        <f t="shared" si="29"/>
        <v>1.2869999999999997</v>
      </c>
      <c r="P52" s="27">
        <f t="shared" si="29"/>
        <v>1.8589428000000001</v>
      </c>
      <c r="Q52" s="27">
        <f t="shared" si="29"/>
        <v>1.7158283999999999</v>
      </c>
      <c r="R52" s="27">
        <f t="shared" si="29"/>
        <v>1.4301143999999999</v>
      </c>
      <c r="S52" s="27">
        <f t="shared" si="29"/>
        <v>2.4308856000000003</v>
      </c>
      <c r="T52" s="27">
        <f t="shared" si="29"/>
        <v>2.0020572000000003</v>
      </c>
      <c r="U52" s="27">
        <f t="shared" si="29"/>
        <v>2.1451716000000003</v>
      </c>
      <c r="V52" s="27">
        <f t="shared" si="29"/>
        <v>1.5732288000000001</v>
      </c>
      <c r="W52" s="27">
        <f t="shared" si="29"/>
        <v>4.5760571999999993</v>
      </c>
      <c r="X52" s="27">
        <f t="shared" ref="X52" si="30">SUM(X53:X54)</f>
        <v>8.1508283999999982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3.4321716000000002</v>
      </c>
      <c r="J53" s="8">
        <f>FC_IND_CPC_BC_E!J53+FC_IND_CPC_OC_E!J53+FC_IND_CPC_PH_E!J53</f>
        <v>1.5732288000000003</v>
      </c>
      <c r="K53" s="8">
        <f>FC_IND_CPC_BC_E!K53+FC_IND_CPC_OC_E!K53+FC_IND_CPC_PH_E!K53</f>
        <v>1.5732288000000003</v>
      </c>
      <c r="L53" s="8">
        <f>FC_IND_CPC_BC_E!L53+FC_IND_CPC_OC_E!L53+FC_IND_CPC_PH_E!L53</f>
        <v>1.5732287999999999</v>
      </c>
      <c r="M53" s="8">
        <f>FC_IND_CPC_BC_E!M53+FC_IND_CPC_OC_E!M53+FC_IND_CPC_PH_E!M53</f>
        <v>1.7158283999999999</v>
      </c>
      <c r="N53" s="8">
        <f>FC_IND_CPC_BC_E!N53+FC_IND_CPC_OC_E!N53+FC_IND_CPC_PH_E!N53</f>
        <v>1.7158283999999997</v>
      </c>
      <c r="O53" s="8">
        <f>FC_IND_CPC_BC_E!O53+FC_IND_CPC_OC_E!O53+FC_IND_CPC_PH_E!O53</f>
        <v>1.2869999999999997</v>
      </c>
      <c r="P53" s="8">
        <f>FC_IND_CPC_BC_E!P53+FC_IND_CPC_OC_E!P53+FC_IND_CPC_PH_E!P53</f>
        <v>1.8589428000000001</v>
      </c>
      <c r="Q53" s="8">
        <f>FC_IND_CPC_BC_E!Q53+FC_IND_CPC_OC_E!Q53+FC_IND_CPC_PH_E!Q53</f>
        <v>1.7158283999999999</v>
      </c>
      <c r="R53" s="8">
        <f>FC_IND_CPC_BC_E!R53+FC_IND_CPC_OC_E!R53+FC_IND_CPC_PH_E!R53</f>
        <v>1.4301143999999999</v>
      </c>
      <c r="S53" s="8">
        <f>FC_IND_CPC_BC_E!S53+FC_IND_CPC_OC_E!S53+FC_IND_CPC_PH_E!S53</f>
        <v>2.4308856000000003</v>
      </c>
      <c r="T53" s="8">
        <f>FC_IND_CPC_BC_E!T53+FC_IND_CPC_OC_E!T53+FC_IND_CPC_PH_E!T53</f>
        <v>2.0020572000000003</v>
      </c>
      <c r="U53" s="8">
        <f>FC_IND_CPC_BC_E!U53+FC_IND_CPC_OC_E!U53+FC_IND_CPC_PH_E!U53</f>
        <v>2.1451716000000003</v>
      </c>
      <c r="V53" s="8">
        <f>FC_IND_CPC_BC_E!V53+FC_IND_CPC_OC_E!V53+FC_IND_CPC_PH_E!V53</f>
        <v>1.5732288000000001</v>
      </c>
      <c r="W53" s="8">
        <f>FC_IND_CPC_BC_E!W53+FC_IND_CPC_OC_E!W53+FC_IND_CPC_PH_E!W53</f>
        <v>4.5760571999999993</v>
      </c>
      <c r="X53" s="8">
        <f>FC_IND_CPC_BC_E!X53+FC_IND_CPC_OC_E!X53+FC_IND_CPC_PH_E!X53</f>
        <v>8.1508283999999982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5.9905540799999972</v>
      </c>
      <c r="G61" s="49">
        <f t="shared" si="31"/>
        <v>5.9359103999999991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0.56004480000000012</v>
      </c>
      <c r="P61" s="49">
        <f t="shared" si="31"/>
        <v>4.2561792000000001</v>
      </c>
      <c r="Q61" s="49">
        <f t="shared" si="31"/>
        <v>6.048</v>
      </c>
      <c r="R61" s="49">
        <f t="shared" si="31"/>
        <v>6.3838655999999965</v>
      </c>
      <c r="S61" s="49">
        <f t="shared" si="31"/>
        <v>5.4879551999999983</v>
      </c>
      <c r="T61" s="49">
        <f t="shared" si="31"/>
        <v>4.9279104</v>
      </c>
      <c r="U61" s="49">
        <f t="shared" si="31"/>
        <v>6.8318208</v>
      </c>
      <c r="V61" s="49">
        <f t="shared" si="31"/>
        <v>7.3918655999999991</v>
      </c>
      <c r="W61" s="49">
        <f t="shared" si="31"/>
        <v>5.6000448000000027</v>
      </c>
      <c r="X61" s="49">
        <f t="shared" si="31"/>
        <v>6.1600896000000009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5.9359103999999974</v>
      </c>
      <c r="G62" s="52">
        <f>FC_IND_CPC_BC_E!G62+FC_IND_CPC_OC_E!G62+FC_IND_CPC_PH_E!G62</f>
        <v>5.9359103999999991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0.56004480000000012</v>
      </c>
      <c r="P62" s="52">
        <f>FC_IND_CPC_BC_E!P62+FC_IND_CPC_OC_E!P62+FC_IND_CPC_PH_E!P62</f>
        <v>4.2561792000000001</v>
      </c>
      <c r="Q62" s="52">
        <f>FC_IND_CPC_BC_E!Q62+FC_IND_CPC_OC_E!Q62+FC_IND_CPC_PH_E!Q62</f>
        <v>6.048</v>
      </c>
      <c r="R62" s="52">
        <f>FC_IND_CPC_BC_E!R62+FC_IND_CPC_OC_E!R62+FC_IND_CPC_PH_E!R62</f>
        <v>6.3838655999999965</v>
      </c>
      <c r="S62" s="52">
        <f>FC_IND_CPC_BC_E!S62+FC_IND_CPC_OC_E!S62+FC_IND_CPC_PH_E!S62</f>
        <v>5.4879551999999983</v>
      </c>
      <c r="T62" s="52">
        <f>FC_IND_CPC_BC_E!T62+FC_IND_CPC_OC_E!T62+FC_IND_CPC_PH_E!T62</f>
        <v>4.9279104</v>
      </c>
      <c r="U62" s="52">
        <f>FC_IND_CPC_BC_E!U62+FC_IND_CPC_OC_E!U62+FC_IND_CPC_PH_E!U62</f>
        <v>6.8318208</v>
      </c>
      <c r="V62" s="52">
        <f>FC_IND_CPC_BC_E!V62+FC_IND_CPC_OC_E!V62+FC_IND_CPC_PH_E!V62</f>
        <v>7.3918655999999991</v>
      </c>
      <c r="W62" s="52">
        <f>FC_IND_CPC_BC_E!W62+FC_IND_CPC_OC_E!W62+FC_IND_CPC_PH_E!W62</f>
        <v>5.6000448000000027</v>
      </c>
      <c r="X62" s="52">
        <f>FC_IND_CPC_BC_E!X62+FC_IND_CPC_OC_E!X62+FC_IND_CPC_PH_E!X62</f>
        <v>6.1600896000000009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5.464368E-2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465.47204793268895</v>
      </c>
      <c r="D2" s="21">
        <f t="shared" ref="D2:X2" si="0">SUM(D3,D17,D22,D25,D26,D51,D52)</f>
        <v>392.56264139862867</v>
      </c>
      <c r="E2" s="21">
        <f t="shared" si="0"/>
        <v>392.94628030151114</v>
      </c>
      <c r="F2" s="21">
        <f t="shared" si="0"/>
        <v>349.08161710462355</v>
      </c>
      <c r="G2" s="21">
        <f t="shared" si="0"/>
        <v>178.90183200408831</v>
      </c>
      <c r="H2" s="21">
        <f t="shared" si="0"/>
        <v>211.66784212465916</v>
      </c>
      <c r="I2" s="21">
        <f t="shared" si="0"/>
        <v>183.4243684317957</v>
      </c>
      <c r="J2" s="21">
        <f t="shared" si="0"/>
        <v>183.84403156819013</v>
      </c>
      <c r="K2" s="21">
        <f t="shared" si="0"/>
        <v>193.76484016483198</v>
      </c>
      <c r="L2" s="21">
        <f t="shared" si="0"/>
        <v>65.651253289673832</v>
      </c>
      <c r="M2" s="21">
        <f t="shared" si="0"/>
        <v>108.64969369789293</v>
      </c>
      <c r="N2" s="21">
        <f t="shared" si="0"/>
        <v>915.08954302185271</v>
      </c>
      <c r="O2" s="21">
        <f t="shared" si="0"/>
        <v>538.11838909769767</v>
      </c>
      <c r="P2" s="21">
        <f t="shared" si="0"/>
        <v>726.02896494552476</v>
      </c>
      <c r="Q2" s="21">
        <f t="shared" si="0"/>
        <v>808.97671272408718</v>
      </c>
      <c r="R2" s="21">
        <f t="shared" si="0"/>
        <v>1024.2007260616012</v>
      </c>
      <c r="S2" s="21">
        <f t="shared" si="0"/>
        <v>1189.9111391007471</v>
      </c>
      <c r="T2" s="21">
        <f t="shared" si="0"/>
        <v>1141.7988331446945</v>
      </c>
      <c r="U2" s="21">
        <f t="shared" si="0"/>
        <v>1333.6008701912945</v>
      </c>
      <c r="V2" s="21">
        <f t="shared" si="0"/>
        <v>1133.8741582522402</v>
      </c>
      <c r="W2" s="21">
        <f t="shared" si="0"/>
        <v>1026.3486943743728</v>
      </c>
      <c r="X2" s="21">
        <f t="shared" si="0"/>
        <v>1008.1582994575618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0.79045370279939065</v>
      </c>
      <c r="E3" s="24">
        <f t="shared" si="1"/>
        <v>1.0512909857550681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0.99797737831236089</v>
      </c>
      <c r="K3" s="24">
        <f t="shared" si="1"/>
        <v>1.2611674551272569</v>
      </c>
      <c r="L3" s="24">
        <f t="shared" si="1"/>
        <v>0</v>
      </c>
      <c r="M3" s="24">
        <f t="shared" si="1"/>
        <v>0.95020348708507674</v>
      </c>
      <c r="N3" s="24">
        <f t="shared" si="1"/>
        <v>2.136295392875744</v>
      </c>
      <c r="O3" s="24">
        <f t="shared" si="1"/>
        <v>1.5348303536763359</v>
      </c>
      <c r="P3" s="24">
        <f t="shared" si="1"/>
        <v>1.5179628256077811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0.79045370279939065</v>
      </c>
      <c r="E8" s="19">
        <f t="shared" si="3"/>
        <v>1.0512909857550681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0.79045370279939065</v>
      </c>
      <c r="E10" s="8">
        <v>1.0512909857550681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0.99797737831236089</v>
      </c>
      <c r="K11" s="19">
        <f t="shared" si="4"/>
        <v>1.2611674551272569</v>
      </c>
      <c r="L11" s="19">
        <f t="shared" si="4"/>
        <v>0</v>
      </c>
      <c r="M11" s="19">
        <f t="shared" si="4"/>
        <v>0.95020348708507674</v>
      </c>
      <c r="N11" s="19">
        <f t="shared" si="4"/>
        <v>2.136295392875744</v>
      </c>
      <c r="O11" s="19">
        <f t="shared" si="4"/>
        <v>1.5348303536763359</v>
      </c>
      <c r="P11" s="19">
        <f t="shared" si="4"/>
        <v>1.5179628256077811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0.99797737831236089</v>
      </c>
      <c r="K15" s="8">
        <v>1.2611674551272569</v>
      </c>
      <c r="L15" s="8">
        <v>0</v>
      </c>
      <c r="M15" s="8">
        <v>0.95020348708507674</v>
      </c>
      <c r="N15" s="8">
        <v>2.136295392875744</v>
      </c>
      <c r="O15" s="8">
        <v>1.5348303536763359</v>
      </c>
      <c r="P15" s="8">
        <v>1.5179628256077811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88.857350349304326</v>
      </c>
      <c r="D26" s="27">
        <f t="shared" si="7"/>
        <v>69.113759602065684</v>
      </c>
      <c r="E26" s="27">
        <f t="shared" si="7"/>
        <v>44.75148102264869</v>
      </c>
      <c r="F26" s="27">
        <f t="shared" si="7"/>
        <v>51.801771328738923</v>
      </c>
      <c r="G26" s="27">
        <f t="shared" si="7"/>
        <v>15.140488428403396</v>
      </c>
      <c r="H26" s="27">
        <f t="shared" si="7"/>
        <v>33.306025110920963</v>
      </c>
      <c r="I26" s="27">
        <f t="shared" si="7"/>
        <v>31.574936600348284</v>
      </c>
      <c r="J26" s="27">
        <f t="shared" si="7"/>
        <v>26.336894651755021</v>
      </c>
      <c r="K26" s="27">
        <f t="shared" si="7"/>
        <v>17.56216409853694</v>
      </c>
      <c r="L26" s="27">
        <f t="shared" si="7"/>
        <v>0</v>
      </c>
      <c r="M26" s="27">
        <f t="shared" si="7"/>
        <v>0.96449638426338424</v>
      </c>
      <c r="N26" s="27">
        <f t="shared" si="7"/>
        <v>672.32416563580068</v>
      </c>
      <c r="O26" s="27">
        <f t="shared" si="7"/>
        <v>418.88981943127908</v>
      </c>
      <c r="P26" s="27">
        <f t="shared" si="7"/>
        <v>459.33008670935101</v>
      </c>
      <c r="Q26" s="27">
        <f t="shared" si="7"/>
        <v>522.86887980653898</v>
      </c>
      <c r="R26" s="27">
        <f t="shared" si="7"/>
        <v>683.59770122027862</v>
      </c>
      <c r="S26" s="27">
        <f t="shared" si="7"/>
        <v>746.48420277306252</v>
      </c>
      <c r="T26" s="27">
        <f t="shared" si="7"/>
        <v>733.34838545595164</v>
      </c>
      <c r="U26" s="27">
        <f t="shared" si="7"/>
        <v>862.64376531462574</v>
      </c>
      <c r="V26" s="27">
        <f t="shared" si="7"/>
        <v>694.76165503963784</v>
      </c>
      <c r="W26" s="27">
        <f t="shared" si="7"/>
        <v>676.9927778842017</v>
      </c>
      <c r="X26" s="27">
        <f t="shared" si="7"/>
        <v>681.2024810892683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88.857350349304326</v>
      </c>
      <c r="D33" s="19">
        <f t="shared" si="9"/>
        <v>69.113759602065684</v>
      </c>
      <c r="E33" s="19">
        <f t="shared" si="9"/>
        <v>44.75148102264869</v>
      </c>
      <c r="F33" s="19">
        <f t="shared" si="9"/>
        <v>51.801771328738923</v>
      </c>
      <c r="G33" s="19">
        <f t="shared" si="9"/>
        <v>15.140488428403396</v>
      </c>
      <c r="H33" s="19">
        <f t="shared" si="9"/>
        <v>33.306025110920963</v>
      </c>
      <c r="I33" s="19">
        <f t="shared" si="9"/>
        <v>31.574936600348284</v>
      </c>
      <c r="J33" s="19">
        <f t="shared" si="9"/>
        <v>26.336894651755021</v>
      </c>
      <c r="K33" s="19">
        <f t="shared" si="9"/>
        <v>17.56216409853694</v>
      </c>
      <c r="L33" s="19">
        <f t="shared" si="9"/>
        <v>0</v>
      </c>
      <c r="M33" s="19">
        <f t="shared" si="9"/>
        <v>0.96449638426338424</v>
      </c>
      <c r="N33" s="19">
        <f t="shared" si="9"/>
        <v>672.32416563580068</v>
      </c>
      <c r="O33" s="19">
        <f t="shared" si="9"/>
        <v>418.88981943127908</v>
      </c>
      <c r="P33" s="19">
        <f t="shared" si="9"/>
        <v>459.33008670935101</v>
      </c>
      <c r="Q33" s="19">
        <f t="shared" si="9"/>
        <v>522.86887980653898</v>
      </c>
      <c r="R33" s="19">
        <f t="shared" si="9"/>
        <v>683.59770122027862</v>
      </c>
      <c r="S33" s="19">
        <f t="shared" si="9"/>
        <v>746.48420277306252</v>
      </c>
      <c r="T33" s="19">
        <f t="shared" si="9"/>
        <v>733.34838545595164</v>
      </c>
      <c r="U33" s="19">
        <f t="shared" si="9"/>
        <v>862.64376531462574</v>
      </c>
      <c r="V33" s="19">
        <f t="shared" si="9"/>
        <v>694.76165503963784</v>
      </c>
      <c r="W33" s="19">
        <f t="shared" si="9"/>
        <v>676.9927778842017</v>
      </c>
      <c r="X33" s="19">
        <f t="shared" si="9"/>
        <v>681.2024810892683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99.205099237088533</v>
      </c>
      <c r="O36" s="8">
        <v>77.213816256173757</v>
      </c>
      <c r="P36" s="8">
        <v>89.582309598573573</v>
      </c>
      <c r="Q36" s="8">
        <v>191.93236724621806</v>
      </c>
      <c r="R36" s="8">
        <v>201.39548858609533</v>
      </c>
      <c r="S36" s="8">
        <v>186.49770741053439</v>
      </c>
      <c r="T36" s="8">
        <v>180.14697130034583</v>
      </c>
      <c r="U36" s="8">
        <v>206.20061068526314</v>
      </c>
      <c r="V36" s="8">
        <v>183.78250138355992</v>
      </c>
      <c r="W36" s="8">
        <v>152.0677930308386</v>
      </c>
      <c r="X36" s="8">
        <v>165.64283418175717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496.74541601645041</v>
      </c>
      <c r="O42" s="8">
        <v>306.94195092027195</v>
      </c>
      <c r="P42" s="8">
        <v>335.15692874895944</v>
      </c>
      <c r="Q42" s="8">
        <v>298.52298442038506</v>
      </c>
      <c r="R42" s="8">
        <v>438.65661509781211</v>
      </c>
      <c r="S42" s="8">
        <v>510.46476637615109</v>
      </c>
      <c r="T42" s="8">
        <v>499.19472816957568</v>
      </c>
      <c r="U42" s="8">
        <v>601.5499359724065</v>
      </c>
      <c r="V42" s="8">
        <v>475.52620021108095</v>
      </c>
      <c r="W42" s="8">
        <v>483.09941877576597</v>
      </c>
      <c r="X42" s="8">
        <v>477.19693429068889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34.042770128135601</v>
      </c>
      <c r="O43" s="8">
        <v>7.6404718355152204</v>
      </c>
      <c r="P43" s="8">
        <v>9.097400382920247</v>
      </c>
      <c r="Q43" s="8">
        <v>1.7212411295132954</v>
      </c>
      <c r="R43" s="8">
        <v>6.0028578070711669</v>
      </c>
      <c r="S43" s="8">
        <v>7.5353507167414806</v>
      </c>
      <c r="T43" s="8">
        <v>13.216091137384534</v>
      </c>
      <c r="U43" s="8">
        <v>7.6640148552098468</v>
      </c>
      <c r="V43" s="8">
        <v>2.3577061665490255</v>
      </c>
      <c r="W43" s="8">
        <v>10.101291834917328</v>
      </c>
      <c r="X43" s="8">
        <v>9.6919144739899821</v>
      </c>
    </row>
    <row r="44" spans="1:24" ht="11.25" customHeight="1" x14ac:dyDescent="0.2">
      <c r="A44" s="28" t="s">
        <v>74</v>
      </c>
      <c r="B44" s="7" t="s">
        <v>75</v>
      </c>
      <c r="C44" s="8">
        <v>88.857350349304326</v>
      </c>
      <c r="D44" s="8">
        <v>69.113759602065684</v>
      </c>
      <c r="E44" s="8">
        <v>44.75148102264869</v>
      </c>
      <c r="F44" s="8">
        <v>51.801771328738923</v>
      </c>
      <c r="G44" s="8">
        <v>15.140488428403396</v>
      </c>
      <c r="H44" s="8">
        <v>33.306025110920963</v>
      </c>
      <c r="I44" s="8">
        <v>31.574936600348284</v>
      </c>
      <c r="J44" s="8">
        <v>26.336894651755021</v>
      </c>
      <c r="K44" s="8">
        <v>6.400459985796453</v>
      </c>
      <c r="L44" s="8">
        <v>0</v>
      </c>
      <c r="M44" s="8">
        <v>0.96449638426338424</v>
      </c>
      <c r="N44" s="8">
        <v>2.1684294050193245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2.1878482337711267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11.161704112740486</v>
      </c>
      <c r="L50" s="8">
        <v>0</v>
      </c>
      <c r="M50" s="8">
        <v>0</v>
      </c>
      <c r="N50" s="8">
        <v>40.162450849106939</v>
      </c>
      <c r="O50" s="8">
        <v>27.093580419318215</v>
      </c>
      <c r="P50" s="8">
        <v>25.493447978897727</v>
      </c>
      <c r="Q50" s="8">
        <v>30.692287010422529</v>
      </c>
      <c r="R50" s="8">
        <v>37.542739729299889</v>
      </c>
      <c r="S50" s="8">
        <v>41.986378269635615</v>
      </c>
      <c r="T50" s="8">
        <v>38.602746614874469</v>
      </c>
      <c r="U50" s="8">
        <v>47.229203801746152</v>
      </c>
      <c r="V50" s="8">
        <v>33.095247278447872</v>
      </c>
      <c r="W50" s="8">
        <v>31.724274242679815</v>
      </c>
      <c r="X50" s="8">
        <v>28.670798142832261</v>
      </c>
    </row>
    <row r="51" spans="1:24" ht="11.25" customHeight="1" x14ac:dyDescent="0.2">
      <c r="A51" s="25" t="s">
        <v>88</v>
      </c>
      <c r="B51" s="26" t="s">
        <v>89</v>
      </c>
      <c r="C51" s="27">
        <v>376.61469758338461</v>
      </c>
      <c r="D51" s="27">
        <v>322.65842809376358</v>
      </c>
      <c r="E51" s="27">
        <v>347.1435082931074</v>
      </c>
      <c r="F51" s="27">
        <v>297.27984577588461</v>
      </c>
      <c r="G51" s="27">
        <v>163.76134357568492</v>
      </c>
      <c r="H51" s="27">
        <v>178.3618170137382</v>
      </c>
      <c r="I51" s="27">
        <v>150.64584367620719</v>
      </c>
      <c r="J51" s="27">
        <v>156.01174456196091</v>
      </c>
      <c r="K51" s="27">
        <v>174.31108424012336</v>
      </c>
      <c r="L51" s="27">
        <v>65.30169295815422</v>
      </c>
      <c r="M51" s="27">
        <v>106.21824349564821</v>
      </c>
      <c r="N51" s="27">
        <v>239.45097010100082</v>
      </c>
      <c r="O51" s="27">
        <v>117.06780665761177</v>
      </c>
      <c r="P51" s="27">
        <v>264.28544246429198</v>
      </c>
      <c r="Q51" s="27">
        <v>285.16249785919649</v>
      </c>
      <c r="R51" s="27">
        <v>339.6851378324468</v>
      </c>
      <c r="S51" s="27">
        <v>441.49838678265996</v>
      </c>
      <c r="T51" s="27">
        <v>407.0631254464011</v>
      </c>
      <c r="U51" s="27">
        <v>469.22503605636854</v>
      </c>
      <c r="V51" s="27">
        <v>437.94421585020865</v>
      </c>
      <c r="W51" s="27">
        <v>346.46041986166</v>
      </c>
      <c r="X51" s="27">
        <v>322.02060292652925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1.2035881552402392</v>
      </c>
      <c r="J52" s="27">
        <f t="shared" si="10"/>
        <v>0.49741497616186248</v>
      </c>
      <c r="K52" s="27">
        <f t="shared" si="10"/>
        <v>0.63042437104442972</v>
      </c>
      <c r="L52" s="27">
        <f t="shared" si="10"/>
        <v>0.34956033151961186</v>
      </c>
      <c r="M52" s="27">
        <f t="shared" si="10"/>
        <v>0.51675033089625988</v>
      </c>
      <c r="N52" s="27">
        <f t="shared" si="10"/>
        <v>1.1781118921755236</v>
      </c>
      <c r="O52" s="27">
        <f t="shared" si="10"/>
        <v>0.62593265513046548</v>
      </c>
      <c r="P52" s="27">
        <f t="shared" si="10"/>
        <v>0.89547294627397966</v>
      </c>
      <c r="Q52" s="27">
        <f t="shared" si="10"/>
        <v>0.94533505835172615</v>
      </c>
      <c r="R52" s="27">
        <f t="shared" si="10"/>
        <v>0.9178870088759169</v>
      </c>
      <c r="S52" s="27">
        <f t="shared" si="10"/>
        <v>1.9285495450246108</v>
      </c>
      <c r="T52" s="27">
        <f t="shared" si="10"/>
        <v>1.387322242341732</v>
      </c>
      <c r="U52" s="27">
        <f t="shared" si="10"/>
        <v>1.7320688203001446</v>
      </c>
      <c r="V52" s="27">
        <f t="shared" si="10"/>
        <v>1.1682873623938739</v>
      </c>
      <c r="W52" s="27">
        <f t="shared" si="10"/>
        <v>2.8954966285111556</v>
      </c>
      <c r="X52" s="27">
        <f t="shared" si="10"/>
        <v>4.9352154417642291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1.2035881552402392</v>
      </c>
      <c r="J53" s="8">
        <v>0.49741497616186248</v>
      </c>
      <c r="K53" s="8">
        <v>0.63042437104442972</v>
      </c>
      <c r="L53" s="8">
        <v>0.34956033151961186</v>
      </c>
      <c r="M53" s="8">
        <v>0.51675033089625988</v>
      </c>
      <c r="N53" s="8">
        <v>1.1781118921755236</v>
      </c>
      <c r="O53" s="8">
        <v>0.62593265513046548</v>
      </c>
      <c r="P53" s="8">
        <v>0.89547294627397966</v>
      </c>
      <c r="Q53" s="8">
        <v>0.94533505835172615</v>
      </c>
      <c r="R53" s="8">
        <v>0.9178870088759169</v>
      </c>
      <c r="S53" s="8">
        <v>1.9285495450246108</v>
      </c>
      <c r="T53" s="8">
        <v>1.387322242341732</v>
      </c>
      <c r="U53" s="8">
        <v>1.7320688203001446</v>
      </c>
      <c r="V53" s="8">
        <v>1.1682873623938739</v>
      </c>
      <c r="W53" s="8">
        <v>2.8954966285111556</v>
      </c>
      <c r="X53" s="8">
        <v>4.9352154417642291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4.0777613505202206</v>
      </c>
      <c r="G61" s="49">
        <f t="shared" si="11"/>
        <v>2.8122235991489832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0.27237787774359806</v>
      </c>
      <c r="P61" s="49">
        <f t="shared" si="11"/>
        <v>2.0502477688361522</v>
      </c>
      <c r="Q61" s="49">
        <f t="shared" si="11"/>
        <v>3.3321434899382942</v>
      </c>
      <c r="R61" s="49">
        <f t="shared" si="11"/>
        <v>4.0973416536815925</v>
      </c>
      <c r="S61" s="49">
        <f t="shared" si="11"/>
        <v>4.3538838290355759</v>
      </c>
      <c r="T61" s="49">
        <f t="shared" si="11"/>
        <v>3.4147874027710796</v>
      </c>
      <c r="U61" s="49">
        <f t="shared" si="11"/>
        <v>5.5161945056320851</v>
      </c>
      <c r="V61" s="49">
        <f t="shared" si="11"/>
        <v>5.489235364235646</v>
      </c>
      <c r="W61" s="49">
        <f t="shared" si="11"/>
        <v>3.543423984715802</v>
      </c>
      <c r="X61" s="49">
        <f t="shared" si="11"/>
        <v>3.7298502464573104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4.0420009548639699</v>
      </c>
      <c r="G62" s="52">
        <v>2.8122235991489832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0.27237787774359806</v>
      </c>
      <c r="P62" s="52">
        <v>2.0502477688361522</v>
      </c>
      <c r="Q62" s="52">
        <v>3.3321434899382942</v>
      </c>
      <c r="R62" s="52">
        <v>4.0973416536815925</v>
      </c>
      <c r="S62" s="52">
        <v>4.3538838290355759</v>
      </c>
      <c r="T62" s="52">
        <v>3.4147874027710796</v>
      </c>
      <c r="U62" s="52">
        <v>5.5161945056320851</v>
      </c>
      <c r="V62" s="52">
        <v>5.489235364235646</v>
      </c>
      <c r="W62" s="52">
        <v>3.543423984715802</v>
      </c>
      <c r="X62" s="52">
        <v>3.7298502464573104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3.5760395656250603E-2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139.93610482503595</v>
      </c>
      <c r="D2" s="21">
        <f t="shared" ref="D2:X2" si="0">SUM(D3,D17,D22,D25,D26,D51,D52)</f>
        <v>186.41324418373392</v>
      </c>
      <c r="E2" s="21">
        <f t="shared" si="0"/>
        <v>97.384787459255776</v>
      </c>
      <c r="F2" s="21">
        <f t="shared" si="0"/>
        <v>54.590225266618702</v>
      </c>
      <c r="G2" s="21">
        <f t="shared" si="0"/>
        <v>89.917787250636664</v>
      </c>
      <c r="H2" s="21">
        <f t="shared" si="0"/>
        <v>178.16801109702499</v>
      </c>
      <c r="I2" s="21">
        <f t="shared" si="0"/>
        <v>192.74904025592596</v>
      </c>
      <c r="J2" s="21">
        <f t="shared" si="0"/>
        <v>256.04479313158197</v>
      </c>
      <c r="K2" s="21">
        <f t="shared" si="0"/>
        <v>168.18602097386972</v>
      </c>
      <c r="L2" s="21">
        <f t="shared" si="0"/>
        <v>129.42556141959031</v>
      </c>
      <c r="M2" s="21">
        <f t="shared" si="0"/>
        <v>115.30930881873189</v>
      </c>
      <c r="N2" s="21">
        <f t="shared" si="0"/>
        <v>127.26566349418408</v>
      </c>
      <c r="O2" s="21">
        <f t="shared" si="0"/>
        <v>307.14546237034182</v>
      </c>
      <c r="P2" s="21">
        <f t="shared" si="0"/>
        <v>541.77918974330146</v>
      </c>
      <c r="Q2" s="21">
        <f t="shared" si="0"/>
        <v>404.75568409280436</v>
      </c>
      <c r="R2" s="21">
        <f t="shared" si="0"/>
        <v>317.27372693319296</v>
      </c>
      <c r="S2" s="21">
        <f t="shared" si="0"/>
        <v>74.467647284796797</v>
      </c>
      <c r="T2" s="21">
        <f t="shared" si="0"/>
        <v>243.3398284184982</v>
      </c>
      <c r="U2" s="21">
        <f t="shared" si="0"/>
        <v>70.29079194839494</v>
      </c>
      <c r="V2" s="21">
        <f t="shared" si="0"/>
        <v>165.20365171857631</v>
      </c>
      <c r="W2" s="21">
        <f t="shared" si="0"/>
        <v>350.40433696953994</v>
      </c>
      <c r="X2" s="21">
        <f t="shared" si="0"/>
        <v>428.36403404187018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0.36918851722939272</v>
      </c>
      <c r="E3" s="24">
        <f t="shared" si="2"/>
        <v>0.25628177763517568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1.3667890066711059</v>
      </c>
      <c r="K3" s="24">
        <f t="shared" si="2"/>
        <v>1.0740693198372526</v>
      </c>
      <c r="L3" s="24">
        <f t="shared" si="2"/>
        <v>0</v>
      </c>
      <c r="M3" s="24">
        <f t="shared" si="2"/>
        <v>0.99200287516090724</v>
      </c>
      <c r="N3" s="24">
        <f t="shared" si="2"/>
        <v>0.28360502545240363</v>
      </c>
      <c r="O3" s="24">
        <f t="shared" si="2"/>
        <v>0.83427688920048138</v>
      </c>
      <c r="P3" s="24">
        <f t="shared" si="2"/>
        <v>1.0870735828699933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0.36918851722939272</v>
      </c>
      <c r="E8" s="19">
        <f t="shared" si="7"/>
        <v>0.25628177763517568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0.36918851722939272</v>
      </c>
      <c r="E10" s="8">
        <v>0.25628177763517568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1.3667890066711059</v>
      </c>
      <c r="K11" s="19">
        <f t="shared" si="8"/>
        <v>1.0740693198372526</v>
      </c>
      <c r="L11" s="19">
        <f t="shared" si="8"/>
        <v>0</v>
      </c>
      <c r="M11" s="19">
        <f t="shared" si="8"/>
        <v>0.99200287516090724</v>
      </c>
      <c r="N11" s="19">
        <f t="shared" si="8"/>
        <v>0.28360502545240363</v>
      </c>
      <c r="O11" s="19">
        <f t="shared" si="8"/>
        <v>0.83427688920048138</v>
      </c>
      <c r="P11" s="19">
        <f t="shared" si="8"/>
        <v>1.0870735828699933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1.3667890066711059</v>
      </c>
      <c r="K15" s="8">
        <v>1.0740693198372526</v>
      </c>
      <c r="L15" s="8">
        <v>0</v>
      </c>
      <c r="M15" s="8">
        <v>0.99200287516090724</v>
      </c>
      <c r="N15" s="8">
        <v>0.28360502545240363</v>
      </c>
      <c r="O15" s="8">
        <v>0.83427688920048138</v>
      </c>
      <c r="P15" s="8">
        <v>1.0870735828699933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26.222226940641832</v>
      </c>
      <c r="D26" s="27">
        <f t="shared" si="11"/>
        <v>32.280203555591477</v>
      </c>
      <c r="E26" s="27">
        <f t="shared" si="11"/>
        <v>10.909433509556703</v>
      </c>
      <c r="F26" s="27">
        <f t="shared" si="11"/>
        <v>7.9343230791116879</v>
      </c>
      <c r="G26" s="27">
        <f t="shared" si="11"/>
        <v>7.4880230290564027</v>
      </c>
      <c r="H26" s="27">
        <f t="shared" si="11"/>
        <v>27.54465161862435</v>
      </c>
      <c r="I26" s="27">
        <f t="shared" si="11"/>
        <v>32.616424806786931</v>
      </c>
      <c r="J26" s="27">
        <f t="shared" si="11"/>
        <v>36.06993391047282</v>
      </c>
      <c r="K26" s="27">
        <f t="shared" si="11"/>
        <v>15.458333552418384</v>
      </c>
      <c r="L26" s="27">
        <f t="shared" si="11"/>
        <v>0</v>
      </c>
      <c r="M26" s="27">
        <f t="shared" si="11"/>
        <v>1.0069245159336173</v>
      </c>
      <c r="N26" s="27">
        <f t="shared" si="11"/>
        <v>93.966416064712746</v>
      </c>
      <c r="O26" s="27">
        <f t="shared" si="11"/>
        <v>240.49938166575939</v>
      </c>
      <c r="P26" s="27">
        <f t="shared" si="11"/>
        <v>344.99255646543435</v>
      </c>
      <c r="Q26" s="27">
        <f t="shared" si="11"/>
        <v>261.98794570752005</v>
      </c>
      <c r="R26" s="27">
        <f t="shared" si="11"/>
        <v>212.40274957309526</v>
      </c>
      <c r="S26" s="27">
        <f t="shared" si="11"/>
        <v>46.958579919222259</v>
      </c>
      <c r="T26" s="27">
        <f t="shared" si="11"/>
        <v>156.97851493687236</v>
      </c>
      <c r="U26" s="27">
        <f t="shared" si="11"/>
        <v>45.682081221264006</v>
      </c>
      <c r="V26" s="27">
        <f t="shared" si="11"/>
        <v>101.72332926897317</v>
      </c>
      <c r="W26" s="27">
        <f t="shared" si="11"/>
        <v>232.34236303126681</v>
      </c>
      <c r="X26" s="27">
        <f t="shared" si="11"/>
        <v>290.76534097225596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26.222226940641832</v>
      </c>
      <c r="D33" s="19">
        <f t="shared" si="13"/>
        <v>32.280203555591477</v>
      </c>
      <c r="E33" s="19">
        <f t="shared" si="13"/>
        <v>10.909433509556703</v>
      </c>
      <c r="F33" s="19">
        <f t="shared" si="13"/>
        <v>7.9343230791116879</v>
      </c>
      <c r="G33" s="19">
        <f t="shared" si="13"/>
        <v>7.4880230290564027</v>
      </c>
      <c r="H33" s="19">
        <f t="shared" si="13"/>
        <v>27.54465161862435</v>
      </c>
      <c r="I33" s="19">
        <f t="shared" si="13"/>
        <v>32.616424806786931</v>
      </c>
      <c r="J33" s="19">
        <f t="shared" si="13"/>
        <v>36.06993391047282</v>
      </c>
      <c r="K33" s="19">
        <f t="shared" si="13"/>
        <v>15.458333552418384</v>
      </c>
      <c r="L33" s="19">
        <f t="shared" si="13"/>
        <v>0</v>
      </c>
      <c r="M33" s="19">
        <f t="shared" si="13"/>
        <v>1.0069245159336173</v>
      </c>
      <c r="N33" s="19">
        <f t="shared" si="13"/>
        <v>93.966416064712746</v>
      </c>
      <c r="O33" s="19">
        <f t="shared" si="13"/>
        <v>240.49938166575939</v>
      </c>
      <c r="P33" s="19">
        <f t="shared" si="13"/>
        <v>344.99255646543435</v>
      </c>
      <c r="Q33" s="19">
        <f t="shared" si="13"/>
        <v>261.98794570752005</v>
      </c>
      <c r="R33" s="19">
        <f t="shared" si="13"/>
        <v>212.40274957309526</v>
      </c>
      <c r="S33" s="19">
        <f t="shared" si="13"/>
        <v>46.958579919222259</v>
      </c>
      <c r="T33" s="19">
        <f t="shared" si="13"/>
        <v>156.97851493687236</v>
      </c>
      <c r="U33" s="19">
        <f t="shared" si="13"/>
        <v>45.682081221264006</v>
      </c>
      <c r="V33" s="19">
        <f t="shared" si="13"/>
        <v>101.72332926897317</v>
      </c>
      <c r="W33" s="19">
        <f t="shared" si="13"/>
        <v>232.34236303126681</v>
      </c>
      <c r="X33" s="19">
        <f t="shared" si="13"/>
        <v>290.76534097225596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13.170025450585793</v>
      </c>
      <c r="O36" s="8">
        <v>41.970568457419596</v>
      </c>
      <c r="P36" s="8">
        <v>64.153456602666907</v>
      </c>
      <c r="Q36" s="8">
        <v>92.864570868655932</v>
      </c>
      <c r="R36" s="8">
        <v>60.097807456870349</v>
      </c>
      <c r="S36" s="8">
        <v>11.229711451076371</v>
      </c>
      <c r="T36" s="8">
        <v>36.919107132327461</v>
      </c>
      <c r="U36" s="8">
        <v>10.440628690444511</v>
      </c>
      <c r="V36" s="8">
        <v>25.77116097175589</v>
      </c>
      <c r="W36" s="8">
        <v>49.807323448200648</v>
      </c>
      <c r="X36" s="8">
        <v>67.507955163145724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70.251849991941711</v>
      </c>
      <c r="O42" s="8">
        <v>178.56766874686838</v>
      </c>
      <c r="P42" s="8">
        <v>254.86163734233213</v>
      </c>
      <c r="Q42" s="8">
        <v>152.59191468835689</v>
      </c>
      <c r="R42" s="8">
        <v>138.62706931866884</v>
      </c>
      <c r="S42" s="8">
        <v>32.589318506569555</v>
      </c>
      <c r="T42" s="8">
        <v>108.48071753804136</v>
      </c>
      <c r="U42" s="8">
        <v>32.311718739296126</v>
      </c>
      <c r="V42" s="8">
        <v>70.697268457166345</v>
      </c>
      <c r="W42" s="8">
        <v>168.14456060259309</v>
      </c>
      <c r="X42" s="8">
        <v>206.83161665792147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4.5767249703980495</v>
      </c>
      <c r="O43" s="8">
        <v>4.1990843097779846</v>
      </c>
      <c r="P43" s="8">
        <v>6.5916126809111004</v>
      </c>
      <c r="Q43" s="8">
        <v>0.84290320344909397</v>
      </c>
      <c r="R43" s="8">
        <v>1.8133760505825338</v>
      </c>
      <c r="S43" s="8">
        <v>0.45903693796407097</v>
      </c>
      <c r="T43" s="8">
        <v>2.7414973774622569</v>
      </c>
      <c r="U43" s="8">
        <v>0.39285919763608906</v>
      </c>
      <c r="V43" s="8">
        <v>0.33457456572925692</v>
      </c>
      <c r="W43" s="8">
        <v>3.3487266089027647</v>
      </c>
      <c r="X43" s="8">
        <v>3.998976134235785</v>
      </c>
    </row>
    <row r="44" spans="1:24" ht="11.25" customHeight="1" x14ac:dyDescent="0.2">
      <c r="A44" s="28" t="s">
        <v>74</v>
      </c>
      <c r="B44" s="7" t="s">
        <v>75</v>
      </c>
      <c r="C44" s="8">
        <v>26.222226940641832</v>
      </c>
      <c r="D44" s="8">
        <v>32.280203555591477</v>
      </c>
      <c r="E44" s="8">
        <v>10.909433509556703</v>
      </c>
      <c r="F44" s="8">
        <v>7.9343230791116879</v>
      </c>
      <c r="G44" s="8">
        <v>7.4880230290564027</v>
      </c>
      <c r="H44" s="8">
        <v>27.54465161862435</v>
      </c>
      <c r="I44" s="8">
        <v>32.616424806786931</v>
      </c>
      <c r="J44" s="8">
        <v>36.06993391047282</v>
      </c>
      <c r="K44" s="8">
        <v>5.4509317344351187</v>
      </c>
      <c r="L44" s="8">
        <v>0</v>
      </c>
      <c r="M44" s="8">
        <v>1.0069245159336173</v>
      </c>
      <c r="N44" s="8">
        <v>0.28787099324050064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0.4483750281718703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10.007401817983265</v>
      </c>
      <c r="L50" s="8">
        <v>0</v>
      </c>
      <c r="M50" s="8">
        <v>0</v>
      </c>
      <c r="N50" s="8">
        <v>5.6799446585466935</v>
      </c>
      <c r="O50" s="8">
        <v>15.762060151693417</v>
      </c>
      <c r="P50" s="8">
        <v>19.385849839524212</v>
      </c>
      <c r="Q50" s="8">
        <v>15.688556947058132</v>
      </c>
      <c r="R50" s="8">
        <v>11.864496746973503</v>
      </c>
      <c r="S50" s="8">
        <v>2.6805130236122658</v>
      </c>
      <c r="T50" s="8">
        <v>8.3888178608693966</v>
      </c>
      <c r="U50" s="8">
        <v>2.5368745938872785</v>
      </c>
      <c r="V50" s="8">
        <v>4.920325274321681</v>
      </c>
      <c r="W50" s="8">
        <v>11.041752371570324</v>
      </c>
      <c r="X50" s="8">
        <v>12.426793016953035</v>
      </c>
    </row>
    <row r="51" spans="1:24" ht="11.25" customHeight="1" x14ac:dyDescent="0.2">
      <c r="A51" s="25" t="s">
        <v>88</v>
      </c>
      <c r="B51" s="26" t="s">
        <v>89</v>
      </c>
      <c r="C51" s="27">
        <v>113.71387788439414</v>
      </c>
      <c r="D51" s="27">
        <v>153.76385211091306</v>
      </c>
      <c r="E51" s="27">
        <v>86.219072172063903</v>
      </c>
      <c r="F51" s="27">
        <v>46.655902187507017</v>
      </c>
      <c r="G51" s="27">
        <v>82.429764221580257</v>
      </c>
      <c r="H51" s="27">
        <v>150.62335947840063</v>
      </c>
      <c r="I51" s="27">
        <v>158.82476678176124</v>
      </c>
      <c r="J51" s="27">
        <v>217.89286264699683</v>
      </c>
      <c r="K51" s="27">
        <v>151.08838989513532</v>
      </c>
      <c r="L51" s="27">
        <v>128.7093460775439</v>
      </c>
      <c r="M51" s="27">
        <v>112.74286448705871</v>
      </c>
      <c r="N51" s="27">
        <v>32.84902880829307</v>
      </c>
      <c r="O51" s="27">
        <v>65.447658951233961</v>
      </c>
      <c r="P51" s="27">
        <v>195.01861986739152</v>
      </c>
      <c r="Q51" s="27">
        <v>142.2845243813241</v>
      </c>
      <c r="R51" s="27">
        <v>104.58090083639638</v>
      </c>
      <c r="S51" s="27">
        <v>27.38594404831861</v>
      </c>
      <c r="T51" s="27">
        <v>86.059832508744677</v>
      </c>
      <c r="U51" s="27">
        <v>24.515674193982324</v>
      </c>
      <c r="V51" s="27">
        <v>63.306631230785712</v>
      </c>
      <c r="W51" s="27">
        <v>117.05418550093437</v>
      </c>
      <c r="X51" s="27">
        <v>135.45962109528884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1.3078486673777896</v>
      </c>
      <c r="J52" s="27">
        <f t="shared" si="14"/>
        <v>0.71520756744121694</v>
      </c>
      <c r="K52" s="27">
        <f t="shared" si="14"/>
        <v>0.56522820647876693</v>
      </c>
      <c r="L52" s="27">
        <f t="shared" si="14"/>
        <v>0.71621534204640547</v>
      </c>
      <c r="M52" s="27">
        <f t="shared" si="14"/>
        <v>0.56751694057865543</v>
      </c>
      <c r="N52" s="27">
        <f t="shared" si="14"/>
        <v>0.16661359572585691</v>
      </c>
      <c r="O52" s="27">
        <f t="shared" si="14"/>
        <v>0.36414486414800096</v>
      </c>
      <c r="P52" s="27">
        <f t="shared" si="14"/>
        <v>0.68093982760562988</v>
      </c>
      <c r="Q52" s="27">
        <f t="shared" si="14"/>
        <v>0.48321400396018932</v>
      </c>
      <c r="R52" s="27">
        <f t="shared" si="14"/>
        <v>0.2900765237012885</v>
      </c>
      <c r="S52" s="27">
        <f t="shared" si="14"/>
        <v>0.12312331725593351</v>
      </c>
      <c r="T52" s="27">
        <f t="shared" si="14"/>
        <v>0.30148097288117154</v>
      </c>
      <c r="U52" s="27">
        <f t="shared" si="14"/>
        <v>9.3036533148612821E-2</v>
      </c>
      <c r="V52" s="27">
        <f t="shared" si="14"/>
        <v>0.17369121881741026</v>
      </c>
      <c r="W52" s="27">
        <f t="shared" si="14"/>
        <v>1.0077884373387711</v>
      </c>
      <c r="X52" s="27">
        <f t="shared" si="14"/>
        <v>2.1390719743254429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1.3078486673777896</v>
      </c>
      <c r="J53" s="8">
        <v>0.71520756744121694</v>
      </c>
      <c r="K53" s="8">
        <v>0.56522820647876693</v>
      </c>
      <c r="L53" s="8">
        <v>0.71621534204640547</v>
      </c>
      <c r="M53" s="8">
        <v>0.56751694057865543</v>
      </c>
      <c r="N53" s="8">
        <v>0.16661359572585691</v>
      </c>
      <c r="O53" s="8">
        <v>0.36414486414800096</v>
      </c>
      <c r="P53" s="8">
        <v>0.68093982760562988</v>
      </c>
      <c r="Q53" s="8">
        <v>0.48321400396018932</v>
      </c>
      <c r="R53" s="8">
        <v>0.2900765237012885</v>
      </c>
      <c r="S53" s="8">
        <v>0.12312331725593351</v>
      </c>
      <c r="T53" s="8">
        <v>0.30148097288117154</v>
      </c>
      <c r="U53" s="8">
        <v>9.3036533148612821E-2</v>
      </c>
      <c r="V53" s="8">
        <v>0.17369121881741026</v>
      </c>
      <c r="W53" s="8">
        <v>1.0077884373387711</v>
      </c>
      <c r="X53" s="8">
        <v>2.1390719743254429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0.66023102683614387</v>
      </c>
      <c r="G61" s="49">
        <f t="shared" si="15"/>
        <v>1.4637965165664903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0.15845954748468877</v>
      </c>
      <c r="P61" s="49">
        <f t="shared" si="15"/>
        <v>1.5590592301746278</v>
      </c>
      <c r="Q61" s="49">
        <f t="shared" si="15"/>
        <v>1.7032462546669731</v>
      </c>
      <c r="R61" s="49">
        <f t="shared" si="15"/>
        <v>1.294868117560553</v>
      </c>
      <c r="S61" s="49">
        <f t="shared" si="15"/>
        <v>0.27796258662931317</v>
      </c>
      <c r="T61" s="49">
        <f t="shared" si="15"/>
        <v>0.7420723152481572</v>
      </c>
      <c r="U61" s="49">
        <f t="shared" si="15"/>
        <v>0.29629747211112745</v>
      </c>
      <c r="V61" s="49">
        <f t="shared" si="15"/>
        <v>0.81609372101406197</v>
      </c>
      <c r="W61" s="49">
        <f t="shared" si="15"/>
        <v>1.2333019783972794</v>
      </c>
      <c r="X61" s="49">
        <f t="shared" si="15"/>
        <v>1.6166301602783879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0.65461869372432446</v>
      </c>
      <c r="G62" s="52">
        <v>1.4637965165664903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0.15845954748468877</v>
      </c>
      <c r="P62" s="52">
        <v>1.5590592301746278</v>
      </c>
      <c r="Q62" s="52">
        <v>1.7032462546669731</v>
      </c>
      <c r="R62" s="52">
        <v>1.294868117560553</v>
      </c>
      <c r="S62" s="52">
        <v>0.27796258662931317</v>
      </c>
      <c r="T62" s="52">
        <v>0.7420723152481572</v>
      </c>
      <c r="U62" s="52">
        <v>0.29629747211112745</v>
      </c>
      <c r="V62" s="52">
        <v>0.81609372101406197</v>
      </c>
      <c r="W62" s="52">
        <v>1.2333019783972794</v>
      </c>
      <c r="X62" s="52">
        <v>1.6166301602783879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5.6123331118194588E-3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101.86350436227511</v>
      </c>
      <c r="D2" s="21">
        <f t="shared" ref="D2:X2" si="0">SUM(D3,D17,D22,D25,D26,D51,D52)</f>
        <v>116.54101411018767</v>
      </c>
      <c r="E2" s="21">
        <f t="shared" si="0"/>
        <v>103.23605087503623</v>
      </c>
      <c r="F2" s="21">
        <f t="shared" si="0"/>
        <v>125.63363474875786</v>
      </c>
      <c r="G2" s="21">
        <f t="shared" si="0"/>
        <v>119.66666882527497</v>
      </c>
      <c r="H2" s="21">
        <f t="shared" si="0"/>
        <v>154.66042869831605</v>
      </c>
      <c r="I2" s="21">
        <f t="shared" si="0"/>
        <v>160.13538099227844</v>
      </c>
      <c r="J2" s="21">
        <f t="shared" si="0"/>
        <v>152.26491362022796</v>
      </c>
      <c r="K2" s="21">
        <f t="shared" si="0"/>
        <v>131.37056446129836</v>
      </c>
      <c r="L2" s="21">
        <f t="shared" si="0"/>
        <v>108.93151409073603</v>
      </c>
      <c r="M2" s="21">
        <f t="shared" si="0"/>
        <v>150.69322116337511</v>
      </c>
      <c r="N2" s="21">
        <f t="shared" si="0"/>
        <v>308.73309772396317</v>
      </c>
      <c r="O2" s="21">
        <f t="shared" si="0"/>
        <v>266.26887589196059</v>
      </c>
      <c r="P2" s="21">
        <f t="shared" si="0"/>
        <v>249.71031099117383</v>
      </c>
      <c r="Q2" s="21">
        <f t="shared" si="0"/>
        <v>267.91612846310863</v>
      </c>
      <c r="R2" s="21">
        <f t="shared" si="0"/>
        <v>268.99899984520562</v>
      </c>
      <c r="S2" s="21">
        <f t="shared" si="0"/>
        <v>255.21649901445602</v>
      </c>
      <c r="T2" s="21">
        <f t="shared" si="0"/>
        <v>281.62757691680741</v>
      </c>
      <c r="U2" s="21">
        <f t="shared" si="0"/>
        <v>268.96483746031072</v>
      </c>
      <c r="V2" s="21">
        <f t="shared" si="0"/>
        <v>246.23064102918352</v>
      </c>
      <c r="W2" s="21">
        <f t="shared" si="0"/>
        <v>258.86341297608743</v>
      </c>
      <c r="X2" s="21">
        <f t="shared" si="0"/>
        <v>237.80624894056788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0.19935131252125804</v>
      </c>
      <c r="E3" s="24">
        <f t="shared" si="2"/>
        <v>0.23504299241275506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0.70069601501653334</v>
      </c>
      <c r="K3" s="24">
        <f t="shared" si="2"/>
        <v>0.73022562503549093</v>
      </c>
      <c r="L3" s="24">
        <f t="shared" si="2"/>
        <v>0</v>
      </c>
      <c r="M3" s="24">
        <f t="shared" si="2"/>
        <v>1.1232560377540164</v>
      </c>
      <c r="N3" s="24">
        <f t="shared" si="2"/>
        <v>0.64556198167185264</v>
      </c>
      <c r="O3" s="24">
        <f t="shared" si="2"/>
        <v>0.69635515712318308</v>
      </c>
      <c r="P3" s="24">
        <f t="shared" si="2"/>
        <v>0.46042599152222619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0.19935131252125804</v>
      </c>
      <c r="E8" s="19">
        <f t="shared" si="7"/>
        <v>0.23504299241275506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0.19935131252125804</v>
      </c>
      <c r="E10" s="8">
        <v>0.23504299241275506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0.70069601501653334</v>
      </c>
      <c r="K11" s="19">
        <f t="shared" si="8"/>
        <v>0.73022562503549093</v>
      </c>
      <c r="L11" s="19">
        <f t="shared" si="8"/>
        <v>0</v>
      </c>
      <c r="M11" s="19">
        <f t="shared" si="8"/>
        <v>1.1232560377540164</v>
      </c>
      <c r="N11" s="19">
        <f t="shared" si="8"/>
        <v>0.64556198167185264</v>
      </c>
      <c r="O11" s="19">
        <f t="shared" si="8"/>
        <v>0.69635515712318308</v>
      </c>
      <c r="P11" s="19">
        <f t="shared" si="8"/>
        <v>0.46042599152222619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0.70069601501653334</v>
      </c>
      <c r="K15" s="8">
        <v>0.73022562503549093</v>
      </c>
      <c r="L15" s="8">
        <v>0</v>
      </c>
      <c r="M15" s="8">
        <v>1.1232560377540164</v>
      </c>
      <c r="N15" s="8">
        <v>0.64556198167185264</v>
      </c>
      <c r="O15" s="8">
        <v>0.69635515712318308</v>
      </c>
      <c r="P15" s="8">
        <v>0.46042599152222619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16.252649830053876</v>
      </c>
      <c r="D26" s="27">
        <f t="shared" si="11"/>
        <v>17.430393002342853</v>
      </c>
      <c r="E26" s="27">
        <f t="shared" si="11"/>
        <v>10.005338347794602</v>
      </c>
      <c r="F26" s="27">
        <f t="shared" si="11"/>
        <v>15.310852712149391</v>
      </c>
      <c r="G26" s="27">
        <f t="shared" si="11"/>
        <v>8.6410266225402061</v>
      </c>
      <c r="H26" s="27">
        <f t="shared" si="11"/>
        <v>20.450345190454723</v>
      </c>
      <c r="I26" s="27">
        <f t="shared" si="11"/>
        <v>23.363456672864803</v>
      </c>
      <c r="J26" s="27">
        <f t="shared" si="11"/>
        <v>18.491558557772183</v>
      </c>
      <c r="K26" s="27">
        <f t="shared" si="11"/>
        <v>10.390926749044683</v>
      </c>
      <c r="L26" s="27">
        <f t="shared" si="11"/>
        <v>0</v>
      </c>
      <c r="M26" s="27">
        <f t="shared" si="11"/>
        <v>1.1401519798029995</v>
      </c>
      <c r="N26" s="27">
        <f t="shared" si="11"/>
        <v>210.93453173948654</v>
      </c>
      <c r="O26" s="27">
        <f t="shared" si="11"/>
        <v>197.20919386296154</v>
      </c>
      <c r="P26" s="27">
        <f t="shared" si="11"/>
        <v>143.94468730521461</v>
      </c>
      <c r="Q26" s="27">
        <f t="shared" si="11"/>
        <v>156.85247136594106</v>
      </c>
      <c r="R26" s="27">
        <f t="shared" si="11"/>
        <v>163.71168764662607</v>
      </c>
      <c r="S26" s="27">
        <f t="shared" si="11"/>
        <v>145.45964710771506</v>
      </c>
      <c r="T26" s="27">
        <f t="shared" si="11"/>
        <v>164.16465088717601</v>
      </c>
      <c r="U26" s="27">
        <f t="shared" si="11"/>
        <v>158.02018146411055</v>
      </c>
      <c r="V26" s="27">
        <f t="shared" si="11"/>
        <v>136.16976789138906</v>
      </c>
      <c r="W26" s="27">
        <f t="shared" si="11"/>
        <v>156.01528620453169</v>
      </c>
      <c r="X26" s="27">
        <f t="shared" si="11"/>
        <v>147.25176197847566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16.252649830053876</v>
      </c>
      <c r="D33" s="19">
        <f t="shared" si="13"/>
        <v>17.430393002342853</v>
      </c>
      <c r="E33" s="19">
        <f t="shared" si="13"/>
        <v>10.005338347794602</v>
      </c>
      <c r="F33" s="19">
        <f t="shared" si="13"/>
        <v>15.310852712149391</v>
      </c>
      <c r="G33" s="19">
        <f t="shared" si="13"/>
        <v>8.6410266225402061</v>
      </c>
      <c r="H33" s="19">
        <f t="shared" si="13"/>
        <v>20.450345190454723</v>
      </c>
      <c r="I33" s="19">
        <f t="shared" si="13"/>
        <v>23.363456672864803</v>
      </c>
      <c r="J33" s="19">
        <f t="shared" si="13"/>
        <v>18.491558557772183</v>
      </c>
      <c r="K33" s="19">
        <f t="shared" si="13"/>
        <v>10.390926749044683</v>
      </c>
      <c r="L33" s="19">
        <f t="shared" si="13"/>
        <v>0</v>
      </c>
      <c r="M33" s="19">
        <f t="shared" si="13"/>
        <v>1.1401519798029995</v>
      </c>
      <c r="N33" s="19">
        <f t="shared" si="13"/>
        <v>210.93453173948654</v>
      </c>
      <c r="O33" s="19">
        <f t="shared" si="13"/>
        <v>197.20919386296154</v>
      </c>
      <c r="P33" s="19">
        <f t="shared" si="13"/>
        <v>143.94468730521461</v>
      </c>
      <c r="Q33" s="19">
        <f t="shared" si="13"/>
        <v>156.85247136594106</v>
      </c>
      <c r="R33" s="19">
        <f t="shared" si="13"/>
        <v>163.71168764662607</v>
      </c>
      <c r="S33" s="19">
        <f t="shared" si="13"/>
        <v>145.45964710771506</v>
      </c>
      <c r="T33" s="19">
        <f t="shared" si="13"/>
        <v>164.16465088717601</v>
      </c>
      <c r="U33" s="19">
        <f t="shared" si="13"/>
        <v>158.02018146411055</v>
      </c>
      <c r="V33" s="19">
        <f t="shared" si="13"/>
        <v>136.16976789138906</v>
      </c>
      <c r="W33" s="19">
        <f t="shared" si="13"/>
        <v>156.01528620453169</v>
      </c>
      <c r="X33" s="19">
        <f t="shared" si="13"/>
        <v>147.25176197847566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29.978551032325662</v>
      </c>
      <c r="O36" s="8">
        <v>35.032040526406647</v>
      </c>
      <c r="P36" s="8">
        <v>27.171959038759514</v>
      </c>
      <c r="Q36" s="8">
        <v>56.258587125125921</v>
      </c>
      <c r="R36" s="8">
        <v>46.939554437034225</v>
      </c>
      <c r="S36" s="8">
        <v>35.288311618389244</v>
      </c>
      <c r="T36" s="8">
        <v>39.140189287326706</v>
      </c>
      <c r="U36" s="8">
        <v>36.653518624292339</v>
      </c>
      <c r="V36" s="8">
        <v>35.006793644684194</v>
      </c>
      <c r="W36" s="8">
        <v>33.951037520960767</v>
      </c>
      <c r="X36" s="8">
        <v>34.70106293509712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156.47382195160799</v>
      </c>
      <c r="O42" s="8">
        <v>145.60346829285973</v>
      </c>
      <c r="P42" s="8">
        <v>105.74512186870835</v>
      </c>
      <c r="Q42" s="8">
        <v>90.718612931258193</v>
      </c>
      <c r="R42" s="8">
        <v>106.16551558351895</v>
      </c>
      <c r="S42" s="8">
        <v>100.37322715727925</v>
      </c>
      <c r="T42" s="8">
        <v>112.71695429238297</v>
      </c>
      <c r="U42" s="8">
        <v>111.15945732829761</v>
      </c>
      <c r="V42" s="8">
        <v>94.125419291752706</v>
      </c>
      <c r="W42" s="8">
        <v>112.24873266164116</v>
      </c>
      <c r="X42" s="8">
        <v>104.0931370113896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11.175793821466353</v>
      </c>
      <c r="O43" s="8">
        <v>3.7213549347067936</v>
      </c>
      <c r="P43" s="8">
        <v>2.9841869361686562</v>
      </c>
      <c r="Q43" s="8">
        <v>0.54814458703760982</v>
      </c>
      <c r="R43" s="8">
        <v>1.5203661423462997</v>
      </c>
      <c r="S43" s="8">
        <v>1.5422823452944494</v>
      </c>
      <c r="T43" s="8">
        <v>3.11575148515321</v>
      </c>
      <c r="U43" s="8">
        <v>1.4797959471540651</v>
      </c>
      <c r="V43" s="8">
        <v>0.48669818772171902</v>
      </c>
      <c r="W43" s="8">
        <v>2.4443426361799108</v>
      </c>
      <c r="X43" s="8">
        <v>2.2034704717742351</v>
      </c>
    </row>
    <row r="44" spans="1:24" ht="11.25" customHeight="1" x14ac:dyDescent="0.2">
      <c r="A44" s="28" t="s">
        <v>74</v>
      </c>
      <c r="B44" s="7" t="s">
        <v>75</v>
      </c>
      <c r="C44" s="8">
        <v>16.252649830053876</v>
      </c>
      <c r="D44" s="8">
        <v>17.430393002342853</v>
      </c>
      <c r="E44" s="8">
        <v>10.005338347794602</v>
      </c>
      <c r="F44" s="8">
        <v>15.310852712149391</v>
      </c>
      <c r="G44" s="8">
        <v>8.6410266225402061</v>
      </c>
      <c r="H44" s="8">
        <v>20.450345190454723</v>
      </c>
      <c r="I44" s="8">
        <v>23.363456672864803</v>
      </c>
      <c r="J44" s="8">
        <v>18.491558557772183</v>
      </c>
      <c r="K44" s="8">
        <v>3.7059153997684304</v>
      </c>
      <c r="L44" s="8">
        <v>0</v>
      </c>
      <c r="M44" s="8">
        <v>1.1401519798029995</v>
      </c>
      <c r="N44" s="8">
        <v>0.65527248174017527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0.47534961805700332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6.6850113492762517</v>
      </c>
      <c r="L50" s="8">
        <v>0</v>
      </c>
      <c r="M50" s="8">
        <v>0</v>
      </c>
      <c r="N50" s="8">
        <v>12.651092452346354</v>
      </c>
      <c r="O50" s="8">
        <v>12.852330108988383</v>
      </c>
      <c r="P50" s="8">
        <v>8.0434194615780772</v>
      </c>
      <c r="Q50" s="8">
        <v>9.3271267225193633</v>
      </c>
      <c r="R50" s="8">
        <v>9.0862514837266009</v>
      </c>
      <c r="S50" s="8">
        <v>8.2558259867521411</v>
      </c>
      <c r="T50" s="8">
        <v>8.7164062042561419</v>
      </c>
      <c r="U50" s="8">
        <v>8.7274095643665621</v>
      </c>
      <c r="V50" s="8">
        <v>6.5508567672304547</v>
      </c>
      <c r="W50" s="8">
        <v>7.3711733857498647</v>
      </c>
      <c r="X50" s="8">
        <v>6.2540915602147154</v>
      </c>
    </row>
    <row r="51" spans="1:24" ht="11.25" customHeight="1" x14ac:dyDescent="0.2">
      <c r="A51" s="25" t="s">
        <v>88</v>
      </c>
      <c r="B51" s="26" t="s">
        <v>89</v>
      </c>
      <c r="C51" s="27">
        <v>85.610854532221225</v>
      </c>
      <c r="D51" s="27">
        <v>98.911269795323562</v>
      </c>
      <c r="E51" s="27">
        <v>92.995669534828863</v>
      </c>
      <c r="F51" s="27">
        <v>110.32278203660846</v>
      </c>
      <c r="G51" s="27">
        <v>111.02564220273476</v>
      </c>
      <c r="H51" s="27">
        <v>134.21008350786133</v>
      </c>
      <c r="I51" s="27">
        <v>135.85118954203168</v>
      </c>
      <c r="J51" s="27">
        <v>132.71205279104231</v>
      </c>
      <c r="K51" s="27">
        <v>119.8718358647414</v>
      </c>
      <c r="L51" s="27">
        <v>108.42406096430204</v>
      </c>
      <c r="M51" s="27">
        <v>147.79825201729301</v>
      </c>
      <c r="N51" s="27">
        <v>96.781901090706185</v>
      </c>
      <c r="O51" s="27">
        <v>68.066404391154322</v>
      </c>
      <c r="P51" s="27">
        <v>105.0226676683166</v>
      </c>
      <c r="Q51" s="27">
        <v>110.77637775947952</v>
      </c>
      <c r="R51" s="27">
        <v>105.06516133115679</v>
      </c>
      <c r="S51" s="27">
        <v>109.37763916902149</v>
      </c>
      <c r="T51" s="27">
        <v>117.14967204485433</v>
      </c>
      <c r="U51" s="27">
        <v>110.62458974964895</v>
      </c>
      <c r="V51" s="27">
        <v>109.82962291900573</v>
      </c>
      <c r="W51" s="27">
        <v>102.17535463740568</v>
      </c>
      <c r="X51" s="27">
        <v>89.477945978181907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0.92073477738197185</v>
      </c>
      <c r="J52" s="27">
        <f t="shared" si="14"/>
        <v>0.36060625639692073</v>
      </c>
      <c r="K52" s="27">
        <f t="shared" si="14"/>
        <v>0.37757622247680345</v>
      </c>
      <c r="L52" s="27">
        <f t="shared" si="14"/>
        <v>0.50745312643398255</v>
      </c>
      <c r="M52" s="27">
        <f t="shared" si="14"/>
        <v>0.63156112852508461</v>
      </c>
      <c r="N52" s="27">
        <f t="shared" si="14"/>
        <v>0.37110291209861918</v>
      </c>
      <c r="O52" s="27">
        <f t="shared" si="14"/>
        <v>0.29692248072153327</v>
      </c>
      <c r="P52" s="27">
        <f t="shared" si="14"/>
        <v>0.28253002612039047</v>
      </c>
      <c r="Q52" s="27">
        <f t="shared" si="14"/>
        <v>0.2872793376880845</v>
      </c>
      <c r="R52" s="27">
        <f t="shared" si="14"/>
        <v>0.22215086742279444</v>
      </c>
      <c r="S52" s="27">
        <f t="shared" si="14"/>
        <v>0.37921273771945602</v>
      </c>
      <c r="T52" s="27">
        <f t="shared" si="14"/>
        <v>0.31325398477709687</v>
      </c>
      <c r="U52" s="27">
        <f t="shared" si="14"/>
        <v>0.32006624655124277</v>
      </c>
      <c r="V52" s="27">
        <f t="shared" si="14"/>
        <v>0.23125021878871604</v>
      </c>
      <c r="W52" s="27">
        <f t="shared" si="14"/>
        <v>0.67277213415007264</v>
      </c>
      <c r="X52" s="27">
        <f t="shared" si="14"/>
        <v>1.0765409839103257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0.92073477738197185</v>
      </c>
      <c r="J53" s="8">
        <v>0.36060625639692073</v>
      </c>
      <c r="K53" s="8">
        <v>0.37757622247680345</v>
      </c>
      <c r="L53" s="8">
        <v>0.50745312643398255</v>
      </c>
      <c r="M53" s="8">
        <v>0.63156112852508461</v>
      </c>
      <c r="N53" s="8">
        <v>0.37110291209861918</v>
      </c>
      <c r="O53" s="8">
        <v>0.29692248072153327</v>
      </c>
      <c r="P53" s="8">
        <v>0.28253002612039047</v>
      </c>
      <c r="Q53" s="8">
        <v>0.2872793376880845</v>
      </c>
      <c r="R53" s="8">
        <v>0.22215086742279444</v>
      </c>
      <c r="S53" s="8">
        <v>0.37921273771945602</v>
      </c>
      <c r="T53" s="8">
        <v>0.31325398477709687</v>
      </c>
      <c r="U53" s="8">
        <v>0.32006624655124277</v>
      </c>
      <c r="V53" s="8">
        <v>0.23125021878871604</v>
      </c>
      <c r="W53" s="8">
        <v>0.67277213415007264</v>
      </c>
      <c r="X53" s="8">
        <v>1.0765409839103257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1.2525617026436333</v>
      </c>
      <c r="G61" s="49">
        <f t="shared" si="15"/>
        <v>1.6598902842845256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0.12920737477171329</v>
      </c>
      <c r="P61" s="49">
        <f t="shared" si="15"/>
        <v>0.6468722009892196</v>
      </c>
      <c r="Q61" s="49">
        <f t="shared" si="15"/>
        <v>1.0126102553947325</v>
      </c>
      <c r="R61" s="49">
        <f t="shared" si="15"/>
        <v>0.99165582875785174</v>
      </c>
      <c r="S61" s="49">
        <f t="shared" si="15"/>
        <v>0.85610878433511006</v>
      </c>
      <c r="T61" s="49">
        <f t="shared" si="15"/>
        <v>0.77105068198076321</v>
      </c>
      <c r="U61" s="49">
        <f t="shared" si="15"/>
        <v>1.0193288222567878</v>
      </c>
      <c r="V61" s="49">
        <f t="shared" si="15"/>
        <v>1.0865365147502914</v>
      </c>
      <c r="W61" s="49">
        <f t="shared" si="15"/>
        <v>0.82331883688692065</v>
      </c>
      <c r="X61" s="49">
        <f t="shared" si="15"/>
        <v>0.81360919326430292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1.2392907514117033</v>
      </c>
      <c r="G62" s="52">
        <v>1.6598902842845256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0.12920737477171329</v>
      </c>
      <c r="P62" s="52">
        <v>0.6468722009892196</v>
      </c>
      <c r="Q62" s="52">
        <v>1.0126102553947325</v>
      </c>
      <c r="R62" s="52">
        <v>0.99165582875785174</v>
      </c>
      <c r="S62" s="52">
        <v>0.85610878433511006</v>
      </c>
      <c r="T62" s="52">
        <v>0.77105068198076321</v>
      </c>
      <c r="U62" s="52">
        <v>1.0193288222567878</v>
      </c>
      <c r="V62" s="52">
        <v>1.0865365147502914</v>
      </c>
      <c r="W62" s="52">
        <v>0.82331883688692065</v>
      </c>
      <c r="X62" s="52">
        <v>0.81360919326430292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1.3270951231929933E-2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1352.863045132247</v>
      </c>
      <c r="D2" s="21">
        <f t="shared" ref="D2:X2" si="0">SUM(D3,D17,D22,D25,D26,D51,D52)</f>
        <v>1463.0413759265557</v>
      </c>
      <c r="E2" s="21">
        <f t="shared" si="0"/>
        <v>1514.642239072035</v>
      </c>
      <c r="F2" s="21">
        <f t="shared" si="0"/>
        <v>1597.0448457383773</v>
      </c>
      <c r="G2" s="21">
        <f t="shared" si="0"/>
        <v>1642.4657708671757</v>
      </c>
      <c r="H2" s="21">
        <f t="shared" si="0"/>
        <v>1739.5440513600001</v>
      </c>
      <c r="I2" s="21">
        <f t="shared" si="0"/>
        <v>1587.88678572</v>
      </c>
      <c r="J2" s="21">
        <f t="shared" si="0"/>
        <v>1671.779531113335</v>
      </c>
      <c r="K2" s="21">
        <f t="shared" si="0"/>
        <v>1676.7493731747691</v>
      </c>
      <c r="L2" s="21">
        <f t="shared" si="0"/>
        <v>1148.987747958947</v>
      </c>
      <c r="M2" s="21">
        <f t="shared" si="0"/>
        <v>1096.5140438880494</v>
      </c>
      <c r="N2" s="21">
        <f t="shared" si="0"/>
        <v>1078.1391089980598</v>
      </c>
      <c r="O2" s="21">
        <f t="shared" si="0"/>
        <v>942.63871928022718</v>
      </c>
      <c r="P2" s="21">
        <f t="shared" si="0"/>
        <v>984.00796414109959</v>
      </c>
      <c r="Q2" s="21">
        <f t="shared" si="0"/>
        <v>1108.1417425627699</v>
      </c>
      <c r="R2" s="21">
        <f t="shared" si="0"/>
        <v>1214.6031757247283</v>
      </c>
      <c r="S2" s="21">
        <f t="shared" si="0"/>
        <v>1326.6125431763589</v>
      </c>
      <c r="T2" s="21">
        <f t="shared" si="0"/>
        <v>1367.2833320545069</v>
      </c>
      <c r="U2" s="21">
        <f t="shared" si="0"/>
        <v>1503.5021403805351</v>
      </c>
      <c r="V2" s="21">
        <f t="shared" si="0"/>
        <v>1516.9082379869012</v>
      </c>
      <c r="W2" s="21">
        <f t="shared" si="0"/>
        <v>1349.9526485269007</v>
      </c>
      <c r="X2" s="21">
        <f t="shared" si="0"/>
        <v>1385.1863302522547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282.64754309224708</v>
      </c>
      <c r="D3" s="24">
        <f t="shared" ref="D3:W3" si="2">SUM(D4,D8,D11)</f>
        <v>356.32388844655566</v>
      </c>
      <c r="E3" s="24">
        <f t="shared" si="2"/>
        <v>331.69013351203489</v>
      </c>
      <c r="F3" s="24">
        <f t="shared" si="2"/>
        <v>225.83754417837744</v>
      </c>
      <c r="G3" s="24">
        <f t="shared" si="2"/>
        <v>365.08744118717544</v>
      </c>
      <c r="H3" s="24">
        <f t="shared" si="2"/>
        <v>469.77354336000008</v>
      </c>
      <c r="I3" s="24">
        <f t="shared" si="2"/>
        <v>496.74017448000001</v>
      </c>
      <c r="J3" s="24">
        <f t="shared" si="2"/>
        <v>466.47107275333497</v>
      </c>
      <c r="K3" s="24">
        <f t="shared" si="2"/>
        <v>462.28970329476942</v>
      </c>
      <c r="L3" s="24">
        <f t="shared" si="2"/>
        <v>204.87752575894689</v>
      </c>
      <c r="M3" s="24">
        <f t="shared" si="2"/>
        <v>162.10419700804948</v>
      </c>
      <c r="N3" s="24">
        <f t="shared" si="2"/>
        <v>163.5900416380598</v>
      </c>
      <c r="O3" s="24">
        <f t="shared" si="2"/>
        <v>136.48644608022695</v>
      </c>
      <c r="P3" s="24">
        <f t="shared" si="2"/>
        <v>77.047591661099574</v>
      </c>
      <c r="Q3" s="24">
        <f t="shared" si="2"/>
        <v>114.20887448095158</v>
      </c>
      <c r="R3" s="24">
        <f t="shared" si="2"/>
        <v>140.40414630251934</v>
      </c>
      <c r="S3" s="24">
        <f t="shared" si="2"/>
        <v>119.56652757095102</v>
      </c>
      <c r="T3" s="24">
        <f t="shared" si="2"/>
        <v>163.82483248022982</v>
      </c>
      <c r="U3" s="24">
        <f t="shared" si="2"/>
        <v>138.04904575737044</v>
      </c>
      <c r="V3" s="24">
        <f t="shared" si="2"/>
        <v>110.01850438162427</v>
      </c>
      <c r="W3" s="24">
        <f t="shared" si="2"/>
        <v>107.30075511496541</v>
      </c>
      <c r="X3" s="24">
        <f t="shared" ref="X3" si="3">SUM(X4,X8,X11)</f>
        <v>92.654483576654727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261.09747576000001</v>
      </c>
      <c r="F4" s="19">
        <f t="shared" si="5"/>
        <v>152.96695128000007</v>
      </c>
      <c r="G4" s="19">
        <f t="shared" si="5"/>
        <v>295.15211352000006</v>
      </c>
      <c r="H4" s="19">
        <f t="shared" si="5"/>
        <v>426.03034320000006</v>
      </c>
      <c r="I4" s="19">
        <f t="shared" si="5"/>
        <v>452.56643783999999</v>
      </c>
      <c r="J4" s="19">
        <f t="shared" si="5"/>
        <v>370.46116800000004</v>
      </c>
      <c r="K4" s="19">
        <f t="shared" si="5"/>
        <v>372.84508800000003</v>
      </c>
      <c r="L4" s="19">
        <f t="shared" si="5"/>
        <v>108.29808000000003</v>
      </c>
      <c r="M4" s="19">
        <f t="shared" si="5"/>
        <v>98.762399999999985</v>
      </c>
      <c r="N4" s="19">
        <f t="shared" si="5"/>
        <v>94.81769352000002</v>
      </c>
      <c r="O4" s="19">
        <f t="shared" si="5"/>
        <v>88.520058000000034</v>
      </c>
      <c r="P4" s="19">
        <f t="shared" si="5"/>
        <v>25.068962160000002</v>
      </c>
      <c r="Q4" s="19">
        <f t="shared" si="5"/>
        <v>52.278343920000019</v>
      </c>
      <c r="R4" s="19">
        <f t="shared" si="5"/>
        <v>43.421399999999977</v>
      </c>
      <c r="S4" s="19">
        <f t="shared" si="5"/>
        <v>40.535835119999987</v>
      </c>
      <c r="T4" s="19">
        <f t="shared" si="5"/>
        <v>49.85594064</v>
      </c>
      <c r="U4" s="19">
        <f t="shared" si="5"/>
        <v>24.601713840000002</v>
      </c>
      <c r="V4" s="19">
        <f t="shared" si="5"/>
        <v>2.3287492800000007</v>
      </c>
      <c r="W4" s="19">
        <f t="shared" si="5"/>
        <v>5.0270061599999991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0</v>
      </c>
      <c r="D7" s="8">
        <f>FC_IND_NMM_CM_E!D7+FC_IND_NMM_CR_E!D7+FC_IND_NMM_GL_E!D7</f>
        <v>0</v>
      </c>
      <c r="E7" s="8">
        <f>FC_IND_NMM_CM_E!E7+FC_IND_NMM_CR_E!E7+FC_IND_NMM_GL_E!E7</f>
        <v>261.09747576000001</v>
      </c>
      <c r="F7" s="8">
        <f>FC_IND_NMM_CM_E!F7+FC_IND_NMM_CR_E!F7+FC_IND_NMM_GL_E!F7</f>
        <v>152.96695128000007</v>
      </c>
      <c r="G7" s="8">
        <f>FC_IND_NMM_CM_E!G7+FC_IND_NMM_CR_E!G7+FC_IND_NMM_GL_E!G7</f>
        <v>295.15211352000006</v>
      </c>
      <c r="H7" s="8">
        <f>FC_IND_NMM_CM_E!H7+FC_IND_NMM_CR_E!H7+FC_IND_NMM_GL_E!H7</f>
        <v>426.03034320000006</v>
      </c>
      <c r="I7" s="8">
        <f>FC_IND_NMM_CM_E!I7+FC_IND_NMM_CR_E!I7+FC_IND_NMM_GL_E!I7</f>
        <v>452.56643783999999</v>
      </c>
      <c r="J7" s="8">
        <f>FC_IND_NMM_CM_E!J7+FC_IND_NMM_CR_E!J7+FC_IND_NMM_GL_E!J7</f>
        <v>370.46116800000004</v>
      </c>
      <c r="K7" s="8">
        <f>FC_IND_NMM_CM_E!K7+FC_IND_NMM_CR_E!K7+FC_IND_NMM_GL_E!K7</f>
        <v>372.84508800000003</v>
      </c>
      <c r="L7" s="8">
        <f>FC_IND_NMM_CM_E!L7+FC_IND_NMM_CR_E!L7+FC_IND_NMM_GL_E!L7</f>
        <v>108.29808000000003</v>
      </c>
      <c r="M7" s="8">
        <f>FC_IND_NMM_CM_E!M7+FC_IND_NMM_CR_E!M7+FC_IND_NMM_GL_E!M7</f>
        <v>98.762399999999985</v>
      </c>
      <c r="N7" s="8">
        <f>FC_IND_NMM_CM_E!N7+FC_IND_NMM_CR_E!N7+FC_IND_NMM_GL_E!N7</f>
        <v>94.81769352000002</v>
      </c>
      <c r="O7" s="8">
        <f>FC_IND_NMM_CM_E!O7+FC_IND_NMM_CR_E!O7+FC_IND_NMM_GL_E!O7</f>
        <v>88.520058000000034</v>
      </c>
      <c r="P7" s="8">
        <f>FC_IND_NMM_CM_E!P7+FC_IND_NMM_CR_E!P7+FC_IND_NMM_GL_E!P7</f>
        <v>25.068962160000002</v>
      </c>
      <c r="Q7" s="8">
        <f>FC_IND_NMM_CM_E!Q7+FC_IND_NMM_CR_E!Q7+FC_IND_NMM_GL_E!Q7</f>
        <v>52.278343920000019</v>
      </c>
      <c r="R7" s="8">
        <f>FC_IND_NMM_CM_E!R7+FC_IND_NMM_CR_E!R7+FC_IND_NMM_GL_E!R7</f>
        <v>43.421399999999977</v>
      </c>
      <c r="S7" s="8">
        <f>FC_IND_NMM_CM_E!S7+FC_IND_NMM_CR_E!S7+FC_IND_NMM_GL_E!S7</f>
        <v>40.535835119999987</v>
      </c>
      <c r="T7" s="8">
        <f>FC_IND_NMM_CM_E!T7+FC_IND_NMM_CR_E!T7+FC_IND_NMM_GL_E!T7</f>
        <v>49.85594064</v>
      </c>
      <c r="U7" s="8">
        <f>FC_IND_NMM_CM_E!U7+FC_IND_NMM_CR_E!U7+FC_IND_NMM_GL_E!U7</f>
        <v>24.601713840000002</v>
      </c>
      <c r="V7" s="8">
        <f>FC_IND_NMM_CM_E!V7+FC_IND_NMM_CR_E!V7+FC_IND_NMM_GL_E!V7</f>
        <v>2.3287492800000007</v>
      </c>
      <c r="W7" s="8">
        <f>FC_IND_NMM_CM_E!W7+FC_IND_NMM_CR_E!W7+FC_IND_NMM_GL_E!W7</f>
        <v>5.0270061599999991</v>
      </c>
      <c r="X7" s="8">
        <f>FC_IND_NMM_CM_E!X7+FC_IND_NMM_CR_E!X7+FC_IND_NMM_GL_E!X7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266.71075541224707</v>
      </c>
      <c r="D8" s="19">
        <f t="shared" ref="D8:W8" si="8">SUM(D9:D10)</f>
        <v>324.45031308655564</v>
      </c>
      <c r="E8" s="19">
        <f t="shared" si="8"/>
        <v>35.478688312034848</v>
      </c>
      <c r="F8" s="19">
        <f t="shared" si="8"/>
        <v>41.254876898377375</v>
      </c>
      <c r="G8" s="19">
        <f t="shared" si="8"/>
        <v>26.031399027175379</v>
      </c>
      <c r="H8" s="19">
        <f t="shared" si="8"/>
        <v>0</v>
      </c>
      <c r="I8" s="19">
        <f t="shared" si="8"/>
        <v>0</v>
      </c>
      <c r="J8" s="19">
        <f t="shared" si="8"/>
        <v>51.791457073334911</v>
      </c>
      <c r="K8" s="19">
        <f t="shared" si="8"/>
        <v>61.03768729476937</v>
      </c>
      <c r="L8" s="19">
        <f t="shared" si="8"/>
        <v>77.589973278946871</v>
      </c>
      <c r="M8" s="19">
        <f t="shared" si="8"/>
        <v>44.114893488049503</v>
      </c>
      <c r="N8" s="19">
        <f t="shared" si="8"/>
        <v>49.603260598059791</v>
      </c>
      <c r="O8" s="19">
        <f t="shared" si="8"/>
        <v>29.022012080226922</v>
      </c>
      <c r="P8" s="19">
        <f t="shared" si="8"/>
        <v>33.233525981099575</v>
      </c>
      <c r="Q8" s="19">
        <f t="shared" si="8"/>
        <v>39.821306720951561</v>
      </c>
      <c r="R8" s="19">
        <f t="shared" si="8"/>
        <v>74.850396062519366</v>
      </c>
      <c r="S8" s="19">
        <f t="shared" si="8"/>
        <v>56.53911213095104</v>
      </c>
      <c r="T8" s="19">
        <f t="shared" si="8"/>
        <v>29.065831840229851</v>
      </c>
      <c r="U8" s="19">
        <f t="shared" si="8"/>
        <v>30.96562711737046</v>
      </c>
      <c r="V8" s="19">
        <f t="shared" si="8"/>
        <v>30.083544221624226</v>
      </c>
      <c r="W8" s="19">
        <f t="shared" si="8"/>
        <v>23.213906554965405</v>
      </c>
      <c r="X8" s="19">
        <f t="shared" ref="X8" si="9">SUM(X9:X10)</f>
        <v>22.473747896654753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238.62337487999997</v>
      </c>
      <c r="D9" s="8">
        <f>FC_IND_NMM_CM_E!D9+FC_IND_NMM_CR_E!D9+FC_IND_NMM_GL_E!D9</f>
        <v>287.75859287999992</v>
      </c>
      <c r="E9" s="8">
        <f>FC_IND_NMM_CM_E!E9+FC_IND_NMM_CR_E!E9+FC_IND_NMM_GL_E!E9</f>
        <v>0</v>
      </c>
      <c r="F9" s="8">
        <f>FC_IND_NMM_CM_E!F9+FC_IND_NMM_CR_E!F9+FC_IND_NMM_GL_E!F9</f>
        <v>6.532571759999998</v>
      </c>
      <c r="G9" s="8">
        <f>FC_IND_NMM_CM_E!G9+FC_IND_NMM_CR_E!G9+FC_IND_NMM_GL_E!G9</f>
        <v>1.53691296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29.788236719999993</v>
      </c>
      <c r="K9" s="8">
        <f>FC_IND_NMM_CM_E!K9+FC_IND_NMM_CR_E!K9+FC_IND_NMM_GL_E!K9</f>
        <v>32.278284719999988</v>
      </c>
      <c r="L9" s="8">
        <f>FC_IND_NMM_CM_E!L9+FC_IND_NMM_CR_E!L9+FC_IND_NMM_GL_E!L9</f>
        <v>66.093828240000008</v>
      </c>
      <c r="M9" s="8">
        <f>FC_IND_NMM_CM_E!M9+FC_IND_NMM_CR_E!M9+FC_IND_NMM_GL_E!M9</f>
        <v>37.317173519999997</v>
      </c>
      <c r="N9" s="8">
        <f>FC_IND_NMM_CM_E!N9+FC_IND_NMM_CR_E!N9+FC_IND_NMM_GL_E!N9</f>
        <v>39.17606352</v>
      </c>
      <c r="O9" s="8">
        <f>FC_IND_NMM_CM_E!O9+FC_IND_NMM_CR_E!O9+FC_IND_NMM_GL_E!O9</f>
        <v>22.662203520000002</v>
      </c>
      <c r="P9" s="8">
        <f>FC_IND_NMM_CM_E!P9+FC_IND_NMM_CR_E!P9+FC_IND_NMM_GL_E!P9</f>
        <v>32.47818024</v>
      </c>
      <c r="Q9" s="8">
        <f>FC_IND_NMM_CM_E!Q9+FC_IND_NMM_CR_E!Q9+FC_IND_NMM_GL_E!Q9</f>
        <v>37.550961359999988</v>
      </c>
      <c r="R9" s="8">
        <f>FC_IND_NMM_CM_E!R9+FC_IND_NMM_CR_E!R9+FC_IND_NMM_GL_E!R9</f>
        <v>67.816803119999975</v>
      </c>
      <c r="S9" s="8">
        <f>FC_IND_NMM_CM_E!S9+FC_IND_NMM_CR_E!S9+FC_IND_NMM_GL_E!S9</f>
        <v>46.151656320000008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28.087380532247085</v>
      </c>
      <c r="D10" s="8">
        <f>FC_IND_NMM_CM_E!D10+FC_IND_NMM_CR_E!D10+FC_IND_NMM_GL_E!D10</f>
        <v>36.691720206555743</v>
      </c>
      <c r="E10" s="8">
        <f>FC_IND_NMM_CM_E!E10+FC_IND_NMM_CR_E!E10+FC_IND_NMM_GL_E!E10</f>
        <v>35.478688312034848</v>
      </c>
      <c r="F10" s="8">
        <f>FC_IND_NMM_CM_E!F10+FC_IND_NMM_CR_E!F10+FC_IND_NMM_GL_E!F10</f>
        <v>34.722305138377379</v>
      </c>
      <c r="G10" s="8">
        <f>FC_IND_NMM_CM_E!G10+FC_IND_NMM_CR_E!G10+FC_IND_NMM_GL_E!G10</f>
        <v>24.49448606717538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22.003220353334921</v>
      </c>
      <c r="K10" s="8">
        <f>FC_IND_NMM_CM_E!K10+FC_IND_NMM_CR_E!K10+FC_IND_NMM_GL_E!K10</f>
        <v>28.759402574769378</v>
      </c>
      <c r="L10" s="8">
        <f>FC_IND_NMM_CM_E!L10+FC_IND_NMM_CR_E!L10+FC_IND_NMM_GL_E!L10</f>
        <v>11.49614503894686</v>
      </c>
      <c r="M10" s="8">
        <f>FC_IND_NMM_CM_E!M10+FC_IND_NMM_CR_E!M10+FC_IND_NMM_GL_E!M10</f>
        <v>6.7977199680495044</v>
      </c>
      <c r="N10" s="8">
        <f>FC_IND_NMM_CM_E!N10+FC_IND_NMM_CR_E!N10+FC_IND_NMM_GL_E!N10</f>
        <v>10.427197078059788</v>
      </c>
      <c r="O10" s="8">
        <f>FC_IND_NMM_CM_E!O10+FC_IND_NMM_CR_E!O10+FC_IND_NMM_GL_E!O10</f>
        <v>6.3598085602269183</v>
      </c>
      <c r="P10" s="8">
        <f>FC_IND_NMM_CM_E!P10+FC_IND_NMM_CR_E!P10+FC_IND_NMM_GL_E!P10</f>
        <v>0.75534574109957764</v>
      </c>
      <c r="Q10" s="8">
        <f>FC_IND_NMM_CM_E!Q10+FC_IND_NMM_CR_E!Q10+FC_IND_NMM_GL_E!Q10</f>
        <v>2.2703453609515738</v>
      </c>
      <c r="R10" s="8">
        <f>FC_IND_NMM_CM_E!R10+FC_IND_NMM_CR_E!R10+FC_IND_NMM_GL_E!R10</f>
        <v>7.0335929425193928</v>
      </c>
      <c r="S10" s="8">
        <f>FC_IND_NMM_CM_E!S10+FC_IND_NMM_CR_E!S10+FC_IND_NMM_GL_E!S10</f>
        <v>10.387455810951032</v>
      </c>
      <c r="T10" s="8">
        <f>FC_IND_NMM_CM_E!T10+FC_IND_NMM_CR_E!T10+FC_IND_NMM_GL_E!T10</f>
        <v>29.065831840229851</v>
      </c>
      <c r="U10" s="8">
        <f>FC_IND_NMM_CM_E!U10+FC_IND_NMM_CR_E!U10+FC_IND_NMM_GL_E!U10</f>
        <v>30.96562711737046</v>
      </c>
      <c r="V10" s="8">
        <f>FC_IND_NMM_CM_E!V10+FC_IND_NMM_CR_E!V10+FC_IND_NMM_GL_E!V10</f>
        <v>30.083544221624226</v>
      </c>
      <c r="W10" s="8">
        <f>FC_IND_NMM_CM_E!W10+FC_IND_NMM_CR_E!W10+FC_IND_NMM_GL_E!W10</f>
        <v>23.213906554965405</v>
      </c>
      <c r="X10" s="8">
        <f>FC_IND_NMM_CM_E!X10+FC_IND_NMM_CR_E!X10+FC_IND_NMM_GL_E!X10</f>
        <v>22.473747896654753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15.936787680000004</v>
      </c>
      <c r="D11" s="19">
        <f t="shared" ref="D11:W11" si="11">SUM(D12:D16)</f>
        <v>31.873575359999997</v>
      </c>
      <c r="E11" s="19">
        <f t="shared" si="11"/>
        <v>35.113969439999991</v>
      </c>
      <c r="F11" s="19">
        <f t="shared" si="11"/>
        <v>31.615716000000003</v>
      </c>
      <c r="G11" s="19">
        <f t="shared" si="11"/>
        <v>43.903928640000004</v>
      </c>
      <c r="H11" s="19">
        <f t="shared" si="11"/>
        <v>43.743200159999994</v>
      </c>
      <c r="I11" s="19">
        <f t="shared" si="11"/>
        <v>44.173736639999994</v>
      </c>
      <c r="J11" s="19">
        <f t="shared" si="11"/>
        <v>44.218447679999997</v>
      </c>
      <c r="K11" s="19">
        <f t="shared" si="11"/>
        <v>28.406927999999994</v>
      </c>
      <c r="L11" s="19">
        <f t="shared" si="11"/>
        <v>18.989472480000003</v>
      </c>
      <c r="M11" s="19">
        <f t="shared" si="11"/>
        <v>19.22690352</v>
      </c>
      <c r="N11" s="19">
        <f t="shared" si="11"/>
        <v>19.169087519999998</v>
      </c>
      <c r="O11" s="19">
        <f t="shared" si="11"/>
        <v>18.944376000000002</v>
      </c>
      <c r="P11" s="19">
        <f t="shared" si="11"/>
        <v>18.745103519999994</v>
      </c>
      <c r="Q11" s="19">
        <f t="shared" si="11"/>
        <v>22.109223839999995</v>
      </c>
      <c r="R11" s="19">
        <f t="shared" si="11"/>
        <v>22.13235023999999</v>
      </c>
      <c r="S11" s="19">
        <f t="shared" si="11"/>
        <v>22.491580320000001</v>
      </c>
      <c r="T11" s="19">
        <f t="shared" si="11"/>
        <v>84.903059999999982</v>
      </c>
      <c r="U11" s="19">
        <f t="shared" si="11"/>
        <v>82.481704799999989</v>
      </c>
      <c r="V11" s="19">
        <f t="shared" si="11"/>
        <v>77.606210880000035</v>
      </c>
      <c r="W11" s="19">
        <f t="shared" si="11"/>
        <v>79.059842400000008</v>
      </c>
      <c r="X11" s="19">
        <f t="shared" ref="X11" si="12">SUM(X12:X16)</f>
        <v>70.18073567999997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15.936787680000004</v>
      </c>
      <c r="D13" s="8">
        <f>FC_IND_NMM_CM_E!D13+FC_IND_NMM_CR_E!D13+FC_IND_NMM_GL_E!D13</f>
        <v>31.873575359999997</v>
      </c>
      <c r="E13" s="8">
        <f>FC_IND_NMM_CM_E!E13+FC_IND_NMM_CR_E!E13+FC_IND_NMM_GL_E!E13</f>
        <v>35.113969439999991</v>
      </c>
      <c r="F13" s="8">
        <f>FC_IND_NMM_CM_E!F13+FC_IND_NMM_CR_E!F13+FC_IND_NMM_GL_E!F13</f>
        <v>31.615716000000003</v>
      </c>
      <c r="G13" s="8">
        <f>FC_IND_NMM_CM_E!G13+FC_IND_NMM_CR_E!G13+FC_IND_NMM_GL_E!G13</f>
        <v>43.903928640000004</v>
      </c>
      <c r="H13" s="8">
        <f>FC_IND_NMM_CM_E!H13+FC_IND_NMM_CR_E!H13+FC_IND_NMM_GL_E!H13</f>
        <v>43.743200159999994</v>
      </c>
      <c r="I13" s="8">
        <f>FC_IND_NMM_CM_E!I13+FC_IND_NMM_CR_E!I13+FC_IND_NMM_GL_E!I13</f>
        <v>44.173736639999994</v>
      </c>
      <c r="J13" s="8">
        <f>FC_IND_NMM_CM_E!J13+FC_IND_NMM_CR_E!J13+FC_IND_NMM_GL_E!J13</f>
        <v>44.218447679999997</v>
      </c>
      <c r="K13" s="8">
        <f>FC_IND_NMM_CM_E!K13+FC_IND_NMM_CR_E!K13+FC_IND_NMM_GL_E!K13</f>
        <v>28.406927999999994</v>
      </c>
      <c r="L13" s="8">
        <f>FC_IND_NMM_CM_E!L13+FC_IND_NMM_CR_E!L13+FC_IND_NMM_GL_E!L13</f>
        <v>18.989472480000003</v>
      </c>
      <c r="M13" s="8">
        <f>FC_IND_NMM_CM_E!M13+FC_IND_NMM_CR_E!M13+FC_IND_NMM_GL_E!M13</f>
        <v>19.22690352</v>
      </c>
      <c r="N13" s="8">
        <f>FC_IND_NMM_CM_E!N13+FC_IND_NMM_CR_E!N13+FC_IND_NMM_GL_E!N13</f>
        <v>19.169087519999998</v>
      </c>
      <c r="O13" s="8">
        <f>FC_IND_NMM_CM_E!O13+FC_IND_NMM_CR_E!O13+FC_IND_NMM_GL_E!O13</f>
        <v>18.944376000000002</v>
      </c>
      <c r="P13" s="8">
        <f>FC_IND_NMM_CM_E!P13+FC_IND_NMM_CR_E!P13+FC_IND_NMM_GL_E!P13</f>
        <v>18.745103519999994</v>
      </c>
      <c r="Q13" s="8">
        <f>FC_IND_NMM_CM_E!Q13+FC_IND_NMM_CR_E!Q13+FC_IND_NMM_GL_E!Q13</f>
        <v>22.109223839999995</v>
      </c>
      <c r="R13" s="8">
        <f>FC_IND_NMM_CM_E!R13+FC_IND_NMM_CR_E!R13+FC_IND_NMM_GL_E!R13</f>
        <v>22.13235023999999</v>
      </c>
      <c r="S13" s="8">
        <f>FC_IND_NMM_CM_E!S13+FC_IND_NMM_CR_E!S13+FC_IND_NMM_GL_E!S13</f>
        <v>22.491580320000001</v>
      </c>
      <c r="T13" s="8">
        <f>FC_IND_NMM_CM_E!T13+FC_IND_NMM_CR_E!T13+FC_IND_NMM_GL_E!T13</f>
        <v>22.198645920000001</v>
      </c>
      <c r="U13" s="8">
        <f>FC_IND_NMM_CM_E!U13+FC_IND_NMM_CR_E!U13+FC_IND_NMM_GL_E!U13</f>
        <v>22.111536479999998</v>
      </c>
      <c r="V13" s="8">
        <f>FC_IND_NMM_CM_E!V13+FC_IND_NMM_CR_E!V13+FC_IND_NMM_GL_E!V13</f>
        <v>18.80484672</v>
      </c>
      <c r="W13" s="8">
        <f>FC_IND_NMM_CM_E!W13+FC_IND_NMM_CR_E!W13+FC_IND_NMM_GL_E!W13</f>
        <v>22.002842399999995</v>
      </c>
      <c r="X13" s="8">
        <f>FC_IND_NMM_CM_E!X13+FC_IND_NMM_CR_E!X13+FC_IND_NMM_GL_E!X13</f>
        <v>25.173471839999998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62.704414079999985</v>
      </c>
      <c r="U16" s="8">
        <f>FC_IND_NMM_CM_E!U16+FC_IND_NMM_CR_E!U16+FC_IND_NMM_GL_E!U16</f>
        <v>60.370168319999998</v>
      </c>
      <c r="V16" s="8">
        <f>FC_IND_NMM_CM_E!V16+FC_IND_NMM_CR_E!V16+FC_IND_NMM_GL_E!V16</f>
        <v>58.801364160000034</v>
      </c>
      <c r="W16" s="8">
        <f>FC_IND_NMM_CM_E!W16+FC_IND_NMM_CR_E!W16+FC_IND_NMM_GL_E!W16</f>
        <v>57.057000000000009</v>
      </c>
      <c r="X16" s="8">
        <f>FC_IND_NMM_CM_E!X16+FC_IND_NMM_CR_E!X16+FC_IND_NMM_GL_E!X16</f>
        <v>45.007263839999979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302.21211204000002</v>
      </c>
      <c r="D26" s="27">
        <f t="shared" ref="D26:W26" si="20">SUM(D27,D33)</f>
        <v>225.21257748000002</v>
      </c>
      <c r="E26" s="27">
        <f t="shared" si="20"/>
        <v>332.14511556000008</v>
      </c>
      <c r="F26" s="27">
        <f t="shared" si="20"/>
        <v>599.11422155999981</v>
      </c>
      <c r="G26" s="27">
        <f t="shared" si="20"/>
        <v>568.80986688000007</v>
      </c>
      <c r="H26" s="27">
        <f t="shared" si="20"/>
        <v>504.23332679999987</v>
      </c>
      <c r="I26" s="27">
        <f t="shared" si="20"/>
        <v>411.19592004000003</v>
      </c>
      <c r="J26" s="27">
        <f t="shared" si="20"/>
        <v>518.74654716000009</v>
      </c>
      <c r="K26" s="27">
        <f t="shared" si="20"/>
        <v>508.74026867999987</v>
      </c>
      <c r="L26" s="27">
        <f t="shared" si="20"/>
        <v>413.37743940000001</v>
      </c>
      <c r="M26" s="27">
        <f t="shared" si="20"/>
        <v>387.49084127999998</v>
      </c>
      <c r="N26" s="27">
        <f t="shared" si="20"/>
        <v>326.08344455999998</v>
      </c>
      <c r="O26" s="27">
        <f t="shared" si="20"/>
        <v>329.86877760000004</v>
      </c>
      <c r="P26" s="27">
        <f t="shared" si="20"/>
        <v>338.59654128</v>
      </c>
      <c r="Q26" s="27">
        <f t="shared" si="20"/>
        <v>278.03186748000002</v>
      </c>
      <c r="R26" s="27">
        <f t="shared" si="20"/>
        <v>338.91244128</v>
      </c>
      <c r="S26" s="27">
        <f t="shared" si="20"/>
        <v>406.94527368000001</v>
      </c>
      <c r="T26" s="27">
        <f t="shared" si="20"/>
        <v>375.52546620000004</v>
      </c>
      <c r="U26" s="27">
        <f t="shared" si="20"/>
        <v>409.49635536000005</v>
      </c>
      <c r="V26" s="27">
        <f t="shared" si="20"/>
        <v>433.44613836000002</v>
      </c>
      <c r="W26" s="27">
        <f t="shared" si="20"/>
        <v>329.98530096000002</v>
      </c>
      <c r="X26" s="27">
        <f t="shared" ref="X26" si="21">SUM(X27,X33)</f>
        <v>235.00653335999999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302.21211204000002</v>
      </c>
      <c r="D33" s="19">
        <f t="shared" ref="D33:W33" si="26">SUM(D34:D50)</f>
        <v>225.21257748000002</v>
      </c>
      <c r="E33" s="19">
        <f t="shared" si="26"/>
        <v>332.14511556000008</v>
      </c>
      <c r="F33" s="19">
        <f t="shared" si="26"/>
        <v>599.11422155999981</v>
      </c>
      <c r="G33" s="19">
        <f t="shared" si="26"/>
        <v>568.80986688000007</v>
      </c>
      <c r="H33" s="19">
        <f t="shared" si="26"/>
        <v>504.23332679999987</v>
      </c>
      <c r="I33" s="19">
        <f t="shared" si="26"/>
        <v>411.19592004000003</v>
      </c>
      <c r="J33" s="19">
        <f t="shared" si="26"/>
        <v>518.74654716000009</v>
      </c>
      <c r="K33" s="19">
        <f t="shared" si="26"/>
        <v>508.74026867999987</v>
      </c>
      <c r="L33" s="19">
        <f t="shared" si="26"/>
        <v>413.37743940000001</v>
      </c>
      <c r="M33" s="19">
        <f t="shared" si="26"/>
        <v>387.49084127999998</v>
      </c>
      <c r="N33" s="19">
        <f t="shared" si="26"/>
        <v>326.08344455999998</v>
      </c>
      <c r="O33" s="19">
        <f t="shared" si="26"/>
        <v>329.86877760000004</v>
      </c>
      <c r="P33" s="19">
        <f t="shared" si="26"/>
        <v>338.59654128</v>
      </c>
      <c r="Q33" s="19">
        <f t="shared" si="26"/>
        <v>278.03186748000002</v>
      </c>
      <c r="R33" s="19">
        <f t="shared" si="26"/>
        <v>338.91244128</v>
      </c>
      <c r="S33" s="19">
        <f t="shared" si="26"/>
        <v>406.94527368000001</v>
      </c>
      <c r="T33" s="19">
        <f t="shared" si="26"/>
        <v>375.52546620000004</v>
      </c>
      <c r="U33" s="19">
        <f t="shared" si="26"/>
        <v>409.49635536000005</v>
      </c>
      <c r="V33" s="19">
        <f t="shared" si="26"/>
        <v>433.44613836000002</v>
      </c>
      <c r="W33" s="19">
        <f t="shared" si="26"/>
        <v>329.98530096000002</v>
      </c>
      <c r="X33" s="19">
        <f t="shared" ref="X33" si="27">SUM(X34:X50)</f>
        <v>235.00653335999999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26.861669999999997</v>
      </c>
      <c r="D36" s="8">
        <f>FC_IND_NMM_CM_E!D36+FC_IND_NMM_CR_E!D36+FC_IND_NMM_GL_E!D36</f>
        <v>5.969310479999999</v>
      </c>
      <c r="E36" s="8">
        <f>FC_IND_NMM_CM_E!E36+FC_IND_NMM_CR_E!E36+FC_IND_NMM_GL_E!E36</f>
        <v>26.861670000000004</v>
      </c>
      <c r="F36" s="8">
        <f>FC_IND_NMM_CM_E!F36+FC_IND_NMM_CR_E!F36+FC_IND_NMM_GL_E!F36</f>
        <v>29.846325240000002</v>
      </c>
      <c r="G36" s="8">
        <f>FC_IND_NMM_CM_E!G36+FC_IND_NMM_CR_E!G36+FC_IND_NMM_GL_E!G36</f>
        <v>23.72549904000001</v>
      </c>
      <c r="H36" s="8">
        <f>FC_IND_NMM_CM_E!H36+FC_IND_NMM_CR_E!H36+FC_IND_NMM_GL_E!H36</f>
        <v>20.759925240000001</v>
      </c>
      <c r="I36" s="8">
        <f>FC_IND_NMM_CM_E!I36+FC_IND_NMM_CR_E!I36+FC_IND_NMM_GL_E!I36</f>
        <v>20.759925240000001</v>
      </c>
      <c r="J36" s="8">
        <f>FC_IND_NMM_CM_E!J36+FC_IND_NMM_CR_E!J36+FC_IND_NMM_GL_E!J36</f>
        <v>17.794124280000002</v>
      </c>
      <c r="K36" s="8">
        <f>FC_IND_NMM_CM_E!K36+FC_IND_NMM_CR_E!K36+FC_IND_NMM_GL_E!K36</f>
        <v>14.828550480000001</v>
      </c>
      <c r="L36" s="8">
        <f>FC_IND_NMM_CM_E!L36+FC_IND_NMM_CR_E!L36+FC_IND_NMM_GL_E!L36</f>
        <v>14.828550480000001</v>
      </c>
      <c r="M36" s="8">
        <f>FC_IND_NMM_CM_E!M36+FC_IND_NMM_CR_E!M36+FC_IND_NMM_GL_E!M36</f>
        <v>17.794124280000002</v>
      </c>
      <c r="N36" s="8">
        <f>FC_IND_NMM_CM_E!N36+FC_IND_NMM_CR_E!N36+FC_IND_NMM_GL_E!N36</f>
        <v>14.828550480000004</v>
      </c>
      <c r="O36" s="8">
        <f>FC_IND_NMM_CM_E!O36+FC_IND_NMM_CR_E!O36+FC_IND_NMM_GL_E!O36</f>
        <v>11.862749520000001</v>
      </c>
      <c r="P36" s="8">
        <f>FC_IND_NMM_CM_E!P36+FC_IND_NMM_CR_E!P36+FC_IND_NMM_GL_E!P36</f>
        <v>17.794124279999998</v>
      </c>
      <c r="Q36" s="8">
        <f>FC_IND_NMM_CM_E!Q36+FC_IND_NMM_CR_E!Q36+FC_IND_NMM_GL_E!Q36</f>
        <v>14.828550480000004</v>
      </c>
      <c r="R36" s="8">
        <f>FC_IND_NMM_CM_E!R36+FC_IND_NMM_CR_E!R36+FC_IND_NMM_GL_E!R36</f>
        <v>17.794124280000002</v>
      </c>
      <c r="S36" s="8">
        <f>FC_IND_NMM_CM_E!S36+FC_IND_NMM_CR_E!S36+FC_IND_NMM_GL_E!S36</f>
        <v>14.563454760000001</v>
      </c>
      <c r="T36" s="8">
        <f>FC_IND_NMM_CM_E!T36+FC_IND_NMM_CR_E!T36+FC_IND_NMM_GL_E!T36</f>
        <v>14.557094280000003</v>
      </c>
      <c r="U36" s="8">
        <f>FC_IND_NMM_CM_E!U36+FC_IND_NMM_CR_E!U36+FC_IND_NMM_GL_E!U36</f>
        <v>14.557094280000001</v>
      </c>
      <c r="V36" s="8">
        <f>FC_IND_NMM_CM_E!V36+FC_IND_NMM_CR_E!V36+FC_IND_NMM_GL_E!V36</f>
        <v>14.557094280000003</v>
      </c>
      <c r="W36" s="8">
        <f>FC_IND_NMM_CM_E!W36+FC_IND_NMM_CR_E!W36+FC_IND_NMM_GL_E!W36</f>
        <v>17.468604000000003</v>
      </c>
      <c r="X36" s="8">
        <f>FC_IND_NMM_CM_E!X36+FC_IND_NMM_CR_E!X36+FC_IND_NMM_GL_E!X36</f>
        <v>14.557094279999998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9.5588110799999981</v>
      </c>
      <c r="D43" s="8">
        <f>FC_IND_NMM_CM_E!D43+FC_IND_NMM_CR_E!D43+FC_IND_NMM_GL_E!D43</f>
        <v>19.117888919999999</v>
      </c>
      <c r="E43" s="8">
        <f>FC_IND_NMM_CM_E!E43+FC_IND_NMM_CR_E!E43+FC_IND_NMM_GL_E!E43</f>
        <v>15.931440719999998</v>
      </c>
      <c r="F43" s="8">
        <f>FC_IND_NMM_CM_E!F43+FC_IND_NMM_CR_E!F43+FC_IND_NMM_GL_E!F43</f>
        <v>12.745259279999999</v>
      </c>
      <c r="G43" s="8">
        <f>FC_IND_NMM_CM_E!G43+FC_IND_NMM_CR_E!G43+FC_IND_NMM_GL_E!G43</f>
        <v>15.931440719999998</v>
      </c>
      <c r="H43" s="8">
        <f>FC_IND_NMM_CM_E!H43+FC_IND_NMM_CR_E!H43+FC_IND_NMM_GL_E!H43</f>
        <v>15.931440720000001</v>
      </c>
      <c r="I43" s="8">
        <f>FC_IND_NMM_CM_E!I43+FC_IND_NMM_CR_E!I43+FC_IND_NMM_GL_E!I43</f>
        <v>15.931440719999999</v>
      </c>
      <c r="J43" s="8">
        <f>FC_IND_NMM_CM_E!J43+FC_IND_NMM_CR_E!J43+FC_IND_NMM_GL_E!J43</f>
        <v>9.3365999999999989</v>
      </c>
      <c r="K43" s="8">
        <f>FC_IND_NMM_CM_E!K43+FC_IND_NMM_CR_E!K43+FC_IND_NMM_GL_E!K43</f>
        <v>15.560911079999999</v>
      </c>
      <c r="L43" s="8">
        <f>FC_IND_NMM_CM_E!L43+FC_IND_NMM_CR_E!L43+FC_IND_NMM_GL_E!L43</f>
        <v>12.448888920000002</v>
      </c>
      <c r="M43" s="8">
        <f>FC_IND_NMM_CM_E!M43+FC_IND_NMM_CR_E!M43+FC_IND_NMM_GL_E!M43</f>
        <v>9.3366000000000025</v>
      </c>
      <c r="N43" s="8">
        <f>FC_IND_NMM_CM_E!N43+FC_IND_NMM_CR_E!N43+FC_IND_NMM_GL_E!N43</f>
        <v>24.897511079999997</v>
      </c>
      <c r="O43" s="8">
        <f>FC_IND_NMM_CM_E!O43+FC_IND_NMM_CR_E!O43+FC_IND_NMM_GL_E!O43</f>
        <v>15.56091108</v>
      </c>
      <c r="P43" s="8">
        <f>FC_IND_NMM_CM_E!P43+FC_IND_NMM_CR_E!P43+FC_IND_NMM_GL_E!P43</f>
        <v>28.009799999999998</v>
      </c>
      <c r="Q43" s="8">
        <f>FC_IND_NMM_CM_E!Q43+FC_IND_NMM_CR_E!Q43+FC_IND_NMM_GL_E!Q43</f>
        <v>18.673200000000001</v>
      </c>
      <c r="R43" s="8">
        <f>FC_IND_NMM_CM_E!R43+FC_IND_NMM_CR_E!R43+FC_IND_NMM_GL_E!R43</f>
        <v>18.673200000000005</v>
      </c>
      <c r="S43" s="8">
        <f>FC_IND_NMM_CM_E!S43+FC_IND_NMM_CR_E!S43+FC_IND_NMM_GL_E!S43</f>
        <v>22.252318920000004</v>
      </c>
      <c r="T43" s="8">
        <f>FC_IND_NMM_CM_E!T43+FC_IND_NMM_CR_E!T43+FC_IND_NMM_GL_E!T43</f>
        <v>22.25231892</v>
      </c>
      <c r="U43" s="8">
        <f>FC_IND_NMM_CM_E!U43+FC_IND_NMM_CR_E!U43+FC_IND_NMM_GL_E!U43</f>
        <v>25.43103108</v>
      </c>
      <c r="V43" s="8">
        <f>FC_IND_NMM_CM_E!V43+FC_IND_NMM_CR_E!V43+FC_IND_NMM_GL_E!V43</f>
        <v>25.431031080000004</v>
      </c>
      <c r="W43" s="8">
        <f>FC_IND_NMM_CM_E!W43+FC_IND_NMM_CR_E!W43+FC_IND_NMM_GL_E!W43</f>
        <v>25.431031079999997</v>
      </c>
      <c r="X43" s="8">
        <f>FC_IND_NMM_CM_E!X43+FC_IND_NMM_CR_E!X43+FC_IND_NMM_GL_E!X43</f>
        <v>25.431031080000004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265.79163096000002</v>
      </c>
      <c r="D44" s="8">
        <f>FC_IND_NMM_CM_E!D44+FC_IND_NMM_CR_E!D44+FC_IND_NMM_GL_E!D44</f>
        <v>200.12537808000002</v>
      </c>
      <c r="E44" s="8">
        <f>FC_IND_NMM_CM_E!E44+FC_IND_NMM_CR_E!E44+FC_IND_NMM_GL_E!E44</f>
        <v>162.60204384000002</v>
      </c>
      <c r="F44" s="8">
        <f>FC_IND_NMM_CM_E!F44+FC_IND_NMM_CR_E!F44+FC_IND_NMM_GL_E!F44</f>
        <v>325.2038090399999</v>
      </c>
      <c r="G44" s="8">
        <f>FC_IND_NMM_CM_E!G44+FC_IND_NMM_CR_E!G44+FC_IND_NMM_GL_E!G44</f>
        <v>272.04542712000011</v>
      </c>
      <c r="H44" s="8">
        <f>FC_IND_NMM_CM_E!H44+FC_IND_NMM_CR_E!H44+FC_IND_NMM_GL_E!H44</f>
        <v>21.888843840000003</v>
      </c>
      <c r="I44" s="8">
        <f>FC_IND_NMM_CM_E!I44+FC_IND_NMM_CR_E!I44+FC_IND_NMM_GL_E!I44</f>
        <v>3.1268980800000001</v>
      </c>
      <c r="J44" s="8">
        <f>FC_IND_NMM_CM_E!J44+FC_IND_NMM_CR_E!J44+FC_IND_NMM_GL_E!J44</f>
        <v>3.1115728800000007</v>
      </c>
      <c r="K44" s="8">
        <f>FC_IND_NMM_CM_E!K44+FC_IND_NMM_CR_E!K44+FC_IND_NMM_GL_E!K44</f>
        <v>15.557307120000001</v>
      </c>
      <c r="L44" s="8">
        <f>FC_IND_NMM_CM_E!L44+FC_IND_NMM_CR_E!L44+FC_IND_NMM_GL_E!L44</f>
        <v>0</v>
      </c>
      <c r="M44" s="8">
        <f>FC_IND_NMM_CM_E!M44+FC_IND_NMM_CR_E!M44+FC_IND_NMM_GL_E!M44</f>
        <v>0</v>
      </c>
      <c r="N44" s="8">
        <f>FC_IND_NMM_CM_E!N44+FC_IND_NMM_CR_E!N44+FC_IND_NMM_GL_E!N44</f>
        <v>0</v>
      </c>
      <c r="O44" s="8">
        <f>FC_IND_NMM_CM_E!O44+FC_IND_NMM_CR_E!O44+FC_IND_NMM_GL_E!O44</f>
        <v>0</v>
      </c>
      <c r="P44" s="8">
        <f>FC_IND_NMM_CM_E!P44+FC_IND_NMM_CR_E!P44+FC_IND_NMM_GL_E!P44</f>
        <v>0</v>
      </c>
      <c r="Q44" s="8">
        <f>FC_IND_NMM_CM_E!Q44+FC_IND_NMM_CR_E!Q44+FC_IND_NMM_GL_E!Q44</f>
        <v>0</v>
      </c>
      <c r="R44" s="8">
        <f>FC_IND_NMM_CM_E!R44+FC_IND_NMM_CR_E!R44+FC_IND_NMM_GL_E!R44</f>
        <v>0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3.1115728800000002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126.74996100000003</v>
      </c>
      <c r="F48" s="8">
        <f>FC_IND_NMM_CM_E!F48+FC_IND_NMM_CR_E!F48+FC_IND_NMM_GL_E!F48</f>
        <v>231.318828</v>
      </c>
      <c r="G48" s="8">
        <f>FC_IND_NMM_CM_E!G48+FC_IND_NMM_CR_E!G48+FC_IND_NMM_GL_E!G48</f>
        <v>257.10750000000002</v>
      </c>
      <c r="H48" s="8">
        <f>FC_IND_NMM_CM_E!H48+FC_IND_NMM_CR_E!H48+FC_IND_NMM_GL_E!H48</f>
        <v>445.65311699999984</v>
      </c>
      <c r="I48" s="8">
        <f>FC_IND_NMM_CM_E!I48+FC_IND_NMM_CR_E!I48+FC_IND_NMM_GL_E!I48</f>
        <v>371.377656</v>
      </c>
      <c r="J48" s="8">
        <f>FC_IND_NMM_CM_E!J48+FC_IND_NMM_CR_E!J48+FC_IND_NMM_GL_E!J48</f>
        <v>488.50425000000007</v>
      </c>
      <c r="K48" s="8">
        <f>FC_IND_NMM_CM_E!K48+FC_IND_NMM_CR_E!K48+FC_IND_NMM_GL_E!K48</f>
        <v>462.79349999999988</v>
      </c>
      <c r="L48" s="8">
        <f>FC_IND_NMM_CM_E!L48+FC_IND_NMM_CR_E!L48+FC_IND_NMM_GL_E!L48</f>
        <v>386.1</v>
      </c>
      <c r="M48" s="8">
        <f>FC_IND_NMM_CM_E!M48+FC_IND_NMM_CR_E!M48+FC_IND_NMM_GL_E!M48</f>
        <v>360.360117</v>
      </c>
      <c r="N48" s="8">
        <f>FC_IND_NMM_CM_E!N48+FC_IND_NMM_CR_E!N48+FC_IND_NMM_GL_E!N48</f>
        <v>286.35738299999997</v>
      </c>
      <c r="O48" s="8">
        <f>FC_IND_NMM_CM_E!O48+FC_IND_NMM_CR_E!O48+FC_IND_NMM_GL_E!O48</f>
        <v>302.44511700000004</v>
      </c>
      <c r="P48" s="8">
        <f>FC_IND_NMM_CM_E!P48+FC_IND_NMM_CR_E!P48+FC_IND_NMM_GL_E!P48</f>
        <v>292.79261700000001</v>
      </c>
      <c r="Q48" s="8">
        <f>FC_IND_NMM_CM_E!Q48+FC_IND_NMM_CR_E!Q48+FC_IND_NMM_GL_E!Q48</f>
        <v>244.53011700000002</v>
      </c>
      <c r="R48" s="8">
        <f>FC_IND_NMM_CM_E!R48+FC_IND_NMM_CR_E!R48+FC_IND_NMM_GL_E!R48</f>
        <v>302.44511699999998</v>
      </c>
      <c r="S48" s="8">
        <f>FC_IND_NMM_CM_E!S48+FC_IND_NMM_CR_E!S48+FC_IND_NMM_GL_E!S48</f>
        <v>370.12950000000001</v>
      </c>
      <c r="T48" s="8">
        <f>FC_IND_NMM_CM_E!T48+FC_IND_NMM_CR_E!T48+FC_IND_NMM_GL_E!T48</f>
        <v>338.71605300000004</v>
      </c>
      <c r="U48" s="8">
        <f>FC_IND_NMM_CM_E!U48+FC_IND_NMM_CR_E!U48+FC_IND_NMM_GL_E!U48</f>
        <v>369.50823000000003</v>
      </c>
      <c r="V48" s="8">
        <f>FC_IND_NMM_CM_E!V48+FC_IND_NMM_CR_E!V48+FC_IND_NMM_GL_E!V48</f>
        <v>393.45801299999999</v>
      </c>
      <c r="W48" s="8">
        <f>FC_IND_NMM_CM_E!W48+FC_IND_NMM_CR_E!W48+FC_IND_NMM_GL_E!W48</f>
        <v>283.97409300000004</v>
      </c>
      <c r="X48" s="8">
        <f>FC_IND_NMM_CM_E!X48+FC_IND_NMM_CR_E!X48+FC_IND_NMM_GL_E!X48</f>
        <v>195.01840799999999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768.00338999999974</v>
      </c>
      <c r="D51" s="27">
        <f>FC_IND_NMM_CM_E!D51+FC_IND_NMM_CR_E!D51+FC_IND_NMM_GL_E!D51</f>
        <v>881.50491</v>
      </c>
      <c r="E51" s="27">
        <f>FC_IND_NMM_CM_E!E51+FC_IND_NMM_CR_E!E51+FC_IND_NMM_GL_E!E51</f>
        <v>850.80699000000004</v>
      </c>
      <c r="F51" s="27">
        <f>FC_IND_NMM_CM_E!F51+FC_IND_NMM_CR_E!F51+FC_IND_NMM_GL_E!F51</f>
        <v>772.09307999999987</v>
      </c>
      <c r="G51" s="27">
        <f>FC_IND_NMM_CM_E!G51+FC_IND_NMM_CR_E!G51+FC_IND_NMM_GL_E!G51</f>
        <v>643.6465199999999</v>
      </c>
      <c r="H51" s="27">
        <f>FC_IND_NMM_CM_E!H51+FC_IND_NMM_CR_E!H51+FC_IND_NMM_GL_E!H51</f>
        <v>611.38341000000014</v>
      </c>
      <c r="I51" s="27">
        <f>FC_IND_NMM_CM_E!I51+FC_IND_NMM_CR_E!I51+FC_IND_NMM_GL_E!I51</f>
        <v>575.98991999999998</v>
      </c>
      <c r="J51" s="27">
        <f>FC_IND_NMM_CM_E!J51+FC_IND_NMM_CR_E!J51+FC_IND_NMM_GL_E!J51</f>
        <v>574.87914000000012</v>
      </c>
      <c r="K51" s="27">
        <f>FC_IND_NMM_CM_E!K51+FC_IND_NMM_CR_E!K51+FC_IND_NMM_GL_E!K51</f>
        <v>585.02762999999993</v>
      </c>
      <c r="L51" s="27">
        <f>FC_IND_NMM_CM_E!L51+FC_IND_NMM_CR_E!L51+FC_IND_NMM_GL_E!L51</f>
        <v>374.43384000000003</v>
      </c>
      <c r="M51" s="27">
        <f>FC_IND_NMM_CM_E!M51+FC_IND_NMM_CR_E!M51+FC_IND_NMM_GL_E!M51</f>
        <v>357.87312000000003</v>
      </c>
      <c r="N51" s="27">
        <f>FC_IND_NMM_CM_E!N51+FC_IND_NMM_CR_E!N51+FC_IND_NMM_GL_E!N51</f>
        <v>360.09468000000004</v>
      </c>
      <c r="O51" s="27">
        <f>FC_IND_NMM_CM_E!O51+FC_IND_NMM_CR_E!O51+FC_IND_NMM_GL_E!O51</f>
        <v>287.23761000000007</v>
      </c>
      <c r="P51" s="27">
        <f>FC_IND_NMM_CM_E!P51+FC_IND_NMM_CR_E!P51+FC_IND_NMM_GL_E!P51</f>
        <v>388.47005999999999</v>
      </c>
      <c r="Q51" s="27">
        <f>FC_IND_NMM_CM_E!Q51+FC_IND_NMM_CR_E!Q51+FC_IND_NMM_GL_E!Q51</f>
        <v>449.20952999999997</v>
      </c>
      <c r="R51" s="27">
        <f>FC_IND_NMM_CM_E!R51+FC_IND_NMM_CR_E!R51+FC_IND_NMM_GL_E!R51</f>
        <v>424.26746999999995</v>
      </c>
      <c r="S51" s="27">
        <f>FC_IND_NMM_CM_E!S51+FC_IND_NMM_CR_E!S51+FC_IND_NMM_GL_E!S51</f>
        <v>473.34375000000011</v>
      </c>
      <c r="T51" s="27">
        <f>FC_IND_NMM_CM_E!T51+FC_IND_NMM_CR_E!T51+FC_IND_NMM_GL_E!T51</f>
        <v>456.07617000000005</v>
      </c>
      <c r="U51" s="27">
        <f>FC_IND_NMM_CM_E!U51+FC_IND_NMM_CR_E!U51+FC_IND_NMM_GL_E!U51</f>
        <v>474.45453000000003</v>
      </c>
      <c r="V51" s="27">
        <f>FC_IND_NMM_CM_E!V51+FC_IND_NMM_CR_E!V51+FC_IND_NMM_GL_E!V51</f>
        <v>489.04614000000004</v>
      </c>
      <c r="W51" s="27">
        <f>FC_IND_NMM_CM_E!W51+FC_IND_NMM_CR_E!W51+FC_IND_NMM_GL_E!W51</f>
        <v>447.39188999999999</v>
      </c>
      <c r="X51" s="27">
        <f>FC_IND_NMM_CM_E!X51+FC_IND_NMM_CR_E!X51+FC_IND_NMM_GL_E!X51</f>
        <v>472.03101000000004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64.921942800000011</v>
      </c>
      <c r="H52" s="27">
        <f t="shared" si="29"/>
        <v>154.15377119999999</v>
      </c>
      <c r="I52" s="27">
        <f t="shared" si="29"/>
        <v>103.96077120000001</v>
      </c>
      <c r="J52" s="27">
        <f t="shared" si="29"/>
        <v>111.6827712</v>
      </c>
      <c r="K52" s="27">
        <f t="shared" si="29"/>
        <v>120.69177119999998</v>
      </c>
      <c r="L52" s="27">
        <f t="shared" si="29"/>
        <v>156.29894279999999</v>
      </c>
      <c r="M52" s="27">
        <f t="shared" si="29"/>
        <v>189.04588560000002</v>
      </c>
      <c r="N52" s="27">
        <f t="shared" si="29"/>
        <v>228.37094279999997</v>
      </c>
      <c r="O52" s="27">
        <f t="shared" si="29"/>
        <v>189.04588559999999</v>
      </c>
      <c r="P52" s="27">
        <f t="shared" si="29"/>
        <v>179.89377120000003</v>
      </c>
      <c r="Q52" s="27">
        <f t="shared" si="29"/>
        <v>266.69147060181837</v>
      </c>
      <c r="R52" s="27">
        <f t="shared" si="29"/>
        <v>311.01911814220909</v>
      </c>
      <c r="S52" s="27">
        <f t="shared" si="29"/>
        <v>326.75699192540782</v>
      </c>
      <c r="T52" s="27">
        <f t="shared" si="29"/>
        <v>371.85686337427694</v>
      </c>
      <c r="U52" s="27">
        <f t="shared" si="29"/>
        <v>481.50220926316456</v>
      </c>
      <c r="V52" s="27">
        <f t="shared" si="29"/>
        <v>484.39745524527689</v>
      </c>
      <c r="W52" s="27">
        <f t="shared" si="29"/>
        <v>465.27470245193535</v>
      </c>
      <c r="X52" s="27">
        <f t="shared" ref="X52" si="30">SUM(X53:X54)</f>
        <v>585.49430331559984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64.921942800000011</v>
      </c>
      <c r="H53" s="8">
        <f>FC_IND_NMM_CM_E!H53+FC_IND_NMM_CR_E!H53+FC_IND_NMM_GL_E!H53</f>
        <v>154.15377119999999</v>
      </c>
      <c r="I53" s="8">
        <f>FC_IND_NMM_CM_E!I53+FC_IND_NMM_CR_E!I53+FC_IND_NMM_GL_E!I53</f>
        <v>103.96077120000001</v>
      </c>
      <c r="J53" s="8">
        <f>FC_IND_NMM_CM_E!J53+FC_IND_NMM_CR_E!J53+FC_IND_NMM_GL_E!J53</f>
        <v>111.6827712</v>
      </c>
      <c r="K53" s="8">
        <f>FC_IND_NMM_CM_E!K53+FC_IND_NMM_CR_E!K53+FC_IND_NMM_GL_E!K53</f>
        <v>120.69177119999998</v>
      </c>
      <c r="L53" s="8">
        <f>FC_IND_NMM_CM_E!L53+FC_IND_NMM_CR_E!L53+FC_IND_NMM_GL_E!L53</f>
        <v>156.29894279999999</v>
      </c>
      <c r="M53" s="8">
        <f>FC_IND_NMM_CM_E!M53+FC_IND_NMM_CR_E!M53+FC_IND_NMM_GL_E!M53</f>
        <v>189.04588560000002</v>
      </c>
      <c r="N53" s="8">
        <f>FC_IND_NMM_CM_E!N53+FC_IND_NMM_CR_E!N53+FC_IND_NMM_GL_E!N53</f>
        <v>228.37094279999997</v>
      </c>
      <c r="O53" s="8">
        <f>FC_IND_NMM_CM_E!O53+FC_IND_NMM_CR_E!O53+FC_IND_NMM_GL_E!O53</f>
        <v>189.04588559999999</v>
      </c>
      <c r="P53" s="8">
        <f>FC_IND_NMM_CM_E!P53+FC_IND_NMM_CR_E!P53+FC_IND_NMM_GL_E!P53</f>
        <v>179.89377120000003</v>
      </c>
      <c r="Q53" s="8">
        <f>FC_IND_NMM_CM_E!Q53+FC_IND_NMM_CR_E!Q53+FC_IND_NMM_GL_E!Q53</f>
        <v>252.39511440000001</v>
      </c>
      <c r="R53" s="8">
        <f>FC_IND_NMM_CM_E!R53+FC_IND_NMM_CR_E!R53+FC_IND_NMM_GL_E!R53</f>
        <v>278.85017160000001</v>
      </c>
      <c r="S53" s="8">
        <f>FC_IND_NMM_CM_E!S53+FC_IND_NMM_CR_E!S53+FC_IND_NMM_GL_E!S53</f>
        <v>300.15722879999998</v>
      </c>
      <c r="T53" s="8">
        <f>FC_IND_NMM_CM_E!T53+FC_IND_NMM_CR_E!T53+FC_IND_NMM_GL_E!T53</f>
        <v>341.48382839999999</v>
      </c>
      <c r="U53" s="8">
        <f>FC_IND_NMM_CM_E!U53+FC_IND_NMM_CR_E!U53+FC_IND_NMM_GL_E!U53</f>
        <v>463.17688559999999</v>
      </c>
      <c r="V53" s="8">
        <f>FC_IND_NMM_CM_E!V53+FC_IND_NMM_CR_E!V53+FC_IND_NMM_GL_E!V53</f>
        <v>407.40705720000005</v>
      </c>
      <c r="W53" s="8">
        <f>FC_IND_NMM_CM_E!W53+FC_IND_NMM_CR_E!W53+FC_IND_NMM_GL_E!W53</f>
        <v>413.41322879999996</v>
      </c>
      <c r="X53" s="8">
        <f>FC_IND_NMM_CM_E!X53+FC_IND_NMM_CR_E!X53+FC_IND_NMM_GL_E!X53</f>
        <v>501.21494280000007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14.296356201818362</v>
      </c>
      <c r="R54" s="45">
        <f>FC_IND_NMM_CM_E!R54+FC_IND_NMM_CR_E!R54+FC_IND_NMM_GL_E!R54</f>
        <v>32.168946542209078</v>
      </c>
      <c r="S54" s="45">
        <f>FC_IND_NMM_CM_E!S54+FC_IND_NMM_CR_E!S54+FC_IND_NMM_GL_E!S54</f>
        <v>26.599763125407851</v>
      </c>
      <c r="T54" s="45">
        <f>FC_IND_NMM_CM_E!T54+FC_IND_NMM_CR_E!T54+FC_IND_NMM_GL_E!T54</f>
        <v>30.373034974276919</v>
      </c>
      <c r="U54" s="45">
        <f>FC_IND_NMM_CM_E!U54+FC_IND_NMM_CR_E!U54+FC_IND_NMM_GL_E!U54</f>
        <v>18.325323663164568</v>
      </c>
      <c r="V54" s="45">
        <f>FC_IND_NMM_CM_E!V54+FC_IND_NMM_CR_E!V54+FC_IND_NMM_GL_E!V54</f>
        <v>76.990398045276834</v>
      </c>
      <c r="W54" s="45">
        <f>FC_IND_NMM_CM_E!W54+FC_IND_NMM_CR_E!W54+FC_IND_NMM_GL_E!W54</f>
        <v>51.861473651935384</v>
      </c>
      <c r="X54" s="45">
        <f>FC_IND_NMM_CM_E!X54+FC_IND_NMM_CR_E!X54+FC_IND_NMM_GL_E!X54</f>
        <v>84.279360515599819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96.207955199999958</v>
      </c>
      <c r="F61" s="49">
        <f t="shared" si="31"/>
        <v>95.087865600000029</v>
      </c>
      <c r="G61" s="49">
        <f t="shared" si="31"/>
        <v>79.519910399999986</v>
      </c>
      <c r="H61" s="49">
        <f t="shared" si="31"/>
        <v>92.960179199999985</v>
      </c>
      <c r="I61" s="49">
        <f t="shared" si="31"/>
        <v>162.84804479999997</v>
      </c>
      <c r="J61" s="49">
        <f t="shared" si="31"/>
        <v>128.46395519999999</v>
      </c>
      <c r="K61" s="49">
        <f t="shared" si="31"/>
        <v>140.22408960000001</v>
      </c>
      <c r="L61" s="49">
        <f t="shared" si="31"/>
        <v>148.4001792</v>
      </c>
      <c r="M61" s="49">
        <f t="shared" si="31"/>
        <v>175.27991039999998</v>
      </c>
      <c r="N61" s="49">
        <f t="shared" si="31"/>
        <v>170.01613439999997</v>
      </c>
      <c r="O61" s="49">
        <f t="shared" si="31"/>
        <v>25.087910400000002</v>
      </c>
      <c r="P61" s="49">
        <f t="shared" si="31"/>
        <v>27.328089600000002</v>
      </c>
      <c r="Q61" s="49">
        <f t="shared" si="31"/>
        <v>35.824204800000004</v>
      </c>
      <c r="R61" s="49">
        <f t="shared" si="31"/>
        <v>60.028084799999981</v>
      </c>
      <c r="S61" s="49">
        <f t="shared" si="31"/>
        <v>88.908119999999997</v>
      </c>
      <c r="T61" s="49">
        <f t="shared" si="31"/>
        <v>116.89198559999997</v>
      </c>
      <c r="U61" s="49">
        <f t="shared" si="31"/>
        <v>135.56005919999998</v>
      </c>
      <c r="V61" s="49">
        <f t="shared" si="31"/>
        <v>202.58821439999997</v>
      </c>
      <c r="W61" s="49">
        <f t="shared" si="31"/>
        <v>188.48399040000001</v>
      </c>
      <c r="X61" s="49">
        <f t="shared" si="31"/>
        <v>283.83612480000005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96.207955199999958</v>
      </c>
      <c r="F62" s="52">
        <f>FC_IND_NMM_CM_E!F62+FC_IND_NMM_CR_E!F62+FC_IND_NMM_GL_E!F62</f>
        <v>95.087865600000029</v>
      </c>
      <c r="G62" s="52">
        <f>FC_IND_NMM_CM_E!G62+FC_IND_NMM_CR_E!G62+FC_IND_NMM_GL_E!G62</f>
        <v>79.519910399999986</v>
      </c>
      <c r="H62" s="52">
        <f>FC_IND_NMM_CM_E!H62+FC_IND_NMM_CR_E!H62+FC_IND_NMM_GL_E!H62</f>
        <v>92.960179199999985</v>
      </c>
      <c r="I62" s="52">
        <f>FC_IND_NMM_CM_E!I62+FC_IND_NMM_CR_E!I62+FC_IND_NMM_GL_E!I62</f>
        <v>162.84804479999997</v>
      </c>
      <c r="J62" s="52">
        <f>FC_IND_NMM_CM_E!J62+FC_IND_NMM_CR_E!J62+FC_IND_NMM_GL_E!J62</f>
        <v>128.46395519999999</v>
      </c>
      <c r="K62" s="52">
        <f>FC_IND_NMM_CM_E!K62+FC_IND_NMM_CR_E!K62+FC_IND_NMM_GL_E!K62</f>
        <v>140.22408960000001</v>
      </c>
      <c r="L62" s="52">
        <f>FC_IND_NMM_CM_E!L62+FC_IND_NMM_CR_E!L62+FC_IND_NMM_GL_E!L62</f>
        <v>148.4001792</v>
      </c>
      <c r="M62" s="52">
        <f>FC_IND_NMM_CM_E!M62+FC_IND_NMM_CR_E!M62+FC_IND_NMM_GL_E!M62</f>
        <v>175.27991039999998</v>
      </c>
      <c r="N62" s="52">
        <f>FC_IND_NMM_CM_E!N62+FC_IND_NMM_CR_E!N62+FC_IND_NMM_GL_E!N62</f>
        <v>170.01613439999997</v>
      </c>
      <c r="O62" s="52">
        <f>FC_IND_NMM_CM_E!O62+FC_IND_NMM_CR_E!O62+FC_IND_NMM_GL_E!O62</f>
        <v>25.087910400000002</v>
      </c>
      <c r="P62" s="52">
        <f>FC_IND_NMM_CM_E!P62+FC_IND_NMM_CR_E!P62+FC_IND_NMM_GL_E!P62</f>
        <v>27.328089600000002</v>
      </c>
      <c r="Q62" s="52">
        <f>FC_IND_NMM_CM_E!Q62+FC_IND_NMM_CR_E!Q62+FC_IND_NMM_GL_E!Q62</f>
        <v>33.824044800000003</v>
      </c>
      <c r="R62" s="52">
        <f>FC_IND_NMM_CM_E!R62+FC_IND_NMM_CR_E!R62+FC_IND_NMM_GL_E!R62</f>
        <v>46.928044799999981</v>
      </c>
      <c r="S62" s="52">
        <f>FC_IND_NMM_CM_E!S62+FC_IND_NMM_CR_E!S62+FC_IND_NMM_GL_E!S62</f>
        <v>76.608000000000004</v>
      </c>
      <c r="T62" s="52">
        <f>FC_IND_NMM_CM_E!T62+FC_IND_NMM_CR_E!T62+FC_IND_NMM_GL_E!T62</f>
        <v>82.991865599999983</v>
      </c>
      <c r="U62" s="52">
        <f>FC_IND_NMM_CM_E!U62+FC_IND_NMM_CR_E!U62+FC_IND_NMM_GL_E!U62</f>
        <v>92.960179199999999</v>
      </c>
      <c r="V62" s="52">
        <f>FC_IND_NMM_CM_E!V62+FC_IND_NMM_CR_E!V62+FC_IND_NMM_GL_E!V62</f>
        <v>128.68813439999997</v>
      </c>
      <c r="W62" s="52">
        <f>FC_IND_NMM_CM_E!W62+FC_IND_NMM_CR_E!W62+FC_IND_NMM_GL_E!W62</f>
        <v>163.1839104</v>
      </c>
      <c r="X62" s="52">
        <f>FC_IND_NMM_CM_E!X62+FC_IND_NMM_CR_E!X62+FC_IND_NMM_GL_E!X62</f>
        <v>224.33604480000002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2.0001600000000002</v>
      </c>
      <c r="R65" s="52">
        <f>FC_IND_NMM_CM_E!R65+FC_IND_NMM_CR_E!R65+FC_IND_NMM_GL_E!R65</f>
        <v>13.10004</v>
      </c>
      <c r="S65" s="52">
        <f>FC_IND_NMM_CM_E!S65+FC_IND_NMM_CR_E!S65+FC_IND_NMM_GL_E!S65</f>
        <v>12.30012</v>
      </c>
      <c r="T65" s="52">
        <f>FC_IND_NMM_CM_E!T65+FC_IND_NMM_CR_E!T65+FC_IND_NMM_GL_E!T65</f>
        <v>33.900119999999987</v>
      </c>
      <c r="U65" s="52">
        <f>FC_IND_NMM_CM_E!U65+FC_IND_NMM_CR_E!U65+FC_IND_NMM_GL_E!U65</f>
        <v>42.599879999999992</v>
      </c>
      <c r="V65" s="52">
        <f>FC_IND_NMM_CM_E!V65+FC_IND_NMM_CR_E!V65+FC_IND_NMM_GL_E!V65</f>
        <v>73.900080000000003</v>
      </c>
      <c r="W65" s="52">
        <f>FC_IND_NMM_CM_E!W65+FC_IND_NMM_CR_E!W65+FC_IND_NMM_GL_E!W65</f>
        <v>25.300079999999998</v>
      </c>
      <c r="X65" s="52">
        <f>FC_IND_NMM_CM_E!X65+FC_IND_NMM_CR_E!X65+FC_IND_NMM_GL_E!X65</f>
        <v>59.500080000000011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698.82294232404513</v>
      </c>
      <c r="D2" s="21">
        <f t="shared" ref="D2:X2" si="0">SUM(D3,D17,D22,D25,D26,D51,D52)</f>
        <v>728.94210105256025</v>
      </c>
      <c r="E2" s="21">
        <f t="shared" si="0"/>
        <v>757.26622552896788</v>
      </c>
      <c r="F2" s="21">
        <f t="shared" si="0"/>
        <v>745.75190049827847</v>
      </c>
      <c r="G2" s="21">
        <f t="shared" si="0"/>
        <v>823.49672080920266</v>
      </c>
      <c r="H2" s="21">
        <f t="shared" si="0"/>
        <v>836.17589394717993</v>
      </c>
      <c r="I2" s="21">
        <f t="shared" si="0"/>
        <v>794.47458446714268</v>
      </c>
      <c r="J2" s="21">
        <f t="shared" si="0"/>
        <v>811.20605516941191</v>
      </c>
      <c r="K2" s="21">
        <f t="shared" si="0"/>
        <v>842.05514431641654</v>
      </c>
      <c r="L2" s="21">
        <f t="shared" si="0"/>
        <v>626.4138851189615</v>
      </c>
      <c r="M2" s="21">
        <f t="shared" si="0"/>
        <v>486.54354318578231</v>
      </c>
      <c r="N2" s="21">
        <f t="shared" si="0"/>
        <v>402.43037378536968</v>
      </c>
      <c r="O2" s="21">
        <f t="shared" si="0"/>
        <v>471.70848254087593</v>
      </c>
      <c r="P2" s="21">
        <f t="shared" si="0"/>
        <v>496.99334114243078</v>
      </c>
      <c r="Q2" s="21">
        <f t="shared" si="0"/>
        <v>539.03305918139449</v>
      </c>
      <c r="R2" s="21">
        <f t="shared" si="0"/>
        <v>600.93173887522084</v>
      </c>
      <c r="S2" s="21">
        <f t="shared" si="0"/>
        <v>611.60709141020584</v>
      </c>
      <c r="T2" s="21">
        <f t="shared" si="0"/>
        <v>763.88734339875066</v>
      </c>
      <c r="U2" s="21">
        <f t="shared" si="0"/>
        <v>418.98977927908481</v>
      </c>
      <c r="V2" s="21">
        <f t="shared" si="0"/>
        <v>583.01532585193502</v>
      </c>
      <c r="W2" s="21">
        <f t="shared" si="0"/>
        <v>554.37259608123975</v>
      </c>
      <c r="X2" s="21">
        <f t="shared" si="0"/>
        <v>544.97360194944281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146.29628302562529</v>
      </c>
      <c r="D3" s="24">
        <f t="shared" ref="D3:W3" si="2">SUM(D4,D8,D11)</f>
        <v>177.90519850943889</v>
      </c>
      <c r="E3" s="24">
        <f t="shared" si="2"/>
        <v>162.02089079182483</v>
      </c>
      <c r="F3" s="24">
        <f t="shared" si="2"/>
        <v>101.04566963638237</v>
      </c>
      <c r="G3" s="24">
        <f t="shared" si="2"/>
        <v>172.89329480453225</v>
      </c>
      <c r="H3" s="24">
        <f t="shared" si="2"/>
        <v>196.91225330687564</v>
      </c>
      <c r="I3" s="24">
        <f t="shared" si="2"/>
        <v>222.37755424239182</v>
      </c>
      <c r="J3" s="24">
        <f t="shared" si="2"/>
        <v>196.20967675610953</v>
      </c>
      <c r="K3" s="24">
        <f t="shared" si="2"/>
        <v>202.65779245588195</v>
      </c>
      <c r="L3" s="24">
        <f t="shared" si="2"/>
        <v>88.470306942010552</v>
      </c>
      <c r="M3" s="24">
        <f t="shared" si="2"/>
        <v>53.373535214859089</v>
      </c>
      <c r="N3" s="24">
        <f t="shared" si="2"/>
        <v>44.619786806875219</v>
      </c>
      <c r="O3" s="24">
        <f t="shared" si="2"/>
        <v>51.343715404013217</v>
      </c>
      <c r="P3" s="24">
        <f t="shared" si="2"/>
        <v>30.931344587550377</v>
      </c>
      <c r="Q3" s="24">
        <f t="shared" si="2"/>
        <v>45.69428377659542</v>
      </c>
      <c r="R3" s="24">
        <f t="shared" si="2"/>
        <v>55.756334896339425</v>
      </c>
      <c r="S3" s="24">
        <f t="shared" si="2"/>
        <v>43.456263059572152</v>
      </c>
      <c r="T3" s="24">
        <f t="shared" si="2"/>
        <v>74.993559714566004</v>
      </c>
      <c r="U3" s="24">
        <f t="shared" si="2"/>
        <v>26.742340968803482</v>
      </c>
      <c r="V3" s="24">
        <f t="shared" si="2"/>
        <v>29.970246675339055</v>
      </c>
      <c r="W3" s="24">
        <f t="shared" si="2"/>
        <v>32.659155394701052</v>
      </c>
      <c r="X3" s="24">
        <f t="shared" ref="X3" si="3">SUM(X4,X8,X11)</f>
        <v>27.03017441938362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127.53845029459455</v>
      </c>
      <c r="F4" s="19">
        <f t="shared" si="5"/>
        <v>68.441445732845352</v>
      </c>
      <c r="G4" s="19">
        <f t="shared" si="5"/>
        <v>139.77424479203555</v>
      </c>
      <c r="H4" s="19">
        <f t="shared" si="5"/>
        <v>178.57666963659972</v>
      </c>
      <c r="I4" s="19">
        <f t="shared" si="5"/>
        <v>202.6021303479304</v>
      </c>
      <c r="J4" s="19">
        <f t="shared" si="5"/>
        <v>155.82545257293475</v>
      </c>
      <c r="K4" s="19">
        <f t="shared" si="5"/>
        <v>163.44721053395344</v>
      </c>
      <c r="L4" s="19">
        <f t="shared" si="5"/>
        <v>46.765326471695786</v>
      </c>
      <c r="M4" s="19">
        <f t="shared" si="5"/>
        <v>32.517963949090387</v>
      </c>
      <c r="N4" s="19">
        <f t="shared" si="5"/>
        <v>25.861875380791741</v>
      </c>
      <c r="O4" s="19">
        <f t="shared" si="5"/>
        <v>33.299633744051164</v>
      </c>
      <c r="P4" s="19">
        <f t="shared" si="5"/>
        <v>10.064126474373889</v>
      </c>
      <c r="Q4" s="19">
        <f t="shared" si="5"/>
        <v>20.916250977058301</v>
      </c>
      <c r="R4" s="19">
        <f t="shared" si="5"/>
        <v>17.243209576243618</v>
      </c>
      <c r="S4" s="19">
        <f t="shared" si="5"/>
        <v>14.732684390025993</v>
      </c>
      <c r="T4" s="19">
        <f t="shared" si="5"/>
        <v>22.822391483067136</v>
      </c>
      <c r="U4" s="19">
        <f t="shared" si="5"/>
        <v>4.7657513046669209</v>
      </c>
      <c r="V4" s="19">
        <f t="shared" si="5"/>
        <v>0.63437683286917501</v>
      </c>
      <c r="W4" s="19">
        <f t="shared" si="5"/>
        <v>1.5300710155641883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127.53845029459455</v>
      </c>
      <c r="F7" s="8">
        <v>68.441445732845352</v>
      </c>
      <c r="G7" s="8">
        <v>139.77424479203555</v>
      </c>
      <c r="H7" s="8">
        <v>178.57666963659972</v>
      </c>
      <c r="I7" s="8">
        <v>202.6021303479304</v>
      </c>
      <c r="J7" s="8">
        <v>155.82545257293475</v>
      </c>
      <c r="K7" s="8">
        <v>163.44721053395344</v>
      </c>
      <c r="L7" s="8">
        <v>46.765326471695786</v>
      </c>
      <c r="M7" s="8">
        <v>32.517963949090387</v>
      </c>
      <c r="N7" s="8">
        <v>25.861875380791741</v>
      </c>
      <c r="O7" s="8">
        <v>33.299633744051164</v>
      </c>
      <c r="P7" s="8">
        <v>10.064126474373889</v>
      </c>
      <c r="Q7" s="8">
        <v>20.916250977058301</v>
      </c>
      <c r="R7" s="8">
        <v>17.243209576243618</v>
      </c>
      <c r="S7" s="8">
        <v>14.732684390025993</v>
      </c>
      <c r="T7" s="8">
        <v>22.822391483067136</v>
      </c>
      <c r="U7" s="8">
        <v>4.7657513046669209</v>
      </c>
      <c r="V7" s="8">
        <v>0.63437683286917501</v>
      </c>
      <c r="W7" s="8">
        <v>1.5300710155641883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138.04751929873999</v>
      </c>
      <c r="D8" s="19">
        <f t="shared" si="7"/>
        <v>161.9913770243075</v>
      </c>
      <c r="E8" s="19">
        <f t="shared" si="7"/>
        <v>17.330297478483246</v>
      </c>
      <c r="F8" s="19">
        <f t="shared" si="7"/>
        <v>18.458519273794796</v>
      </c>
      <c r="G8" s="19">
        <f t="shared" si="7"/>
        <v>12.32760659075211</v>
      </c>
      <c r="H8" s="19">
        <f t="shared" si="7"/>
        <v>0</v>
      </c>
      <c r="I8" s="19">
        <f t="shared" si="7"/>
        <v>0</v>
      </c>
      <c r="J8" s="19">
        <f t="shared" si="7"/>
        <v>21.784812916921254</v>
      </c>
      <c r="K8" s="19">
        <f t="shared" si="7"/>
        <v>26.757599997599499</v>
      </c>
      <c r="L8" s="19">
        <f t="shared" si="7"/>
        <v>33.504937772858973</v>
      </c>
      <c r="M8" s="19">
        <f t="shared" si="7"/>
        <v>14.525026893456985</v>
      </c>
      <c r="N8" s="19">
        <f t="shared" si="7"/>
        <v>13.529472152761972</v>
      </c>
      <c r="O8" s="19">
        <f t="shared" si="7"/>
        <v>10.917552412663177</v>
      </c>
      <c r="P8" s="19">
        <f t="shared" si="7"/>
        <v>13.341853026402941</v>
      </c>
      <c r="Q8" s="19">
        <f t="shared" si="7"/>
        <v>15.932265315910207</v>
      </c>
      <c r="R8" s="19">
        <f t="shared" si="7"/>
        <v>29.72407767070758</v>
      </c>
      <c r="S8" s="19">
        <f t="shared" si="7"/>
        <v>20.549049803752801</v>
      </c>
      <c r="T8" s="19">
        <f t="shared" si="7"/>
        <v>13.305371125753236</v>
      </c>
      <c r="U8" s="19">
        <f t="shared" si="7"/>
        <v>5.9985446052337963</v>
      </c>
      <c r="V8" s="19">
        <f t="shared" si="7"/>
        <v>8.1950872378986812</v>
      </c>
      <c r="W8" s="19">
        <f t="shared" si="7"/>
        <v>7.0656220516284565</v>
      </c>
      <c r="X8" s="19">
        <f t="shared" si="7"/>
        <v>6.5562863452934081</v>
      </c>
    </row>
    <row r="9" spans="1:24" ht="11.25" customHeight="1" x14ac:dyDescent="0.2">
      <c r="A9" s="28" t="s">
        <v>10</v>
      </c>
      <c r="B9" s="7" t="s">
        <v>11</v>
      </c>
      <c r="C9" s="8">
        <v>123.50969835453674</v>
      </c>
      <c r="D9" s="8">
        <v>143.67195478332812</v>
      </c>
      <c r="E9" s="8">
        <v>0</v>
      </c>
      <c r="F9" s="8">
        <v>2.9228447835739444</v>
      </c>
      <c r="G9" s="8">
        <v>0.72783096733791564</v>
      </c>
      <c r="H9" s="8">
        <v>0</v>
      </c>
      <c r="I9" s="8">
        <v>0</v>
      </c>
      <c r="J9" s="8">
        <v>12.529695064406081</v>
      </c>
      <c r="K9" s="8">
        <v>14.150100854499474</v>
      </c>
      <c r="L9" s="8">
        <v>28.540667160560805</v>
      </c>
      <c r="M9" s="8">
        <v>12.286847051158238</v>
      </c>
      <c r="N9" s="8">
        <v>10.685415717800739</v>
      </c>
      <c r="O9" s="8">
        <v>8.5251082534214646</v>
      </c>
      <c r="P9" s="8">
        <v>13.038613705134372</v>
      </c>
      <c r="Q9" s="8">
        <v>15.023913791865542</v>
      </c>
      <c r="R9" s="8">
        <v>26.930945317032894</v>
      </c>
      <c r="S9" s="8">
        <v>16.77374561611126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14.53782094420324</v>
      </c>
      <c r="D10" s="8">
        <v>18.319422240979385</v>
      </c>
      <c r="E10" s="8">
        <v>17.330297478483246</v>
      </c>
      <c r="F10" s="8">
        <v>15.535674490220853</v>
      </c>
      <c r="G10" s="8">
        <v>11.599775623414194</v>
      </c>
      <c r="H10" s="8">
        <v>0</v>
      </c>
      <c r="I10" s="8">
        <v>0</v>
      </c>
      <c r="J10" s="8">
        <v>9.2551178525151734</v>
      </c>
      <c r="K10" s="8">
        <v>12.607499143100027</v>
      </c>
      <c r="L10" s="8">
        <v>4.9642706122981659</v>
      </c>
      <c r="M10" s="8">
        <v>2.238179842298746</v>
      </c>
      <c r="N10" s="8">
        <v>2.8440564349612325</v>
      </c>
      <c r="O10" s="8">
        <v>2.3924441592417125</v>
      </c>
      <c r="P10" s="8">
        <v>0.3032393212685684</v>
      </c>
      <c r="Q10" s="8">
        <v>0.90835152404466468</v>
      </c>
      <c r="R10" s="8">
        <v>2.793132353674685</v>
      </c>
      <c r="S10" s="8">
        <v>3.7753041876415421</v>
      </c>
      <c r="T10" s="8">
        <v>13.305371125753236</v>
      </c>
      <c r="U10" s="8">
        <v>5.9985446052337963</v>
      </c>
      <c r="V10" s="8">
        <v>8.1950872378986812</v>
      </c>
      <c r="W10" s="8">
        <v>7.0656220516284565</v>
      </c>
      <c r="X10" s="8">
        <v>6.5562863452934081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8.2487637268853042</v>
      </c>
      <c r="D11" s="19">
        <f t="shared" si="8"/>
        <v>15.913821485131393</v>
      </c>
      <c r="E11" s="19">
        <f t="shared" si="8"/>
        <v>17.152143018747008</v>
      </c>
      <c r="F11" s="19">
        <f t="shared" si="8"/>
        <v>14.145704629742227</v>
      </c>
      <c r="G11" s="19">
        <f t="shared" si="8"/>
        <v>20.791443421744599</v>
      </c>
      <c r="H11" s="19">
        <f t="shared" si="8"/>
        <v>18.335583670275938</v>
      </c>
      <c r="I11" s="19">
        <f t="shared" si="8"/>
        <v>19.775423894461426</v>
      </c>
      <c r="J11" s="19">
        <f t="shared" si="8"/>
        <v>18.599411266253515</v>
      </c>
      <c r="K11" s="19">
        <f t="shared" si="8"/>
        <v>12.452981924329002</v>
      </c>
      <c r="L11" s="19">
        <f t="shared" si="8"/>
        <v>8.2000426974557872</v>
      </c>
      <c r="M11" s="19">
        <f t="shared" si="8"/>
        <v>6.3305443723117225</v>
      </c>
      <c r="N11" s="19">
        <f t="shared" si="8"/>
        <v>5.2284392733215057</v>
      </c>
      <c r="O11" s="19">
        <f t="shared" si="8"/>
        <v>7.1265292472988753</v>
      </c>
      <c r="P11" s="19">
        <f t="shared" si="8"/>
        <v>7.5253650867735455</v>
      </c>
      <c r="Q11" s="19">
        <f t="shared" si="8"/>
        <v>8.8457674836269078</v>
      </c>
      <c r="R11" s="19">
        <f t="shared" si="8"/>
        <v>8.7890476493882215</v>
      </c>
      <c r="S11" s="19">
        <f t="shared" si="8"/>
        <v>8.1745288657933539</v>
      </c>
      <c r="T11" s="19">
        <f t="shared" si="8"/>
        <v>38.865797105745628</v>
      </c>
      <c r="U11" s="19">
        <f t="shared" si="8"/>
        <v>15.978045058902767</v>
      </c>
      <c r="V11" s="19">
        <f t="shared" si="8"/>
        <v>21.1407826045712</v>
      </c>
      <c r="W11" s="19">
        <f t="shared" si="8"/>
        <v>24.063462327508407</v>
      </c>
      <c r="X11" s="19">
        <f t="shared" si="8"/>
        <v>20.473888074090212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8.2487637268853042</v>
      </c>
      <c r="D13" s="8">
        <v>15.913821485131393</v>
      </c>
      <c r="E13" s="8">
        <v>17.152143018747008</v>
      </c>
      <c r="F13" s="8">
        <v>14.145704629742227</v>
      </c>
      <c r="G13" s="8">
        <v>20.791443421744599</v>
      </c>
      <c r="H13" s="8">
        <v>18.335583670275938</v>
      </c>
      <c r="I13" s="8">
        <v>19.775423894461426</v>
      </c>
      <c r="J13" s="8">
        <v>18.599411266253515</v>
      </c>
      <c r="K13" s="8">
        <v>12.452981924329002</v>
      </c>
      <c r="L13" s="8">
        <v>8.2000426974557872</v>
      </c>
      <c r="M13" s="8">
        <v>6.3305443723117225</v>
      </c>
      <c r="N13" s="8">
        <v>5.2284392733215057</v>
      </c>
      <c r="O13" s="8">
        <v>7.1265292472988753</v>
      </c>
      <c r="P13" s="8">
        <v>7.5253650867735455</v>
      </c>
      <c r="Q13" s="8">
        <v>8.8457674836269078</v>
      </c>
      <c r="R13" s="8">
        <v>8.7890476493882215</v>
      </c>
      <c r="S13" s="8">
        <v>8.1745288657933539</v>
      </c>
      <c r="T13" s="8">
        <v>10.161801804893816</v>
      </c>
      <c r="U13" s="8">
        <v>4.2833635295934407</v>
      </c>
      <c r="V13" s="8">
        <v>5.1226463953319561</v>
      </c>
      <c r="W13" s="8">
        <v>6.697010177577897</v>
      </c>
      <c r="X13" s="8">
        <v>7.3438791983951726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28.703995300851808</v>
      </c>
      <c r="U16" s="8">
        <v>11.694681529309326</v>
      </c>
      <c r="V16" s="8">
        <v>16.018136209239245</v>
      </c>
      <c r="W16" s="8">
        <v>17.36645214993051</v>
      </c>
      <c r="X16" s="8">
        <v>13.13000887569504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156.40543843903839</v>
      </c>
      <c r="D26" s="27">
        <f t="shared" si="11"/>
        <v>112.41165480211906</v>
      </c>
      <c r="E26" s="27">
        <f t="shared" si="11"/>
        <v>181.11014597368938</v>
      </c>
      <c r="F26" s="27">
        <f t="shared" si="11"/>
        <v>300.62378283758449</v>
      </c>
      <c r="G26" s="27">
        <f t="shared" si="11"/>
        <v>306.81080614598045</v>
      </c>
      <c r="H26" s="27">
        <f t="shared" si="11"/>
        <v>291.63602490161873</v>
      </c>
      <c r="I26" s="27">
        <f t="shared" si="11"/>
        <v>250.17603539786455</v>
      </c>
      <c r="J26" s="27">
        <f t="shared" si="11"/>
        <v>306.87601465829465</v>
      </c>
      <c r="K26" s="27">
        <f t="shared" si="11"/>
        <v>308.58411151040525</v>
      </c>
      <c r="L26" s="27">
        <f t="shared" si="11"/>
        <v>271.48832542295065</v>
      </c>
      <c r="M26" s="27">
        <f t="shared" si="11"/>
        <v>210.10199490282579</v>
      </c>
      <c r="N26" s="27">
        <f t="shared" si="11"/>
        <v>149.37427029003823</v>
      </c>
      <c r="O26" s="27">
        <f t="shared" si="11"/>
        <v>196.24369712059598</v>
      </c>
      <c r="P26" s="27">
        <f t="shared" si="11"/>
        <v>199.2685030934104</v>
      </c>
      <c r="Q26" s="27">
        <f t="shared" si="11"/>
        <v>157.16838772124305</v>
      </c>
      <c r="R26" s="27">
        <f t="shared" si="11"/>
        <v>193.20374541153029</v>
      </c>
      <c r="S26" s="27">
        <f t="shared" si="11"/>
        <v>216.83031218428181</v>
      </c>
      <c r="T26" s="27">
        <f t="shared" si="11"/>
        <v>237.8379772537333</v>
      </c>
      <c r="U26" s="27">
        <f t="shared" si="11"/>
        <v>134.89302731156153</v>
      </c>
      <c r="V26" s="27">
        <f t="shared" si="11"/>
        <v>194.30088989796539</v>
      </c>
      <c r="W26" s="27">
        <f t="shared" si="11"/>
        <v>154.9156740887413</v>
      </c>
      <c r="X26" s="27">
        <f t="shared" si="11"/>
        <v>103.81382151019631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156.40543843903839</v>
      </c>
      <c r="D33" s="19">
        <f t="shared" si="13"/>
        <v>112.41165480211906</v>
      </c>
      <c r="E33" s="19">
        <f t="shared" si="13"/>
        <v>181.11014597368938</v>
      </c>
      <c r="F33" s="19">
        <f t="shared" si="13"/>
        <v>300.62378283758449</v>
      </c>
      <c r="G33" s="19">
        <f t="shared" si="13"/>
        <v>306.81080614598045</v>
      </c>
      <c r="H33" s="19">
        <f t="shared" si="13"/>
        <v>291.63602490161873</v>
      </c>
      <c r="I33" s="19">
        <f t="shared" si="13"/>
        <v>250.17603539786455</v>
      </c>
      <c r="J33" s="19">
        <f t="shared" si="13"/>
        <v>306.87601465829465</v>
      </c>
      <c r="K33" s="19">
        <f t="shared" si="13"/>
        <v>308.58411151040525</v>
      </c>
      <c r="L33" s="19">
        <f t="shared" si="13"/>
        <v>271.48832542295065</v>
      </c>
      <c r="M33" s="19">
        <f t="shared" si="13"/>
        <v>210.10199490282579</v>
      </c>
      <c r="N33" s="19">
        <f t="shared" si="13"/>
        <v>149.37427029003823</v>
      </c>
      <c r="O33" s="19">
        <f t="shared" si="13"/>
        <v>196.24369712059598</v>
      </c>
      <c r="P33" s="19">
        <f t="shared" si="13"/>
        <v>199.2685030934104</v>
      </c>
      <c r="Q33" s="19">
        <f t="shared" si="13"/>
        <v>157.16838772124305</v>
      </c>
      <c r="R33" s="19">
        <f t="shared" si="13"/>
        <v>193.20374541153029</v>
      </c>
      <c r="S33" s="19">
        <f t="shared" si="13"/>
        <v>216.83031218428181</v>
      </c>
      <c r="T33" s="19">
        <f t="shared" si="13"/>
        <v>237.8379772537333</v>
      </c>
      <c r="U33" s="19">
        <f t="shared" si="13"/>
        <v>134.89302731156153</v>
      </c>
      <c r="V33" s="19">
        <f t="shared" si="13"/>
        <v>194.30088989796539</v>
      </c>
      <c r="W33" s="19">
        <f t="shared" si="13"/>
        <v>154.9156740887413</v>
      </c>
      <c r="X33" s="19">
        <f t="shared" si="13"/>
        <v>103.81382151019631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13.903402215593998</v>
      </c>
      <c r="D36" s="8">
        <v>2.9803541113639271</v>
      </c>
      <c r="E36" s="8">
        <v>13.121137054859444</v>
      </c>
      <c r="F36" s="8">
        <v>13.354032568114553</v>
      </c>
      <c r="G36" s="8">
        <v>11.235608890211973</v>
      </c>
      <c r="H36" s="8">
        <v>8.7018175358547722</v>
      </c>
      <c r="I36" s="8">
        <v>9.2936743156697794</v>
      </c>
      <c r="J36" s="8">
        <v>7.4846642740975389</v>
      </c>
      <c r="K36" s="8">
        <v>6.5005153352534331</v>
      </c>
      <c r="L36" s="8">
        <v>6.4032714550361476</v>
      </c>
      <c r="M36" s="8">
        <v>5.8587953699249313</v>
      </c>
      <c r="N36" s="8">
        <v>4.0445417975775664</v>
      </c>
      <c r="O36" s="8">
        <v>4.462550331964521</v>
      </c>
      <c r="P36" s="8">
        <v>7.1435872020418447</v>
      </c>
      <c r="Q36" s="8">
        <v>5.9328138615156485</v>
      </c>
      <c r="R36" s="8">
        <v>7.0662810085756131</v>
      </c>
      <c r="S36" s="8">
        <v>5.2930643212933477</v>
      </c>
      <c r="T36" s="8">
        <v>6.6637536118920844</v>
      </c>
      <c r="U36" s="8">
        <v>2.8199454521038914</v>
      </c>
      <c r="V36" s="8">
        <v>3.9655120645380855</v>
      </c>
      <c r="W36" s="8">
        <v>5.3169229979158521</v>
      </c>
      <c r="X36" s="8">
        <v>4.2467539857612815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4.9302489601950636</v>
      </c>
      <c r="D43" s="8">
        <v>9.5128100464238603</v>
      </c>
      <c r="E43" s="8">
        <v>7.7547202684018499</v>
      </c>
      <c r="F43" s="8">
        <v>5.679911046174607</v>
      </c>
      <c r="G43" s="8">
        <v>7.5143100819996169</v>
      </c>
      <c r="H43" s="8">
        <v>6.6508778653272316</v>
      </c>
      <c r="I43" s="8">
        <v>7.104851844167916</v>
      </c>
      <c r="J43" s="8">
        <v>3.9119079684986566</v>
      </c>
      <c r="K43" s="8">
        <v>6.7981859932029591</v>
      </c>
      <c r="L43" s="8">
        <v>5.3633133073999266</v>
      </c>
      <c r="M43" s="8">
        <v>3.0662572589887689</v>
      </c>
      <c r="N43" s="8">
        <v>6.7714222336476606</v>
      </c>
      <c r="O43" s="8">
        <v>5.8454327758014113</v>
      </c>
      <c r="P43" s="8">
        <v>11.22250828611166</v>
      </c>
      <c r="Q43" s="8">
        <v>7.4558244920427779</v>
      </c>
      <c r="R43" s="8">
        <v>7.4015800257503974</v>
      </c>
      <c r="S43" s="8">
        <v>8.0716514793278726</v>
      </c>
      <c r="T43" s="8">
        <v>10.169331365944878</v>
      </c>
      <c r="U43" s="8">
        <v>4.9126537899020315</v>
      </c>
      <c r="V43" s="8">
        <v>6.9123682649215432</v>
      </c>
      <c r="W43" s="8">
        <v>7.7247975086607079</v>
      </c>
      <c r="X43" s="8">
        <v>7.4043608103763088</v>
      </c>
    </row>
    <row r="44" spans="1:24" ht="11.25" customHeight="1" x14ac:dyDescent="0.2">
      <c r="A44" s="28" t="s">
        <v>74</v>
      </c>
      <c r="B44" s="7" t="s">
        <v>75</v>
      </c>
      <c r="C44" s="8">
        <v>137.57178726324932</v>
      </c>
      <c r="D44" s="8">
        <v>99.918490644331271</v>
      </c>
      <c r="E44" s="8">
        <v>79.426323926431365</v>
      </c>
      <c r="F44" s="8">
        <v>145.50475551927826</v>
      </c>
      <c r="G44" s="8">
        <v>128.83168502958435</v>
      </c>
      <c r="H44" s="8">
        <v>9.1750198020702882</v>
      </c>
      <c r="I44" s="8">
        <v>1.3998302998615781</v>
      </c>
      <c r="J44" s="8">
        <v>1.3088072222448697</v>
      </c>
      <c r="K44" s="8">
        <v>6.8199864609293526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0.94707014970190295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80.807964723996719</v>
      </c>
      <c r="F48" s="8">
        <v>136.08508370401705</v>
      </c>
      <c r="G48" s="8">
        <v>159.22920214418454</v>
      </c>
      <c r="H48" s="8">
        <v>267.10830969836644</v>
      </c>
      <c r="I48" s="8">
        <v>232.37767893816527</v>
      </c>
      <c r="J48" s="8">
        <v>294.17063519345356</v>
      </c>
      <c r="K48" s="8">
        <v>288.46542372101948</v>
      </c>
      <c r="L48" s="8">
        <v>259.72174066051457</v>
      </c>
      <c r="M48" s="8">
        <v>201.17694227391209</v>
      </c>
      <c r="N48" s="8">
        <v>138.55830625881299</v>
      </c>
      <c r="O48" s="8">
        <v>185.93571401283006</v>
      </c>
      <c r="P48" s="8">
        <v>180.90240760525688</v>
      </c>
      <c r="Q48" s="8">
        <v>143.77974936768462</v>
      </c>
      <c r="R48" s="8">
        <v>178.73588437720429</v>
      </c>
      <c r="S48" s="8">
        <v>203.4655963836606</v>
      </c>
      <c r="T48" s="8">
        <v>221.00489227589634</v>
      </c>
      <c r="U48" s="8">
        <v>127.16042806955559</v>
      </c>
      <c r="V48" s="8">
        <v>183.42300956850576</v>
      </c>
      <c r="W48" s="8">
        <v>140.92688343246283</v>
      </c>
      <c r="X48" s="8">
        <v>92.162706714058714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396.12122085938142</v>
      </c>
      <c r="D51" s="27">
        <v>438.62524774100228</v>
      </c>
      <c r="E51" s="27">
        <v>414.1351887634537</v>
      </c>
      <c r="F51" s="27">
        <v>344.08244802431165</v>
      </c>
      <c r="G51" s="27">
        <v>303.58582249301844</v>
      </c>
      <c r="H51" s="27">
        <v>255.23343809656939</v>
      </c>
      <c r="I51" s="27">
        <v>256.8708704540897</v>
      </c>
      <c r="J51" s="27">
        <v>240.86651336564225</v>
      </c>
      <c r="K51" s="27">
        <v>255.5844332928817</v>
      </c>
      <c r="L51" s="27">
        <v>161.31608288242759</v>
      </c>
      <c r="M51" s="27">
        <v>117.53004862551236</v>
      </c>
      <c r="N51" s="27">
        <v>97.935617521582444</v>
      </c>
      <c r="O51" s="27">
        <v>107.90037493979843</v>
      </c>
      <c r="P51" s="27">
        <v>155.64582636278348</v>
      </c>
      <c r="Q51" s="27">
        <v>179.36012123433707</v>
      </c>
      <c r="R51" s="27">
        <v>168.16879975192541</v>
      </c>
      <c r="S51" s="27">
        <v>171.69742145319307</v>
      </c>
      <c r="T51" s="27">
        <v>208.42725279622266</v>
      </c>
      <c r="U51" s="27">
        <v>91.653021759457772</v>
      </c>
      <c r="V51" s="27">
        <v>132.92685646854935</v>
      </c>
      <c r="W51" s="27">
        <v>135.89742965573089</v>
      </c>
      <c r="X51" s="27">
        <v>137.43398373159263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40.206797365671505</v>
      </c>
      <c r="H52" s="27">
        <f t="shared" si="14"/>
        <v>92.394177642116077</v>
      </c>
      <c r="I52" s="27">
        <f t="shared" si="14"/>
        <v>65.050124372796574</v>
      </c>
      <c r="J52" s="27">
        <f t="shared" si="14"/>
        <v>67.253850389365383</v>
      </c>
      <c r="K52" s="27">
        <f t="shared" si="14"/>
        <v>75.228807057247636</v>
      </c>
      <c r="L52" s="27">
        <f t="shared" si="14"/>
        <v>105.13916987157266</v>
      </c>
      <c r="M52" s="27">
        <f t="shared" si="14"/>
        <v>105.53796444258505</v>
      </c>
      <c r="N52" s="27">
        <f t="shared" si="14"/>
        <v>110.50069916687382</v>
      </c>
      <c r="O52" s="27">
        <f t="shared" si="14"/>
        <v>116.22069507646832</v>
      </c>
      <c r="P52" s="27">
        <f t="shared" si="14"/>
        <v>111.14766709868655</v>
      </c>
      <c r="Q52" s="27">
        <f t="shared" si="14"/>
        <v>156.81026644921891</v>
      </c>
      <c r="R52" s="27">
        <f t="shared" si="14"/>
        <v>183.80285881542576</v>
      </c>
      <c r="S52" s="27">
        <f t="shared" si="14"/>
        <v>179.62309471315876</v>
      </c>
      <c r="T52" s="27">
        <f t="shared" si="14"/>
        <v>242.62855363422875</v>
      </c>
      <c r="U52" s="27">
        <f t="shared" si="14"/>
        <v>165.70138923926203</v>
      </c>
      <c r="V52" s="27">
        <f t="shared" si="14"/>
        <v>225.81733281008121</v>
      </c>
      <c r="W52" s="27">
        <f t="shared" si="14"/>
        <v>230.90033694206647</v>
      </c>
      <c r="X52" s="27">
        <f t="shared" si="14"/>
        <v>276.69562228827021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40.206797365671505</v>
      </c>
      <c r="H53" s="8">
        <v>92.394177642116077</v>
      </c>
      <c r="I53" s="8">
        <v>65.050124372796574</v>
      </c>
      <c r="J53" s="8">
        <v>67.253850389365383</v>
      </c>
      <c r="K53" s="8">
        <v>75.228807057247636</v>
      </c>
      <c r="L53" s="8">
        <v>105.13916987157266</v>
      </c>
      <c r="M53" s="8">
        <v>105.53796444258505</v>
      </c>
      <c r="N53" s="8">
        <v>110.50069916687382</v>
      </c>
      <c r="O53" s="8">
        <v>116.22069507646832</v>
      </c>
      <c r="P53" s="8">
        <v>111.14766709868655</v>
      </c>
      <c r="Q53" s="8">
        <v>148.40424048895412</v>
      </c>
      <c r="R53" s="8">
        <v>164.79198779612361</v>
      </c>
      <c r="S53" s="8">
        <v>165.00081611073659</v>
      </c>
      <c r="T53" s="8">
        <v>222.81080580938001</v>
      </c>
      <c r="U53" s="8">
        <v>159.39501819707667</v>
      </c>
      <c r="V53" s="8">
        <v>189.92580169176114</v>
      </c>
      <c r="W53" s="8">
        <v>205.16321502798385</v>
      </c>
      <c r="X53" s="8">
        <v>236.86648992632598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8.4060259602647953</v>
      </c>
      <c r="R54" s="45">
        <v>19.010871019302147</v>
      </c>
      <c r="S54" s="45">
        <v>14.62227860242216</v>
      </c>
      <c r="T54" s="45">
        <v>19.817747824848745</v>
      </c>
      <c r="U54" s="45">
        <v>6.3063710421853489</v>
      </c>
      <c r="V54" s="45">
        <v>35.89153111832006</v>
      </c>
      <c r="W54" s="45">
        <v>25.737121914082635</v>
      </c>
      <c r="X54" s="45">
        <v>39.829132361944254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61.336263842869762</v>
      </c>
      <c r="F61" s="49">
        <f t="shared" si="15"/>
        <v>55.940280613095318</v>
      </c>
      <c r="G61" s="49">
        <f t="shared" si="15"/>
        <v>49.247462199932087</v>
      </c>
      <c r="H61" s="49">
        <f t="shared" si="15"/>
        <v>55.716958747018595</v>
      </c>
      <c r="I61" s="49">
        <f t="shared" si="15"/>
        <v>101.89695060771871</v>
      </c>
      <c r="J61" s="49">
        <f t="shared" si="15"/>
        <v>77.359251839973467</v>
      </c>
      <c r="K61" s="49">
        <f t="shared" si="15"/>
        <v>87.40356427296021</v>
      </c>
      <c r="L61" s="49">
        <f t="shared" si="15"/>
        <v>99.825829723274509</v>
      </c>
      <c r="M61" s="49">
        <f t="shared" si="15"/>
        <v>97.852883137778747</v>
      </c>
      <c r="N61" s="49">
        <f t="shared" si="15"/>
        <v>82.264851607247408</v>
      </c>
      <c r="O61" s="49">
        <f t="shared" si="15"/>
        <v>15.423421543664416</v>
      </c>
      <c r="P61" s="49">
        <f t="shared" si="15"/>
        <v>16.884705818562981</v>
      </c>
      <c r="Q61" s="49">
        <f t="shared" si="15"/>
        <v>21.064052357365064</v>
      </c>
      <c r="R61" s="49">
        <f t="shared" si="15"/>
        <v>35.474776153181573</v>
      </c>
      <c r="S61" s="49">
        <f t="shared" si="15"/>
        <v>48.874093146182794</v>
      </c>
      <c r="T61" s="49">
        <f t="shared" si="15"/>
        <v>76.269490201704784</v>
      </c>
      <c r="U61" s="49">
        <f t="shared" si="15"/>
        <v>46.650855806395164</v>
      </c>
      <c r="V61" s="49">
        <f t="shared" si="15"/>
        <v>94.442961537442841</v>
      </c>
      <c r="W61" s="49">
        <f t="shared" si="15"/>
        <v>93.538326202123798</v>
      </c>
      <c r="X61" s="49">
        <f t="shared" si="15"/>
        <v>134.13659660680531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61.336263842869762</v>
      </c>
      <c r="F62" s="52">
        <v>55.940280613095318</v>
      </c>
      <c r="G62" s="52">
        <v>49.247462199932087</v>
      </c>
      <c r="H62" s="52">
        <v>55.716958747018595</v>
      </c>
      <c r="I62" s="52">
        <v>101.89695060771871</v>
      </c>
      <c r="J62" s="52">
        <v>77.359251839973467</v>
      </c>
      <c r="K62" s="52">
        <v>87.40356427296021</v>
      </c>
      <c r="L62" s="52">
        <v>99.825829723274509</v>
      </c>
      <c r="M62" s="52">
        <v>97.852883137778747</v>
      </c>
      <c r="N62" s="52">
        <v>82.264851607247408</v>
      </c>
      <c r="O62" s="52">
        <v>15.423421543664416</v>
      </c>
      <c r="P62" s="52">
        <v>16.884705818562981</v>
      </c>
      <c r="Q62" s="52">
        <v>19.88799066392847</v>
      </c>
      <c r="R62" s="52">
        <v>27.733050123672715</v>
      </c>
      <c r="S62" s="52">
        <v>42.112537389641929</v>
      </c>
      <c r="T62" s="52">
        <v>54.150395749632985</v>
      </c>
      <c r="U62" s="52">
        <v>31.990779151237309</v>
      </c>
      <c r="V62" s="52">
        <v>59.992080800256431</v>
      </c>
      <c r="W62" s="52">
        <v>80.982739221194578</v>
      </c>
      <c r="X62" s="52">
        <v>106.01777193409528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1.1760616934365924</v>
      </c>
      <c r="R65" s="52">
        <v>7.7417260295088566</v>
      </c>
      <c r="S65" s="52">
        <v>6.7615557565408633</v>
      </c>
      <c r="T65" s="52">
        <v>22.119094452071796</v>
      </c>
      <c r="U65" s="52">
        <v>14.660076655157857</v>
      </c>
      <c r="V65" s="52">
        <v>34.450880737186409</v>
      </c>
      <c r="W65" s="52">
        <v>12.55558698092922</v>
      </c>
      <c r="X65" s="52">
        <v>28.118824672710037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467.86807531475779</v>
      </c>
      <c r="D2" s="21">
        <f t="shared" ref="D2:X2" si="0">SUM(D3,D17,D22,D25,D26,D51,D52)</f>
        <v>547.76888570747076</v>
      </c>
      <c r="E2" s="21">
        <f t="shared" si="0"/>
        <v>566.15786739458986</v>
      </c>
      <c r="F2" s="21">
        <f t="shared" si="0"/>
        <v>681.4739142673327</v>
      </c>
      <c r="G2" s="21">
        <f t="shared" si="0"/>
        <v>654.67953730077863</v>
      </c>
      <c r="H2" s="21">
        <f t="shared" si="0"/>
        <v>706.59753437002439</v>
      </c>
      <c r="I2" s="21">
        <f t="shared" si="0"/>
        <v>610.74162969261693</v>
      </c>
      <c r="J2" s="21">
        <f t="shared" si="0"/>
        <v>680.22538548372279</v>
      </c>
      <c r="K2" s="21">
        <f t="shared" si="0"/>
        <v>647.14128491387157</v>
      </c>
      <c r="L2" s="21">
        <f t="shared" si="0"/>
        <v>379.8844769503998</v>
      </c>
      <c r="M2" s="21">
        <f t="shared" si="0"/>
        <v>475.72312818390873</v>
      </c>
      <c r="N2" s="21">
        <f t="shared" si="0"/>
        <v>529.44586552786029</v>
      </c>
      <c r="O2" s="21">
        <f t="shared" si="0"/>
        <v>357.6460799326025</v>
      </c>
      <c r="P2" s="21">
        <f t="shared" si="0"/>
        <v>374.05319293193929</v>
      </c>
      <c r="Q2" s="21">
        <f t="shared" si="0"/>
        <v>461.66139707983643</v>
      </c>
      <c r="R2" s="21">
        <f t="shared" si="0"/>
        <v>507.36632622926857</v>
      </c>
      <c r="S2" s="21">
        <f t="shared" si="0"/>
        <v>609.74635557867941</v>
      </c>
      <c r="T2" s="21">
        <f t="shared" si="0"/>
        <v>499.5271870769642</v>
      </c>
      <c r="U2" s="21">
        <f t="shared" si="0"/>
        <v>957.5895699698516</v>
      </c>
      <c r="V2" s="21">
        <f t="shared" si="0"/>
        <v>807.25541892311333</v>
      </c>
      <c r="W2" s="21">
        <f t="shared" si="0"/>
        <v>683.71060680162316</v>
      </c>
      <c r="X2" s="21">
        <f t="shared" si="0"/>
        <v>742.38868201369155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97.562419686436684</v>
      </c>
      <c r="D3" s="24">
        <f t="shared" ref="D3:W3" si="2">SUM(D4,D8,D11)</f>
        <v>133.16055859529496</v>
      </c>
      <c r="E3" s="24">
        <f t="shared" si="2"/>
        <v>124.0743952442124</v>
      </c>
      <c r="F3" s="24">
        <f t="shared" si="2"/>
        <v>96.760396206228791</v>
      </c>
      <c r="G3" s="24">
        <f t="shared" si="2"/>
        <v>146.84238185125048</v>
      </c>
      <c r="H3" s="24">
        <f t="shared" si="2"/>
        <v>191.8154793651442</v>
      </c>
      <c r="I3" s="24">
        <f t="shared" si="2"/>
        <v>192.87235401357344</v>
      </c>
      <c r="J3" s="24">
        <f t="shared" si="2"/>
        <v>191.79414299057663</v>
      </c>
      <c r="K3" s="24">
        <f t="shared" si="2"/>
        <v>180.37104988893785</v>
      </c>
      <c r="L3" s="24">
        <f t="shared" si="2"/>
        <v>68.208941829706887</v>
      </c>
      <c r="M3" s="24">
        <f t="shared" si="2"/>
        <v>68.927168968724175</v>
      </c>
      <c r="N3" s="24">
        <f t="shared" si="2"/>
        <v>76.471305174562261</v>
      </c>
      <c r="O3" s="24">
        <f t="shared" si="2"/>
        <v>50.866088427691771</v>
      </c>
      <c r="P3" s="24">
        <f t="shared" si="2"/>
        <v>29.097293045096443</v>
      </c>
      <c r="Q3" s="24">
        <f t="shared" si="2"/>
        <v>47.960986825400859</v>
      </c>
      <c r="R3" s="24">
        <f t="shared" si="2"/>
        <v>59.81648997713247</v>
      </c>
      <c r="S3" s="24">
        <f t="shared" si="2"/>
        <v>56.117674014176814</v>
      </c>
      <c r="T3" s="24">
        <f t="shared" si="2"/>
        <v>62.917760245745015</v>
      </c>
      <c r="U3" s="24">
        <f t="shared" si="2"/>
        <v>84.41803788919961</v>
      </c>
      <c r="V3" s="24">
        <f t="shared" si="2"/>
        <v>58.219798346961554</v>
      </c>
      <c r="W3" s="24">
        <f t="shared" si="2"/>
        <v>54.642479108855497</v>
      </c>
      <c r="X3" s="24">
        <f t="shared" ref="X3" si="3">SUM(X4,X8,X11)</f>
        <v>50.619202131332848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97.667998326326426</v>
      </c>
      <c r="F4" s="19">
        <f t="shared" si="5"/>
        <v>65.538893748424059</v>
      </c>
      <c r="G4" s="19">
        <f t="shared" si="5"/>
        <v>118.71358602961969</v>
      </c>
      <c r="H4" s="19">
        <f t="shared" si="5"/>
        <v>173.95448436818694</v>
      </c>
      <c r="I4" s="19">
        <f t="shared" si="5"/>
        <v>175.72074637432567</v>
      </c>
      <c r="J4" s="19">
        <f t="shared" si="5"/>
        <v>152.31873181002103</v>
      </c>
      <c r="K4" s="19">
        <f t="shared" si="5"/>
        <v>145.47254565523508</v>
      </c>
      <c r="L4" s="19">
        <f t="shared" si="5"/>
        <v>36.055186685923566</v>
      </c>
      <c r="M4" s="19">
        <f t="shared" si="5"/>
        <v>41.994055417446674</v>
      </c>
      <c r="N4" s="19">
        <f t="shared" si="5"/>
        <v>44.323191708443851</v>
      </c>
      <c r="O4" s="19">
        <f t="shared" si="5"/>
        <v>32.989862562658637</v>
      </c>
      <c r="P4" s="19">
        <f t="shared" si="5"/>
        <v>9.4673814272411452</v>
      </c>
      <c r="Q4" s="19">
        <f t="shared" si="5"/>
        <v>21.9538190477403</v>
      </c>
      <c r="R4" s="19">
        <f t="shared" si="5"/>
        <v>18.498853533120013</v>
      </c>
      <c r="S4" s="19">
        <f t="shared" si="5"/>
        <v>19.025197330471286</v>
      </c>
      <c r="T4" s="19">
        <f t="shared" si="5"/>
        <v>19.147427606203493</v>
      </c>
      <c r="U4" s="19">
        <f t="shared" si="5"/>
        <v>15.044134493580769</v>
      </c>
      <c r="V4" s="19">
        <f t="shared" si="5"/>
        <v>1.2323319085664368</v>
      </c>
      <c r="W4" s="19">
        <f t="shared" si="5"/>
        <v>2.559982721310567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97.667998326326426</v>
      </c>
      <c r="F7" s="8">
        <v>65.538893748424059</v>
      </c>
      <c r="G7" s="8">
        <v>118.71358602961969</v>
      </c>
      <c r="H7" s="8">
        <v>173.95448436818694</v>
      </c>
      <c r="I7" s="8">
        <v>175.72074637432567</v>
      </c>
      <c r="J7" s="8">
        <v>152.31873181002103</v>
      </c>
      <c r="K7" s="8">
        <v>145.47254565523508</v>
      </c>
      <c r="L7" s="8">
        <v>36.055186685923566</v>
      </c>
      <c r="M7" s="8">
        <v>41.994055417446674</v>
      </c>
      <c r="N7" s="8">
        <v>44.323191708443851</v>
      </c>
      <c r="O7" s="8">
        <v>32.989862562658637</v>
      </c>
      <c r="P7" s="8">
        <v>9.4673814272411452</v>
      </c>
      <c r="Q7" s="8">
        <v>21.9538190477403</v>
      </c>
      <c r="R7" s="8">
        <v>18.498853533120013</v>
      </c>
      <c r="S7" s="8">
        <v>19.025197330471286</v>
      </c>
      <c r="T7" s="8">
        <v>19.147427606203493</v>
      </c>
      <c r="U7" s="8">
        <v>15.044134493580769</v>
      </c>
      <c r="V7" s="8">
        <v>1.2323319085664368</v>
      </c>
      <c r="W7" s="8">
        <v>2.559982721310567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92.061464146262935</v>
      </c>
      <c r="D8" s="19">
        <f t="shared" si="7"/>
        <v>121.24919582399589</v>
      </c>
      <c r="E8" s="19">
        <f t="shared" si="7"/>
        <v>13.271413140222066</v>
      </c>
      <c r="F8" s="19">
        <f t="shared" si="7"/>
        <v>17.675706883233033</v>
      </c>
      <c r="G8" s="19">
        <f t="shared" si="7"/>
        <v>10.470129083709034</v>
      </c>
      <c r="H8" s="19">
        <f t="shared" si="7"/>
        <v>0</v>
      </c>
      <c r="I8" s="19">
        <f t="shared" si="7"/>
        <v>0</v>
      </c>
      <c r="J8" s="19">
        <f t="shared" si="7"/>
        <v>21.294564022978836</v>
      </c>
      <c r="K8" s="19">
        <f t="shared" si="7"/>
        <v>23.815005313086758</v>
      </c>
      <c r="L8" s="19">
        <f t="shared" si="7"/>
        <v>25.831676531368327</v>
      </c>
      <c r="M8" s="19">
        <f t="shared" si="7"/>
        <v>18.757779092771223</v>
      </c>
      <c r="N8" s="19">
        <f t="shared" si="7"/>
        <v>23.18738989772995</v>
      </c>
      <c r="O8" s="19">
        <f t="shared" si="7"/>
        <v>10.815991442510176</v>
      </c>
      <c r="P8" s="19">
        <f t="shared" si="7"/>
        <v>12.550757571337696</v>
      </c>
      <c r="Q8" s="19">
        <f t="shared" si="7"/>
        <v>16.722598621986627</v>
      </c>
      <c r="R8" s="19">
        <f t="shared" si="7"/>
        <v>31.888573690773882</v>
      </c>
      <c r="S8" s="19">
        <f t="shared" si="7"/>
        <v>26.53621818809556</v>
      </c>
      <c r="T8" s="19">
        <f t="shared" si="7"/>
        <v>11.162880568105663</v>
      </c>
      <c r="U8" s="19">
        <f t="shared" si="7"/>
        <v>18.935715701007965</v>
      </c>
      <c r="V8" s="19">
        <f t="shared" si="7"/>
        <v>15.91966631421867</v>
      </c>
      <c r="W8" s="19">
        <f t="shared" si="7"/>
        <v>11.821588791295524</v>
      </c>
      <c r="X8" s="19">
        <f t="shared" si="7"/>
        <v>12.277907592979282</v>
      </c>
    </row>
    <row r="9" spans="1:24" ht="11.25" customHeight="1" x14ac:dyDescent="0.2">
      <c r="A9" s="28" t="s">
        <v>10</v>
      </c>
      <c r="B9" s="7" t="s">
        <v>11</v>
      </c>
      <c r="C9" s="8">
        <v>82.366446891202614</v>
      </c>
      <c r="D9" s="8">
        <v>107.53726093288331</v>
      </c>
      <c r="E9" s="8">
        <v>0</v>
      </c>
      <c r="F9" s="8">
        <v>2.7988890600225549</v>
      </c>
      <c r="G9" s="8">
        <v>0.61816412805268339</v>
      </c>
      <c r="H9" s="8">
        <v>0</v>
      </c>
      <c r="I9" s="8">
        <v>0</v>
      </c>
      <c r="J9" s="8">
        <v>12.247724814297136</v>
      </c>
      <c r="K9" s="8">
        <v>12.593981786888596</v>
      </c>
      <c r="L9" s="8">
        <v>22.00431730627696</v>
      </c>
      <c r="M9" s="8">
        <v>15.86736908804721</v>
      </c>
      <c r="N9" s="8">
        <v>18.313123946775509</v>
      </c>
      <c r="O9" s="8">
        <v>8.4458030912247999</v>
      </c>
      <c r="P9" s="8">
        <v>12.265498604700369</v>
      </c>
      <c r="Q9" s="8">
        <v>15.769187563165017</v>
      </c>
      <c r="R9" s="8">
        <v>28.892046502446171</v>
      </c>
      <c r="S9" s="8">
        <v>21.660941880604646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9.6950172550603213</v>
      </c>
      <c r="D10" s="8">
        <v>13.711934891112582</v>
      </c>
      <c r="E10" s="8">
        <v>13.271413140222066</v>
      </c>
      <c r="F10" s="8">
        <v>14.876817823210478</v>
      </c>
      <c r="G10" s="8">
        <v>9.8519649556563511</v>
      </c>
      <c r="H10" s="8">
        <v>0</v>
      </c>
      <c r="I10" s="8">
        <v>0</v>
      </c>
      <c r="J10" s="8">
        <v>9.0468392086816998</v>
      </c>
      <c r="K10" s="8">
        <v>11.221023526198163</v>
      </c>
      <c r="L10" s="8">
        <v>3.8273592250913677</v>
      </c>
      <c r="M10" s="8">
        <v>2.8904100047240124</v>
      </c>
      <c r="N10" s="8">
        <v>4.8742659509544399</v>
      </c>
      <c r="O10" s="8">
        <v>2.3701883512853765</v>
      </c>
      <c r="P10" s="8">
        <v>0.28525896663732647</v>
      </c>
      <c r="Q10" s="8">
        <v>0.95341105882160981</v>
      </c>
      <c r="R10" s="8">
        <v>2.996527188327712</v>
      </c>
      <c r="S10" s="8">
        <v>4.8752763074909131</v>
      </c>
      <c r="T10" s="8">
        <v>11.162880568105663</v>
      </c>
      <c r="U10" s="8">
        <v>18.935715701007965</v>
      </c>
      <c r="V10" s="8">
        <v>15.91966631421867</v>
      </c>
      <c r="W10" s="8">
        <v>11.821588791295524</v>
      </c>
      <c r="X10" s="8">
        <v>12.277907592979282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5.5009555401737442</v>
      </c>
      <c r="D11" s="19">
        <f t="shared" si="8"/>
        <v>11.911362771299078</v>
      </c>
      <c r="E11" s="19">
        <f t="shared" si="8"/>
        <v>13.13498377766391</v>
      </c>
      <c r="F11" s="19">
        <f t="shared" si="8"/>
        <v>13.545795574571704</v>
      </c>
      <c r="G11" s="19">
        <f t="shared" si="8"/>
        <v>17.658666737921735</v>
      </c>
      <c r="H11" s="19">
        <f t="shared" si="8"/>
        <v>17.860994996957274</v>
      </c>
      <c r="I11" s="19">
        <f t="shared" si="8"/>
        <v>17.151607639247771</v>
      </c>
      <c r="J11" s="19">
        <f t="shared" si="8"/>
        <v>18.180847157576761</v>
      </c>
      <c r="K11" s="19">
        <f t="shared" si="8"/>
        <v>11.083498920615995</v>
      </c>
      <c r="L11" s="19">
        <f t="shared" si="8"/>
        <v>6.3220786124149928</v>
      </c>
      <c r="M11" s="19">
        <f t="shared" si="8"/>
        <v>8.1753344585062813</v>
      </c>
      <c r="N11" s="19">
        <f t="shared" si="8"/>
        <v>8.960723568388465</v>
      </c>
      <c r="O11" s="19">
        <f t="shared" si="8"/>
        <v>7.0602344225229574</v>
      </c>
      <c r="P11" s="19">
        <f t="shared" si="8"/>
        <v>7.0791540465175995</v>
      </c>
      <c r="Q11" s="19">
        <f t="shared" si="8"/>
        <v>9.2845691556739283</v>
      </c>
      <c r="R11" s="19">
        <f t="shared" si="8"/>
        <v>9.4290627532385756</v>
      </c>
      <c r="S11" s="19">
        <f t="shared" si="8"/>
        <v>10.556258495609963</v>
      </c>
      <c r="T11" s="19">
        <f t="shared" si="8"/>
        <v>32.607452071435858</v>
      </c>
      <c r="U11" s="19">
        <f t="shared" si="8"/>
        <v>50.438187694610882</v>
      </c>
      <c r="V11" s="19">
        <f t="shared" si="8"/>
        <v>41.067800124176443</v>
      </c>
      <c r="W11" s="19">
        <f t="shared" si="8"/>
        <v>40.26090759624941</v>
      </c>
      <c r="X11" s="19">
        <f t="shared" si="8"/>
        <v>38.341294538353566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5.5009555401737442</v>
      </c>
      <c r="D13" s="8">
        <v>11.911362771299078</v>
      </c>
      <c r="E13" s="8">
        <v>13.13498377766391</v>
      </c>
      <c r="F13" s="8">
        <v>13.545795574571704</v>
      </c>
      <c r="G13" s="8">
        <v>17.658666737921735</v>
      </c>
      <c r="H13" s="8">
        <v>17.860994996957274</v>
      </c>
      <c r="I13" s="8">
        <v>17.151607639247771</v>
      </c>
      <c r="J13" s="8">
        <v>18.180847157576761</v>
      </c>
      <c r="K13" s="8">
        <v>11.083498920615995</v>
      </c>
      <c r="L13" s="8">
        <v>6.3220786124149928</v>
      </c>
      <c r="M13" s="8">
        <v>8.1753344585062813</v>
      </c>
      <c r="N13" s="8">
        <v>8.960723568388465</v>
      </c>
      <c r="O13" s="8">
        <v>7.0602344225229574</v>
      </c>
      <c r="P13" s="8">
        <v>7.0791540465175995</v>
      </c>
      <c r="Q13" s="8">
        <v>9.2845691556739283</v>
      </c>
      <c r="R13" s="8">
        <v>9.4290627532385756</v>
      </c>
      <c r="S13" s="8">
        <v>10.556258495609963</v>
      </c>
      <c r="T13" s="8">
        <v>8.5255028839617228</v>
      </c>
      <c r="U13" s="8">
        <v>13.521372162454087</v>
      </c>
      <c r="V13" s="8">
        <v>9.9511840316089728</v>
      </c>
      <c r="W13" s="8">
        <v>11.20485922852331</v>
      </c>
      <c r="X13" s="8">
        <v>13.75282674110591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24.081949187474134</v>
      </c>
      <c r="U16" s="8">
        <v>36.916815532156797</v>
      </c>
      <c r="V16" s="8">
        <v>31.116616092567469</v>
      </c>
      <c r="W16" s="8">
        <v>29.056048367726103</v>
      </c>
      <c r="X16" s="8">
        <v>24.58846779724766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104.32660012046456</v>
      </c>
      <c r="D26" s="27">
        <f t="shared" si="11"/>
        <v>84.185076247731672</v>
      </c>
      <c r="E26" s="27">
        <f t="shared" si="11"/>
        <v>122.79290068689029</v>
      </c>
      <c r="F26" s="27">
        <f t="shared" si="11"/>
        <v>252.83392016669643</v>
      </c>
      <c r="G26" s="27">
        <f t="shared" si="11"/>
        <v>223.2725322039185</v>
      </c>
      <c r="H26" s="27">
        <f t="shared" si="11"/>
        <v>202.48737796664651</v>
      </c>
      <c r="I26" s="27">
        <f t="shared" si="11"/>
        <v>154.48347163767735</v>
      </c>
      <c r="J26" s="27">
        <f t="shared" si="11"/>
        <v>206.78188867626713</v>
      </c>
      <c r="K26" s="27">
        <f t="shared" si="11"/>
        <v>192.27561152021909</v>
      </c>
      <c r="L26" s="27">
        <f t="shared" si="11"/>
        <v>135.47240664506589</v>
      </c>
      <c r="M26" s="27">
        <f t="shared" si="11"/>
        <v>170.72940993175627</v>
      </c>
      <c r="N26" s="27">
        <f t="shared" si="11"/>
        <v>166.39557320819324</v>
      </c>
      <c r="O26" s="27">
        <f t="shared" si="11"/>
        <v>126.73879765325263</v>
      </c>
      <c r="P26" s="27">
        <f t="shared" si="11"/>
        <v>129.20937282530303</v>
      </c>
      <c r="Q26" s="27">
        <f t="shared" si="11"/>
        <v>114.83343691801682</v>
      </c>
      <c r="R26" s="27">
        <f t="shared" si="11"/>
        <v>139.25964842193869</v>
      </c>
      <c r="S26" s="27">
        <f t="shared" si="11"/>
        <v>183.96068428579849</v>
      </c>
      <c r="T26" s="27">
        <f t="shared" si="11"/>
        <v>131.86543642681883</v>
      </c>
      <c r="U26" s="27">
        <f t="shared" si="11"/>
        <v>266.82309213781684</v>
      </c>
      <c r="V26" s="27">
        <f t="shared" si="11"/>
        <v>231.21898733590007</v>
      </c>
      <c r="W26" s="27">
        <f t="shared" si="11"/>
        <v>166.49883273501032</v>
      </c>
      <c r="X26" s="27">
        <f t="shared" si="11"/>
        <v>124.72192068378806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104.32660012046456</v>
      </c>
      <c r="D33" s="19">
        <f t="shared" si="13"/>
        <v>84.185076247731672</v>
      </c>
      <c r="E33" s="19">
        <f t="shared" si="13"/>
        <v>122.79290068689029</v>
      </c>
      <c r="F33" s="19">
        <f t="shared" si="13"/>
        <v>252.83392016669643</v>
      </c>
      <c r="G33" s="19">
        <f t="shared" si="13"/>
        <v>223.2725322039185</v>
      </c>
      <c r="H33" s="19">
        <f t="shared" si="13"/>
        <v>202.48737796664651</v>
      </c>
      <c r="I33" s="19">
        <f t="shared" si="13"/>
        <v>154.48347163767735</v>
      </c>
      <c r="J33" s="19">
        <f t="shared" si="13"/>
        <v>206.78188867626713</v>
      </c>
      <c r="K33" s="19">
        <f t="shared" si="13"/>
        <v>192.27561152021909</v>
      </c>
      <c r="L33" s="19">
        <f t="shared" si="13"/>
        <v>135.47240664506589</v>
      </c>
      <c r="M33" s="19">
        <f t="shared" si="13"/>
        <v>170.72940993175627</v>
      </c>
      <c r="N33" s="19">
        <f t="shared" si="13"/>
        <v>166.39557320819324</v>
      </c>
      <c r="O33" s="19">
        <f t="shared" si="13"/>
        <v>126.73879765325263</v>
      </c>
      <c r="P33" s="19">
        <f t="shared" si="13"/>
        <v>129.20937282530303</v>
      </c>
      <c r="Q33" s="19">
        <f t="shared" si="13"/>
        <v>114.83343691801682</v>
      </c>
      <c r="R33" s="19">
        <f t="shared" si="13"/>
        <v>139.25964842193869</v>
      </c>
      <c r="S33" s="19">
        <f t="shared" si="13"/>
        <v>183.96068428579849</v>
      </c>
      <c r="T33" s="19">
        <f t="shared" si="13"/>
        <v>131.86543642681883</v>
      </c>
      <c r="U33" s="19">
        <f t="shared" si="13"/>
        <v>266.82309213781684</v>
      </c>
      <c r="V33" s="19">
        <f t="shared" si="13"/>
        <v>231.21898733590007</v>
      </c>
      <c r="W33" s="19">
        <f t="shared" si="13"/>
        <v>166.49883273501032</v>
      </c>
      <c r="X33" s="19">
        <f t="shared" si="13"/>
        <v>124.72192068378806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9.2719345561877269</v>
      </c>
      <c r="D36" s="8">
        <v>2.2307702169813131</v>
      </c>
      <c r="E36" s="8">
        <v>10.048069338724169</v>
      </c>
      <c r="F36" s="8">
        <v>12.787697749853892</v>
      </c>
      <c r="G36" s="8">
        <v>9.5426694994337105</v>
      </c>
      <c r="H36" s="8">
        <v>8.4765842346374676</v>
      </c>
      <c r="I36" s="8">
        <v>8.0605834919152723</v>
      </c>
      <c r="J36" s="8">
        <v>7.3162281991172256</v>
      </c>
      <c r="K36" s="8">
        <v>5.7856387441605737</v>
      </c>
      <c r="L36" s="8">
        <v>4.9368017959140333</v>
      </c>
      <c r="M36" s="8">
        <v>7.5661126209899097</v>
      </c>
      <c r="N36" s="8">
        <v>6.9317092758087666</v>
      </c>
      <c r="O36" s="8">
        <v>4.4210372781279093</v>
      </c>
      <c r="P36" s="8">
        <v>6.7200134033188332</v>
      </c>
      <c r="Q36" s="8">
        <v>6.2271160401785428</v>
      </c>
      <c r="R36" s="8">
        <v>7.5808449014968362</v>
      </c>
      <c r="S36" s="8">
        <v>6.8352508293504091</v>
      </c>
      <c r="T36" s="8">
        <v>5.5907261061553397</v>
      </c>
      <c r="U36" s="8">
        <v>8.9017734946572862</v>
      </c>
      <c r="V36" s="8">
        <v>7.703350434209888</v>
      </c>
      <c r="W36" s="8">
        <v>8.8958165122711268</v>
      </c>
      <c r="X36" s="8">
        <v>7.952863902096702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3.3104587504964447</v>
      </c>
      <c r="D43" s="8">
        <v>7.1661484070596249</v>
      </c>
      <c r="E43" s="8">
        <v>5.9787459100747053</v>
      </c>
      <c r="F43" s="8">
        <v>5.478473560346333</v>
      </c>
      <c r="G43" s="8">
        <v>6.4317547337525891</v>
      </c>
      <c r="H43" s="8">
        <v>6.5284480498864701</v>
      </c>
      <c r="I43" s="8">
        <v>6.2088111893869806</v>
      </c>
      <c r="J43" s="8">
        <v>3.8526920542048217</v>
      </c>
      <c r="K43" s="8">
        <v>6.0919196001671683</v>
      </c>
      <c r="L43" s="8">
        <v>4.1573455096664196</v>
      </c>
      <c r="M43" s="8">
        <v>3.9801225846784387</v>
      </c>
      <c r="N43" s="8">
        <v>11.664787191197506</v>
      </c>
      <c r="O43" s="8">
        <v>5.8083573879547306</v>
      </c>
      <c r="P43" s="8">
        <v>10.599150027241093</v>
      </c>
      <c r="Q43" s="8">
        <v>7.8559532455228522</v>
      </c>
      <c r="R43" s="8">
        <v>7.9695708976461335</v>
      </c>
      <c r="S43" s="8">
        <v>10.461529840108689</v>
      </c>
      <c r="T43" s="8">
        <v>8.5635495965598025</v>
      </c>
      <c r="U43" s="8">
        <v>15.573516712715129</v>
      </c>
      <c r="V43" s="8">
        <v>13.480633470195949</v>
      </c>
      <c r="W43" s="8">
        <v>12.971250648034008</v>
      </c>
      <c r="X43" s="8">
        <v>13.913355495750084</v>
      </c>
    </row>
    <row r="44" spans="1:24" ht="11.25" customHeight="1" x14ac:dyDescent="0.2">
      <c r="A44" s="28" t="s">
        <v>74</v>
      </c>
      <c r="B44" s="7" t="s">
        <v>75</v>
      </c>
      <c r="C44" s="8">
        <v>91.744206813780394</v>
      </c>
      <c r="D44" s="8">
        <v>74.788157623690736</v>
      </c>
      <c r="E44" s="8">
        <v>60.824089162088114</v>
      </c>
      <c r="F44" s="8">
        <v>139.33400456051328</v>
      </c>
      <c r="G44" s="8">
        <v>109.41981011491676</v>
      </c>
      <c r="H44" s="8">
        <v>8.9375383804891495</v>
      </c>
      <c r="I44" s="8">
        <v>1.2140998945403505</v>
      </c>
      <c r="J44" s="8">
        <v>1.2793536163986148</v>
      </c>
      <c r="K44" s="8">
        <v>6.0699768969109069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1.584556007168004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45.941996276003309</v>
      </c>
      <c r="F48" s="8">
        <v>95.23374429598293</v>
      </c>
      <c r="G48" s="8">
        <v>97.878297855815461</v>
      </c>
      <c r="H48" s="8">
        <v>178.54480730163343</v>
      </c>
      <c r="I48" s="8">
        <v>138.99997706183476</v>
      </c>
      <c r="J48" s="8">
        <v>194.33361480654648</v>
      </c>
      <c r="K48" s="8">
        <v>174.32807627898043</v>
      </c>
      <c r="L48" s="8">
        <v>126.37825933948542</v>
      </c>
      <c r="M48" s="8">
        <v>159.18317472608791</v>
      </c>
      <c r="N48" s="8">
        <v>147.79907674118698</v>
      </c>
      <c r="O48" s="8">
        <v>116.50940298716999</v>
      </c>
      <c r="P48" s="8">
        <v>111.89020939474312</v>
      </c>
      <c r="Q48" s="8">
        <v>100.75036763231542</v>
      </c>
      <c r="R48" s="8">
        <v>123.70923262279571</v>
      </c>
      <c r="S48" s="8">
        <v>166.66390361633941</v>
      </c>
      <c r="T48" s="8">
        <v>117.71116072410369</v>
      </c>
      <c r="U48" s="8">
        <v>242.3478019304444</v>
      </c>
      <c r="V48" s="8">
        <v>210.03500343149423</v>
      </c>
      <c r="W48" s="8">
        <v>143.04720956753718</v>
      </c>
      <c r="X48" s="8">
        <v>102.85570128594128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265.97905550785657</v>
      </c>
      <c r="D51" s="27">
        <v>330.42325086444413</v>
      </c>
      <c r="E51" s="27">
        <v>319.29057146348714</v>
      </c>
      <c r="F51" s="27">
        <v>331.87959789440742</v>
      </c>
      <c r="G51" s="27">
        <v>259.84947781128119</v>
      </c>
      <c r="H51" s="27">
        <v>250.53508348034967</v>
      </c>
      <c r="I51" s="27">
        <v>224.47515721416264</v>
      </c>
      <c r="J51" s="27">
        <v>237.22043300624438</v>
      </c>
      <c r="K51" s="27">
        <v>229.03165936196237</v>
      </c>
      <c r="L51" s="27">
        <v>125.0433555471997</v>
      </c>
      <c r="M51" s="27">
        <v>152.55862812601336</v>
      </c>
      <c r="N51" s="27">
        <v>168.70874351197861</v>
      </c>
      <c r="O51" s="27">
        <v>107.21600332812646</v>
      </c>
      <c r="P51" s="27">
        <v>147.00042296022639</v>
      </c>
      <c r="Q51" s="27">
        <v>188.98576918381929</v>
      </c>
      <c r="R51" s="27">
        <v>181.07392850341412</v>
      </c>
      <c r="S51" s="27">
        <v>222.5341000664549</v>
      </c>
      <c r="T51" s="27">
        <v>175.51568066435212</v>
      </c>
      <c r="U51" s="27">
        <v>290.54761991893258</v>
      </c>
      <c r="V51" s="27">
        <v>259.23651080505601</v>
      </c>
      <c r="W51" s="27">
        <v>228.19492944788848</v>
      </c>
      <c r="X51" s="27">
        <v>258.24887817124102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24.715145434328498</v>
      </c>
      <c r="H52" s="27">
        <f t="shared" si="14"/>
        <v>61.759593557883925</v>
      </c>
      <c r="I52" s="27">
        <f t="shared" si="14"/>
        <v>38.910646827203436</v>
      </c>
      <c r="J52" s="27">
        <f t="shared" si="14"/>
        <v>44.428920810634622</v>
      </c>
      <c r="K52" s="27">
        <f t="shared" si="14"/>
        <v>45.462964142752334</v>
      </c>
      <c r="L52" s="27">
        <f t="shared" si="14"/>
        <v>51.159772928427337</v>
      </c>
      <c r="M52" s="27">
        <f t="shared" si="14"/>
        <v>83.507921157414955</v>
      </c>
      <c r="N52" s="27">
        <f t="shared" si="14"/>
        <v>117.87024363312617</v>
      </c>
      <c r="O52" s="27">
        <f t="shared" si="14"/>
        <v>72.825190523531674</v>
      </c>
      <c r="P52" s="27">
        <f t="shared" si="14"/>
        <v>68.746104101313477</v>
      </c>
      <c r="Q52" s="27">
        <f t="shared" si="14"/>
        <v>109.88120415259947</v>
      </c>
      <c r="R52" s="27">
        <f t="shared" si="14"/>
        <v>127.21625932678333</v>
      </c>
      <c r="S52" s="27">
        <f t="shared" si="14"/>
        <v>147.13389721224911</v>
      </c>
      <c r="T52" s="27">
        <f t="shared" si="14"/>
        <v>129.22830974004816</v>
      </c>
      <c r="U52" s="27">
        <f t="shared" si="14"/>
        <v>315.80082002390259</v>
      </c>
      <c r="V52" s="27">
        <f t="shared" si="14"/>
        <v>258.58012243519568</v>
      </c>
      <c r="W52" s="27">
        <f t="shared" si="14"/>
        <v>234.37436550986888</v>
      </c>
      <c r="X52" s="27">
        <f t="shared" si="14"/>
        <v>308.79868102732968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24.715145434328498</v>
      </c>
      <c r="H53" s="8">
        <v>61.759593557883925</v>
      </c>
      <c r="I53" s="8">
        <v>38.910646827203436</v>
      </c>
      <c r="J53" s="8">
        <v>44.428920810634622</v>
      </c>
      <c r="K53" s="8">
        <v>45.462964142752334</v>
      </c>
      <c r="L53" s="8">
        <v>51.159772928427337</v>
      </c>
      <c r="M53" s="8">
        <v>83.507921157414955</v>
      </c>
      <c r="N53" s="8">
        <v>117.87024363312617</v>
      </c>
      <c r="O53" s="8">
        <v>72.825190523531674</v>
      </c>
      <c r="P53" s="8">
        <v>68.746104101313477</v>
      </c>
      <c r="Q53" s="8">
        <v>103.9908739110459</v>
      </c>
      <c r="R53" s="8">
        <v>114.0581838038764</v>
      </c>
      <c r="S53" s="8">
        <v>135.15641268926342</v>
      </c>
      <c r="T53" s="8">
        <v>118.67302259061999</v>
      </c>
      <c r="U53" s="8">
        <v>303.78186740292335</v>
      </c>
      <c r="V53" s="8">
        <v>217.48125550823892</v>
      </c>
      <c r="W53" s="8">
        <v>208.25001377201613</v>
      </c>
      <c r="X53" s="8">
        <v>264.34845287367409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5.890330241553567</v>
      </c>
      <c r="R54" s="45">
        <v>13.158075522906929</v>
      </c>
      <c r="S54" s="45">
        <v>11.977484522985691</v>
      </c>
      <c r="T54" s="45">
        <v>10.555287149428176</v>
      </c>
      <c r="U54" s="45">
        <v>12.018952620979221</v>
      </c>
      <c r="V54" s="45">
        <v>41.098866926956767</v>
      </c>
      <c r="W54" s="45">
        <v>26.124351737852749</v>
      </c>
      <c r="X54" s="45">
        <v>44.450228153655566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34.871691357130196</v>
      </c>
      <c r="F61" s="49">
        <f t="shared" si="15"/>
        <v>39.147584986904711</v>
      </c>
      <c r="G61" s="49">
        <f t="shared" si="15"/>
        <v>30.272448200067895</v>
      </c>
      <c r="H61" s="49">
        <f t="shared" si="15"/>
        <v>37.24322045298139</v>
      </c>
      <c r="I61" s="49">
        <f t="shared" si="15"/>
        <v>60.951094192281275</v>
      </c>
      <c r="J61" s="49">
        <f t="shared" si="15"/>
        <v>51.104703360026519</v>
      </c>
      <c r="K61" s="49">
        <f t="shared" si="15"/>
        <v>52.820525327039789</v>
      </c>
      <c r="L61" s="49">
        <f t="shared" si="15"/>
        <v>48.57434947672548</v>
      </c>
      <c r="M61" s="49">
        <f t="shared" si="15"/>
        <v>77.42702726222123</v>
      </c>
      <c r="N61" s="49">
        <f t="shared" si="15"/>
        <v>87.751282792752562</v>
      </c>
      <c r="O61" s="49">
        <f t="shared" si="15"/>
        <v>9.664488856335586</v>
      </c>
      <c r="P61" s="49">
        <f t="shared" si="15"/>
        <v>10.443383781437021</v>
      </c>
      <c r="Q61" s="49">
        <f t="shared" si="15"/>
        <v>14.760152442634942</v>
      </c>
      <c r="R61" s="49">
        <f t="shared" si="15"/>
        <v>24.553308646818408</v>
      </c>
      <c r="S61" s="49">
        <f t="shared" si="15"/>
        <v>40.034026853817203</v>
      </c>
      <c r="T61" s="49">
        <f t="shared" si="15"/>
        <v>40.622495398295186</v>
      </c>
      <c r="U61" s="49">
        <f t="shared" si="15"/>
        <v>88.909203393604827</v>
      </c>
      <c r="V61" s="49">
        <f t="shared" si="15"/>
        <v>108.14525286255711</v>
      </c>
      <c r="W61" s="49">
        <f t="shared" si="15"/>
        <v>94.945664197876184</v>
      </c>
      <c r="X61" s="49">
        <f t="shared" si="15"/>
        <v>149.69952819319471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34.871691357130196</v>
      </c>
      <c r="F62" s="52">
        <v>39.147584986904711</v>
      </c>
      <c r="G62" s="52">
        <v>30.272448200067895</v>
      </c>
      <c r="H62" s="52">
        <v>37.24322045298139</v>
      </c>
      <c r="I62" s="52">
        <v>60.951094192281275</v>
      </c>
      <c r="J62" s="52">
        <v>51.104703360026519</v>
      </c>
      <c r="K62" s="52">
        <v>52.820525327039789</v>
      </c>
      <c r="L62" s="52">
        <v>48.57434947672548</v>
      </c>
      <c r="M62" s="52">
        <v>77.42702726222123</v>
      </c>
      <c r="N62" s="52">
        <v>87.751282792752562</v>
      </c>
      <c r="O62" s="52">
        <v>9.664488856335586</v>
      </c>
      <c r="P62" s="52">
        <v>10.443383781437021</v>
      </c>
      <c r="Q62" s="52">
        <v>13.936054136071535</v>
      </c>
      <c r="R62" s="52">
        <v>19.194994676327262</v>
      </c>
      <c r="S62" s="52">
        <v>34.495462610358068</v>
      </c>
      <c r="T62" s="52">
        <v>28.841469850366995</v>
      </c>
      <c r="U62" s="52">
        <v>60.969400048762687</v>
      </c>
      <c r="V62" s="52">
        <v>68.696053599743522</v>
      </c>
      <c r="W62" s="52">
        <v>82.20117117880541</v>
      </c>
      <c r="X62" s="52">
        <v>118.31827286590473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0.82409830656340766</v>
      </c>
      <c r="R65" s="52">
        <v>5.3583139704911442</v>
      </c>
      <c r="S65" s="52">
        <v>5.5385642434591356</v>
      </c>
      <c r="T65" s="52">
        <v>11.781025547928195</v>
      </c>
      <c r="U65" s="52">
        <v>27.939803344842137</v>
      </c>
      <c r="V65" s="52">
        <v>39.449199262813593</v>
      </c>
      <c r="W65" s="52">
        <v>12.744493019070777</v>
      </c>
      <c r="X65" s="52">
        <v>31.381255327289974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186.17202749344403</v>
      </c>
      <c r="D2" s="21">
        <f t="shared" ref="D2:X2" si="0">SUM(D3,D17,D22,D25,D26,D51,D52)</f>
        <v>186.33038916652464</v>
      </c>
      <c r="E2" s="21">
        <f t="shared" si="0"/>
        <v>191.21814614847722</v>
      </c>
      <c r="F2" s="21">
        <f t="shared" si="0"/>
        <v>169.81903097276609</v>
      </c>
      <c r="G2" s="21">
        <f t="shared" si="0"/>
        <v>164.28951275719407</v>
      </c>
      <c r="H2" s="21">
        <f t="shared" si="0"/>
        <v>196.77062304279593</v>
      </c>
      <c r="I2" s="21">
        <f t="shared" si="0"/>
        <v>182.67057156024043</v>
      </c>
      <c r="J2" s="21">
        <f t="shared" si="0"/>
        <v>180.34809046020055</v>
      </c>
      <c r="K2" s="21">
        <f t="shared" si="0"/>
        <v>187.55294394448111</v>
      </c>
      <c r="L2" s="21">
        <f t="shared" si="0"/>
        <v>142.68938588958565</v>
      </c>
      <c r="M2" s="21">
        <f t="shared" si="0"/>
        <v>134.24737251835847</v>
      </c>
      <c r="N2" s="21">
        <f t="shared" si="0"/>
        <v>146.26286968482984</v>
      </c>
      <c r="O2" s="21">
        <f t="shared" si="0"/>
        <v>113.28415680674858</v>
      </c>
      <c r="P2" s="21">
        <f t="shared" si="0"/>
        <v>112.96143006672939</v>
      </c>
      <c r="Q2" s="21">
        <f t="shared" si="0"/>
        <v>107.44728630153907</v>
      </c>
      <c r="R2" s="21">
        <f t="shared" si="0"/>
        <v>106.30511062023885</v>
      </c>
      <c r="S2" s="21">
        <f t="shared" si="0"/>
        <v>105.25909618747389</v>
      </c>
      <c r="T2" s="21">
        <f t="shared" si="0"/>
        <v>103.86880157879206</v>
      </c>
      <c r="U2" s="21">
        <f t="shared" si="0"/>
        <v>126.92279113159871</v>
      </c>
      <c r="V2" s="21">
        <f t="shared" si="0"/>
        <v>126.63749321185291</v>
      </c>
      <c r="W2" s="21">
        <f t="shared" si="0"/>
        <v>111.86944564403785</v>
      </c>
      <c r="X2" s="21">
        <f t="shared" si="0"/>
        <v>97.824046289120247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38.788840380185107</v>
      </c>
      <c r="D3" s="24">
        <f t="shared" ref="D3:W3" si="2">SUM(D4,D8,D11)</f>
        <v>45.258131341821837</v>
      </c>
      <c r="E3" s="24">
        <f t="shared" si="2"/>
        <v>45.594847475997653</v>
      </c>
      <c r="F3" s="24">
        <f t="shared" si="2"/>
        <v>28.031478335766273</v>
      </c>
      <c r="G3" s="24">
        <f t="shared" si="2"/>
        <v>45.35176453139271</v>
      </c>
      <c r="H3" s="24">
        <f t="shared" si="2"/>
        <v>81.045810687980179</v>
      </c>
      <c r="I3" s="24">
        <f t="shared" si="2"/>
        <v>81.490266224034698</v>
      </c>
      <c r="J3" s="24">
        <f t="shared" si="2"/>
        <v>78.467253006648775</v>
      </c>
      <c r="K3" s="24">
        <f t="shared" si="2"/>
        <v>79.260860949949588</v>
      </c>
      <c r="L3" s="24">
        <f t="shared" si="2"/>
        <v>48.198276987229448</v>
      </c>
      <c r="M3" s="24">
        <f t="shared" si="2"/>
        <v>39.803492824466204</v>
      </c>
      <c r="N3" s="24">
        <f t="shared" si="2"/>
        <v>42.498949656622322</v>
      </c>
      <c r="O3" s="24">
        <f t="shared" si="2"/>
        <v>34.276642248521966</v>
      </c>
      <c r="P3" s="24">
        <f t="shared" si="2"/>
        <v>17.018954028452761</v>
      </c>
      <c r="Q3" s="24">
        <f t="shared" si="2"/>
        <v>20.553603878955307</v>
      </c>
      <c r="R3" s="24">
        <f t="shared" si="2"/>
        <v>24.831321429047446</v>
      </c>
      <c r="S3" s="24">
        <f t="shared" si="2"/>
        <v>19.992590497202066</v>
      </c>
      <c r="T3" s="24">
        <f t="shared" si="2"/>
        <v>25.913512519918832</v>
      </c>
      <c r="U3" s="24">
        <f t="shared" si="2"/>
        <v>26.888666899367355</v>
      </c>
      <c r="V3" s="24">
        <f t="shared" si="2"/>
        <v>21.828459359323652</v>
      </c>
      <c r="W3" s="24">
        <f t="shared" si="2"/>
        <v>19.999120611408852</v>
      </c>
      <c r="X3" s="24">
        <f t="shared" ref="X3" si="3">SUM(X4,X8,X11)</f>
        <v>15.005107025938262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35.89102713907905</v>
      </c>
      <c r="F4" s="19">
        <f t="shared" si="5"/>
        <v>18.986611798730653</v>
      </c>
      <c r="G4" s="19">
        <f t="shared" si="5"/>
        <v>36.664282698344806</v>
      </c>
      <c r="H4" s="19">
        <f t="shared" si="5"/>
        <v>73.499189195213404</v>
      </c>
      <c r="I4" s="19">
        <f t="shared" si="5"/>
        <v>74.243561117743909</v>
      </c>
      <c r="J4" s="19">
        <f t="shared" si="5"/>
        <v>62.31698361704423</v>
      </c>
      <c r="K4" s="19">
        <f t="shared" si="5"/>
        <v>63.925331810811464</v>
      </c>
      <c r="L4" s="19">
        <f t="shared" si="5"/>
        <v>25.477566842380661</v>
      </c>
      <c r="M4" s="19">
        <f t="shared" si="5"/>
        <v>24.250380633462918</v>
      </c>
      <c r="N4" s="19">
        <f t="shared" si="5"/>
        <v>24.632626430764432</v>
      </c>
      <c r="O4" s="19">
        <f t="shared" si="5"/>
        <v>22.230561693290234</v>
      </c>
      <c r="P4" s="19">
        <f t="shared" si="5"/>
        <v>5.5374542583849653</v>
      </c>
      <c r="Q4" s="19">
        <f t="shared" si="5"/>
        <v>9.4082738952014164</v>
      </c>
      <c r="R4" s="19">
        <f t="shared" si="5"/>
        <v>7.6793368906363533</v>
      </c>
      <c r="S4" s="19">
        <f t="shared" si="5"/>
        <v>6.7779533995027057</v>
      </c>
      <c r="T4" s="19">
        <f t="shared" si="5"/>
        <v>7.8861215507293734</v>
      </c>
      <c r="U4" s="19">
        <f t="shared" si="5"/>
        <v>4.7918280417523116</v>
      </c>
      <c r="V4" s="19">
        <f t="shared" si="5"/>
        <v>0.4620405385643887</v>
      </c>
      <c r="W4" s="19">
        <f t="shared" si="5"/>
        <v>0.93695242312524396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35.89102713907905</v>
      </c>
      <c r="F7" s="8">
        <v>18.986611798730653</v>
      </c>
      <c r="G7" s="8">
        <v>36.664282698344806</v>
      </c>
      <c r="H7" s="8">
        <v>73.499189195213404</v>
      </c>
      <c r="I7" s="8">
        <v>74.243561117743909</v>
      </c>
      <c r="J7" s="8">
        <v>62.31698361704423</v>
      </c>
      <c r="K7" s="8">
        <v>63.925331810811464</v>
      </c>
      <c r="L7" s="8">
        <v>25.477566842380661</v>
      </c>
      <c r="M7" s="8">
        <v>24.250380633462918</v>
      </c>
      <c r="N7" s="8">
        <v>24.632626430764432</v>
      </c>
      <c r="O7" s="8">
        <v>22.230561693290234</v>
      </c>
      <c r="P7" s="8">
        <v>5.5374542583849653</v>
      </c>
      <c r="Q7" s="8">
        <v>9.4082738952014164</v>
      </c>
      <c r="R7" s="8">
        <v>7.6793368906363533</v>
      </c>
      <c r="S7" s="8">
        <v>6.7779533995027057</v>
      </c>
      <c r="T7" s="8">
        <v>7.8861215507293734</v>
      </c>
      <c r="U7" s="8">
        <v>4.7918280417523116</v>
      </c>
      <c r="V7" s="8">
        <v>0.4620405385643887</v>
      </c>
      <c r="W7" s="8">
        <v>0.93695242312524396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36.601771967244154</v>
      </c>
      <c r="D8" s="19">
        <f t="shared" si="7"/>
        <v>41.209740238252309</v>
      </c>
      <c r="E8" s="19">
        <f t="shared" si="7"/>
        <v>4.8769776933295352</v>
      </c>
      <c r="F8" s="19">
        <f t="shared" si="7"/>
        <v>5.1206507413495492</v>
      </c>
      <c r="G8" s="19">
        <f t="shared" si="7"/>
        <v>3.233663352714236</v>
      </c>
      <c r="H8" s="19">
        <f t="shared" si="7"/>
        <v>0</v>
      </c>
      <c r="I8" s="19">
        <f t="shared" si="7"/>
        <v>0</v>
      </c>
      <c r="J8" s="19">
        <f t="shared" si="7"/>
        <v>8.7120801334348261</v>
      </c>
      <c r="K8" s="19">
        <f t="shared" si="7"/>
        <v>10.465081984083113</v>
      </c>
      <c r="L8" s="19">
        <f t="shared" si="7"/>
        <v>18.253358974719571</v>
      </c>
      <c r="M8" s="19">
        <f t="shared" si="7"/>
        <v>10.832087501821292</v>
      </c>
      <c r="N8" s="19">
        <f t="shared" si="7"/>
        <v>12.886398547567868</v>
      </c>
      <c r="O8" s="19">
        <f t="shared" si="7"/>
        <v>7.288468225053566</v>
      </c>
      <c r="P8" s="19">
        <f t="shared" si="7"/>
        <v>7.3409153833589436</v>
      </c>
      <c r="Q8" s="19">
        <f t="shared" si="7"/>
        <v>7.1664427830547321</v>
      </c>
      <c r="R8" s="19">
        <f t="shared" si="7"/>
        <v>13.237744701037903</v>
      </c>
      <c r="S8" s="19">
        <f t="shared" si="7"/>
        <v>9.4538441391026744</v>
      </c>
      <c r="T8" s="19">
        <f t="shared" si="7"/>
        <v>4.5975801463709516</v>
      </c>
      <c r="U8" s="19">
        <f t="shared" si="7"/>
        <v>6.0313668111286987</v>
      </c>
      <c r="V8" s="19">
        <f t="shared" si="7"/>
        <v>5.9687906695068778</v>
      </c>
      <c r="W8" s="19">
        <f t="shared" si="7"/>
        <v>4.326695712041424</v>
      </c>
      <c r="X8" s="19">
        <f t="shared" si="7"/>
        <v>3.639553958382062</v>
      </c>
    </row>
    <row r="9" spans="1:24" ht="11.25" customHeight="1" x14ac:dyDescent="0.2">
      <c r="A9" s="28" t="s">
        <v>10</v>
      </c>
      <c r="B9" s="7" t="s">
        <v>11</v>
      </c>
      <c r="C9" s="8">
        <v>32.747229634260634</v>
      </c>
      <c r="D9" s="8">
        <v>36.549377163788535</v>
      </c>
      <c r="E9" s="8">
        <v>0</v>
      </c>
      <c r="F9" s="8">
        <v>0.81083791640349789</v>
      </c>
      <c r="G9" s="8">
        <v>0.19091786460940091</v>
      </c>
      <c r="H9" s="8">
        <v>0</v>
      </c>
      <c r="I9" s="8">
        <v>0</v>
      </c>
      <c r="J9" s="8">
        <v>5.0108168412967782</v>
      </c>
      <c r="K9" s="8">
        <v>5.5342020786119219</v>
      </c>
      <c r="L9" s="8">
        <v>15.548843773162245</v>
      </c>
      <c r="M9" s="8">
        <v>9.1629573807945448</v>
      </c>
      <c r="N9" s="8">
        <v>10.177523855423752</v>
      </c>
      <c r="O9" s="8">
        <v>5.6912921753537367</v>
      </c>
      <c r="P9" s="8">
        <v>7.1740679301652612</v>
      </c>
      <c r="Q9" s="8">
        <v>6.7578600049694328</v>
      </c>
      <c r="R9" s="8">
        <v>11.993811300520907</v>
      </c>
      <c r="S9" s="8">
        <v>7.7169688232841001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3.8545423329835229</v>
      </c>
      <c r="D10" s="8">
        <v>4.6603630744637767</v>
      </c>
      <c r="E10" s="8">
        <v>4.8769776933295352</v>
      </c>
      <c r="F10" s="8">
        <v>4.309812824946051</v>
      </c>
      <c r="G10" s="8">
        <v>3.0427454881048352</v>
      </c>
      <c r="H10" s="8">
        <v>0</v>
      </c>
      <c r="I10" s="8">
        <v>0</v>
      </c>
      <c r="J10" s="8">
        <v>3.7012632921380479</v>
      </c>
      <c r="K10" s="8">
        <v>4.9308799054711914</v>
      </c>
      <c r="L10" s="8">
        <v>2.7045152015573257</v>
      </c>
      <c r="M10" s="8">
        <v>1.669130121026746</v>
      </c>
      <c r="N10" s="8">
        <v>2.708874692144116</v>
      </c>
      <c r="O10" s="8">
        <v>1.5971760496998295</v>
      </c>
      <c r="P10" s="8">
        <v>0.16684745319368274</v>
      </c>
      <c r="Q10" s="8">
        <v>0.40858277808529941</v>
      </c>
      <c r="R10" s="8">
        <v>1.243933400516996</v>
      </c>
      <c r="S10" s="8">
        <v>1.7368753158185752</v>
      </c>
      <c r="T10" s="8">
        <v>4.5975801463709516</v>
      </c>
      <c r="U10" s="8">
        <v>6.0313668111286987</v>
      </c>
      <c r="V10" s="8">
        <v>5.9687906695068778</v>
      </c>
      <c r="W10" s="8">
        <v>4.326695712041424</v>
      </c>
      <c r="X10" s="8">
        <v>3.639553958382062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2.1870684129409539</v>
      </c>
      <c r="D11" s="19">
        <f t="shared" si="8"/>
        <v>4.048391103569525</v>
      </c>
      <c r="E11" s="19">
        <f t="shared" si="8"/>
        <v>4.826842643589071</v>
      </c>
      <c r="F11" s="19">
        <f t="shared" si="8"/>
        <v>3.9242157956860688</v>
      </c>
      <c r="G11" s="19">
        <f t="shared" si="8"/>
        <v>5.4538184803336689</v>
      </c>
      <c r="H11" s="19">
        <f t="shared" si="8"/>
        <v>7.5466214927667812</v>
      </c>
      <c r="I11" s="19">
        <f t="shared" si="8"/>
        <v>7.2467051062907943</v>
      </c>
      <c r="J11" s="19">
        <f t="shared" si="8"/>
        <v>7.438189256169724</v>
      </c>
      <c r="K11" s="19">
        <f t="shared" si="8"/>
        <v>4.8704471550549986</v>
      </c>
      <c r="L11" s="19">
        <f t="shared" si="8"/>
        <v>4.4673511701292217</v>
      </c>
      <c r="M11" s="19">
        <f t="shared" si="8"/>
        <v>4.7210246891819976</v>
      </c>
      <c r="N11" s="19">
        <f t="shared" si="8"/>
        <v>4.9799246782900282</v>
      </c>
      <c r="O11" s="19">
        <f t="shared" si="8"/>
        <v>4.7576123301781692</v>
      </c>
      <c r="P11" s="19">
        <f t="shared" si="8"/>
        <v>4.1405843867088503</v>
      </c>
      <c r="Q11" s="19">
        <f t="shared" si="8"/>
        <v>3.9788872006991589</v>
      </c>
      <c r="R11" s="19">
        <f t="shared" si="8"/>
        <v>3.9142398373731919</v>
      </c>
      <c r="S11" s="19">
        <f t="shared" si="8"/>
        <v>3.7607929585966855</v>
      </c>
      <c r="T11" s="19">
        <f t="shared" si="8"/>
        <v>13.429810822818505</v>
      </c>
      <c r="U11" s="19">
        <f t="shared" si="8"/>
        <v>16.065472046486345</v>
      </c>
      <c r="V11" s="19">
        <f t="shared" si="8"/>
        <v>15.397628151252388</v>
      </c>
      <c r="W11" s="19">
        <f t="shared" si="8"/>
        <v>14.735472476242185</v>
      </c>
      <c r="X11" s="19">
        <f t="shared" si="8"/>
        <v>11.365553067556199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2.1870684129409539</v>
      </c>
      <c r="D13" s="8">
        <v>4.048391103569525</v>
      </c>
      <c r="E13" s="8">
        <v>4.826842643589071</v>
      </c>
      <c r="F13" s="8">
        <v>3.9242157956860688</v>
      </c>
      <c r="G13" s="8">
        <v>5.4538184803336689</v>
      </c>
      <c r="H13" s="8">
        <v>7.5466214927667812</v>
      </c>
      <c r="I13" s="8">
        <v>7.2467051062907943</v>
      </c>
      <c r="J13" s="8">
        <v>7.438189256169724</v>
      </c>
      <c r="K13" s="8">
        <v>4.8704471550549986</v>
      </c>
      <c r="L13" s="8">
        <v>4.4673511701292217</v>
      </c>
      <c r="M13" s="8">
        <v>4.7210246891819976</v>
      </c>
      <c r="N13" s="8">
        <v>4.9799246782900282</v>
      </c>
      <c r="O13" s="8">
        <v>4.7576123301781692</v>
      </c>
      <c r="P13" s="8">
        <v>4.1405843867088503</v>
      </c>
      <c r="Q13" s="8">
        <v>3.9788872006991589</v>
      </c>
      <c r="R13" s="8">
        <v>3.9142398373731919</v>
      </c>
      <c r="S13" s="8">
        <v>3.7607929585966855</v>
      </c>
      <c r="T13" s="8">
        <v>3.5113412311444594</v>
      </c>
      <c r="U13" s="8">
        <v>4.3068007879524703</v>
      </c>
      <c r="V13" s="8">
        <v>3.7310162930590689</v>
      </c>
      <c r="W13" s="8">
        <v>4.1009729938987896</v>
      </c>
      <c r="X13" s="8">
        <v>4.0767659004989172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9.9184695916740448</v>
      </c>
      <c r="U16" s="8">
        <v>11.758671258533875</v>
      </c>
      <c r="V16" s="8">
        <v>11.666611858193319</v>
      </c>
      <c r="W16" s="8">
        <v>10.634499482343395</v>
      </c>
      <c r="X16" s="8">
        <v>7.2887871670572828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41.480073480497083</v>
      </c>
      <c r="D26" s="27">
        <f t="shared" si="11"/>
        <v>28.615846430149283</v>
      </c>
      <c r="E26" s="27">
        <f t="shared" si="11"/>
        <v>28.242068899420374</v>
      </c>
      <c r="F26" s="27">
        <f t="shared" si="11"/>
        <v>45.656518555718975</v>
      </c>
      <c r="G26" s="27">
        <f t="shared" si="11"/>
        <v>38.726528530101092</v>
      </c>
      <c r="H26" s="27">
        <f t="shared" si="11"/>
        <v>10.109923931734622</v>
      </c>
      <c r="I26" s="27">
        <f t="shared" si="11"/>
        <v>6.5364130044581286</v>
      </c>
      <c r="J26" s="27">
        <f t="shared" si="11"/>
        <v>5.0886438254382744</v>
      </c>
      <c r="K26" s="27">
        <f t="shared" si="11"/>
        <v>7.8805456493756063</v>
      </c>
      <c r="L26" s="27">
        <f t="shared" si="11"/>
        <v>6.4167073319834769</v>
      </c>
      <c r="M26" s="27">
        <f t="shared" si="11"/>
        <v>6.6594364454179562</v>
      </c>
      <c r="N26" s="27">
        <f t="shared" si="11"/>
        <v>10.313601061768502</v>
      </c>
      <c r="O26" s="27">
        <f t="shared" si="11"/>
        <v>6.8862828261514295</v>
      </c>
      <c r="P26" s="27">
        <f t="shared" si="11"/>
        <v>10.118665361286567</v>
      </c>
      <c r="Q26" s="27">
        <f t="shared" si="11"/>
        <v>6.0300428407401849</v>
      </c>
      <c r="R26" s="27">
        <f t="shared" si="11"/>
        <v>6.4490474465310257</v>
      </c>
      <c r="S26" s="27">
        <f t="shared" si="11"/>
        <v>6.1542772099196856</v>
      </c>
      <c r="T26" s="27">
        <f t="shared" si="11"/>
        <v>5.8220525194479009</v>
      </c>
      <c r="U26" s="27">
        <f t="shared" si="11"/>
        <v>7.7802359106216636</v>
      </c>
      <c r="V26" s="27">
        <f t="shared" si="11"/>
        <v>7.9262611261345377</v>
      </c>
      <c r="W26" s="27">
        <f t="shared" si="11"/>
        <v>8.5707941362483986</v>
      </c>
      <c r="X26" s="27">
        <f t="shared" si="11"/>
        <v>6.4707911660156263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41.480073480497083</v>
      </c>
      <c r="D33" s="19">
        <f t="shared" si="13"/>
        <v>28.615846430149283</v>
      </c>
      <c r="E33" s="19">
        <f t="shared" si="13"/>
        <v>28.242068899420374</v>
      </c>
      <c r="F33" s="19">
        <f t="shared" si="13"/>
        <v>45.656518555718975</v>
      </c>
      <c r="G33" s="19">
        <f t="shared" si="13"/>
        <v>38.726528530101092</v>
      </c>
      <c r="H33" s="19">
        <f t="shared" si="13"/>
        <v>10.109923931734622</v>
      </c>
      <c r="I33" s="19">
        <f t="shared" si="13"/>
        <v>6.5364130044581286</v>
      </c>
      <c r="J33" s="19">
        <f t="shared" si="13"/>
        <v>5.0886438254382744</v>
      </c>
      <c r="K33" s="19">
        <f t="shared" si="13"/>
        <v>7.8805456493756063</v>
      </c>
      <c r="L33" s="19">
        <f t="shared" si="13"/>
        <v>6.4167073319834769</v>
      </c>
      <c r="M33" s="19">
        <f t="shared" si="13"/>
        <v>6.6594364454179562</v>
      </c>
      <c r="N33" s="19">
        <f t="shared" si="13"/>
        <v>10.313601061768502</v>
      </c>
      <c r="O33" s="19">
        <f t="shared" si="13"/>
        <v>6.8862828261514295</v>
      </c>
      <c r="P33" s="19">
        <f t="shared" si="13"/>
        <v>10.118665361286567</v>
      </c>
      <c r="Q33" s="19">
        <f t="shared" si="13"/>
        <v>6.0300428407401849</v>
      </c>
      <c r="R33" s="19">
        <f t="shared" si="13"/>
        <v>6.4490474465310257</v>
      </c>
      <c r="S33" s="19">
        <f t="shared" si="13"/>
        <v>6.1542772099196856</v>
      </c>
      <c r="T33" s="19">
        <f t="shared" si="13"/>
        <v>5.8220525194479009</v>
      </c>
      <c r="U33" s="19">
        <f t="shared" si="13"/>
        <v>7.7802359106216636</v>
      </c>
      <c r="V33" s="19">
        <f t="shared" si="13"/>
        <v>7.9262611261345377</v>
      </c>
      <c r="W33" s="19">
        <f t="shared" si="13"/>
        <v>8.5707941362483986</v>
      </c>
      <c r="X33" s="19">
        <f t="shared" si="13"/>
        <v>6.4707911660156263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3.6863332282182735</v>
      </c>
      <c r="D36" s="8">
        <v>0.75818615165475878</v>
      </c>
      <c r="E36" s="8">
        <v>3.6924636064163887</v>
      </c>
      <c r="F36" s="8">
        <v>3.7045949220315557</v>
      </c>
      <c r="G36" s="8">
        <v>2.9472206503543243</v>
      </c>
      <c r="H36" s="8">
        <v>3.5815234695077609</v>
      </c>
      <c r="I36" s="8">
        <v>3.4056674324149521</v>
      </c>
      <c r="J36" s="8">
        <v>2.9932318067852366</v>
      </c>
      <c r="K36" s="8">
        <v>2.5423964005859934</v>
      </c>
      <c r="L36" s="8">
        <v>3.4884772290498214</v>
      </c>
      <c r="M36" s="8">
        <v>4.3692162890851609</v>
      </c>
      <c r="N36" s="8">
        <v>3.8522994066136707</v>
      </c>
      <c r="O36" s="8">
        <v>2.9791619099075715</v>
      </c>
      <c r="P36" s="8">
        <v>3.9305236746393204</v>
      </c>
      <c r="Q36" s="8">
        <v>2.6686205783058123</v>
      </c>
      <c r="R36" s="8">
        <v>3.1469983699275512</v>
      </c>
      <c r="S36" s="8">
        <v>2.4351396093562436</v>
      </c>
      <c r="T36" s="8">
        <v>2.3026145619525789</v>
      </c>
      <c r="U36" s="8">
        <v>2.8353753332388232</v>
      </c>
      <c r="V36" s="8">
        <v>2.8882317812520291</v>
      </c>
      <c r="W36" s="8">
        <v>3.2558644898130242</v>
      </c>
      <c r="X36" s="8">
        <v>2.3574763921420159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1.3181033693084907</v>
      </c>
      <c r="D43" s="8">
        <v>2.4389304665165126</v>
      </c>
      <c r="E43" s="8">
        <v>2.1979745415234437</v>
      </c>
      <c r="F43" s="8">
        <v>1.5868746734790597</v>
      </c>
      <c r="G43" s="8">
        <v>1.9853759042477932</v>
      </c>
      <c r="H43" s="8">
        <v>2.7521148047862978</v>
      </c>
      <c r="I43" s="8">
        <v>2.6177776864451041</v>
      </c>
      <c r="J43" s="8">
        <v>1.5719999772965216</v>
      </c>
      <c r="K43" s="8">
        <v>2.670805486629872</v>
      </c>
      <c r="L43" s="8">
        <v>2.9282301029336555</v>
      </c>
      <c r="M43" s="8">
        <v>2.2902201563327953</v>
      </c>
      <c r="N43" s="8">
        <v>6.4613016551548306</v>
      </c>
      <c r="O43" s="8">
        <v>3.907120916243858</v>
      </c>
      <c r="P43" s="8">
        <v>6.1881416866472456</v>
      </c>
      <c r="Q43" s="8">
        <v>3.3614222624343721</v>
      </c>
      <c r="R43" s="8">
        <v>3.3020490766034745</v>
      </c>
      <c r="S43" s="8">
        <v>3.719137600563442</v>
      </c>
      <c r="T43" s="8">
        <v>3.5194379574953221</v>
      </c>
      <c r="U43" s="8">
        <v>4.9448605773828405</v>
      </c>
      <c r="V43" s="8">
        <v>5.0380293448825082</v>
      </c>
      <c r="W43" s="8">
        <v>4.7349829233052807</v>
      </c>
      <c r="X43" s="8">
        <v>4.1133147738736104</v>
      </c>
    </row>
    <row r="44" spans="1:24" ht="11.25" customHeight="1" x14ac:dyDescent="0.2">
      <c r="A44" s="28" t="s">
        <v>74</v>
      </c>
      <c r="B44" s="7" t="s">
        <v>75</v>
      </c>
      <c r="C44" s="8">
        <v>36.475636882970321</v>
      </c>
      <c r="D44" s="8">
        <v>25.418729811978011</v>
      </c>
      <c r="E44" s="8">
        <v>22.351630751480542</v>
      </c>
      <c r="F44" s="8">
        <v>40.365048960208362</v>
      </c>
      <c r="G44" s="8">
        <v>33.793931975498978</v>
      </c>
      <c r="H44" s="8">
        <v>3.7762856574405634</v>
      </c>
      <c r="I44" s="8">
        <v>0.5129678855980716</v>
      </c>
      <c r="J44" s="8">
        <v>0.52341204135651576</v>
      </c>
      <c r="K44" s="8">
        <v>2.6673437621597413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0.57994672313009332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105.90311363276183</v>
      </c>
      <c r="D51" s="27">
        <v>112.45641139455354</v>
      </c>
      <c r="E51" s="27">
        <v>117.3812297730592</v>
      </c>
      <c r="F51" s="27">
        <v>96.131034081280845</v>
      </c>
      <c r="G51" s="27">
        <v>80.211219695700251</v>
      </c>
      <c r="H51" s="27">
        <v>105.61488842308114</v>
      </c>
      <c r="I51" s="27">
        <v>94.643892331747622</v>
      </c>
      <c r="J51" s="27">
        <v>96.792193628113509</v>
      </c>
      <c r="K51" s="27">
        <v>100.41153734515591</v>
      </c>
      <c r="L51" s="27">
        <v>88.074401570372729</v>
      </c>
      <c r="M51" s="27">
        <v>87.784443248474318</v>
      </c>
      <c r="N51" s="27">
        <v>93.450318966439013</v>
      </c>
      <c r="O51" s="27">
        <v>72.121231732075188</v>
      </c>
      <c r="P51" s="27">
        <v>85.823810676990064</v>
      </c>
      <c r="Q51" s="27">
        <v>80.863639581843572</v>
      </c>
      <c r="R51" s="27">
        <v>75.024741744660375</v>
      </c>
      <c r="S51" s="27">
        <v>79.11222848035213</v>
      </c>
      <c r="T51" s="27">
        <v>72.133236539425326</v>
      </c>
      <c r="U51" s="27">
        <v>92.253888321609693</v>
      </c>
      <c r="V51" s="27">
        <v>96.88277272639472</v>
      </c>
      <c r="W51" s="27">
        <v>83.299530896380602</v>
      </c>
      <c r="X51" s="27">
        <v>76.348148097166359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170.38589833702545</v>
      </c>
      <c r="D2" s="21">
        <f t="shared" ref="D2:X2" si="0">SUM(D3,D17,D22,D25,D26,D51,D52)</f>
        <v>196.47432685255006</v>
      </c>
      <c r="E2" s="21">
        <f t="shared" si="0"/>
        <v>208.08551808000004</v>
      </c>
      <c r="F2" s="21">
        <f t="shared" si="0"/>
        <v>209.71164384000002</v>
      </c>
      <c r="G2" s="21">
        <f t="shared" si="0"/>
        <v>183.79368288000003</v>
      </c>
      <c r="H2" s="21">
        <f t="shared" si="0"/>
        <v>168.64668288000001</v>
      </c>
      <c r="I2" s="21">
        <f t="shared" si="0"/>
        <v>195.96845808</v>
      </c>
      <c r="J2" s="21">
        <f t="shared" si="0"/>
        <v>195.58532808000001</v>
      </c>
      <c r="K2" s="21">
        <f t="shared" si="0"/>
        <v>179.93963808000004</v>
      </c>
      <c r="L2" s="21">
        <f t="shared" si="0"/>
        <v>135.67899384000003</v>
      </c>
      <c r="M2" s="21">
        <f t="shared" si="0"/>
        <v>158.95511712000001</v>
      </c>
      <c r="N2" s="21">
        <f t="shared" si="0"/>
        <v>159.86393711999997</v>
      </c>
      <c r="O2" s="21">
        <f t="shared" si="0"/>
        <v>156.26033999999999</v>
      </c>
      <c r="P2" s="21">
        <f t="shared" si="0"/>
        <v>193.00395096</v>
      </c>
      <c r="Q2" s="21">
        <f t="shared" si="0"/>
        <v>195.78090095999997</v>
      </c>
      <c r="R2" s="21">
        <f t="shared" si="0"/>
        <v>147.56366700000004</v>
      </c>
      <c r="S2" s="21">
        <f t="shared" si="0"/>
        <v>176.32130364000002</v>
      </c>
      <c r="T2" s="21">
        <f t="shared" si="0"/>
        <v>427.01418504000003</v>
      </c>
      <c r="U2" s="21">
        <f t="shared" si="0"/>
        <v>386.38170720000005</v>
      </c>
      <c r="V2" s="21">
        <f t="shared" si="0"/>
        <v>427.04525232000003</v>
      </c>
      <c r="W2" s="21">
        <f t="shared" si="0"/>
        <v>427.05272880000001</v>
      </c>
      <c r="X2" s="21">
        <f t="shared" si="0"/>
        <v>414.87825528000008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1.2212064170254318</v>
      </c>
      <c r="D3" s="24">
        <f t="shared" ref="D3:W3" si="2">SUM(D4,D8,D11)</f>
        <v>1.3589935325500415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55.736730720000025</v>
      </c>
      <c r="T3" s="24">
        <f t="shared" si="2"/>
        <v>251.77328352000004</v>
      </c>
      <c r="U3" s="24">
        <f t="shared" si="2"/>
        <v>196.81337016000003</v>
      </c>
      <c r="V3" s="24">
        <f t="shared" si="2"/>
        <v>176.99345927999997</v>
      </c>
      <c r="W3" s="24">
        <f t="shared" si="2"/>
        <v>138.24386136000001</v>
      </c>
      <c r="X3" s="24">
        <f t="shared" ref="X3" si="3">SUM(X4,X8,X11)</f>
        <v>94.806455040000003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55.736730720000025</v>
      </c>
      <c r="T4" s="19">
        <f t="shared" si="5"/>
        <v>251.77328352000004</v>
      </c>
      <c r="U4" s="19">
        <f t="shared" si="5"/>
        <v>196.81337016000003</v>
      </c>
      <c r="V4" s="19">
        <f t="shared" si="5"/>
        <v>176.99345927999997</v>
      </c>
      <c r="W4" s="19">
        <f t="shared" si="5"/>
        <v>138.24386136000001</v>
      </c>
      <c r="X4" s="19">
        <f t="shared" ref="X4" si="6">SUM(X5:X7)</f>
        <v>94.806455040000003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55.736730720000025</v>
      </c>
      <c r="T7" s="8">
        <f>FC_IND_PPP_PU_E!T7+FC_IND_PPP_PA_E!T7+FC_IND_PPP_PR_E!T7</f>
        <v>251.77328352000004</v>
      </c>
      <c r="U7" s="8">
        <f>FC_IND_PPP_PU_E!U7+FC_IND_PPP_PA_E!U7+FC_IND_PPP_PR_E!U7</f>
        <v>196.81337016000003</v>
      </c>
      <c r="V7" s="8">
        <f>FC_IND_PPP_PU_E!V7+FC_IND_PPP_PA_E!V7+FC_IND_PPP_PR_E!V7</f>
        <v>176.99345927999997</v>
      </c>
      <c r="W7" s="8">
        <f>FC_IND_PPP_PU_E!W7+FC_IND_PPP_PA_E!W7+FC_IND_PPP_PR_E!W7</f>
        <v>138.24386136000001</v>
      </c>
      <c r="X7" s="8">
        <f>FC_IND_PPP_PU_E!X7+FC_IND_PPP_PA_E!X7+FC_IND_PPP_PR_E!X7</f>
        <v>94.806455040000003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1.2212064170254318</v>
      </c>
      <c r="D8" s="19">
        <f t="shared" ref="D8:W8" si="8">SUM(D9:D10)</f>
        <v>1.3589935325500415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1.2212064170254318</v>
      </c>
      <c r="D10" s="8">
        <f>FC_IND_PPP_PU_E!D10+FC_IND_PPP_PA_E!D10+FC_IND_PPP_PR_E!D10</f>
        <v>1.3589935325500415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25.015741920000004</v>
      </c>
      <c r="D26" s="27">
        <f t="shared" ref="D26:W26" si="20">SUM(D27,D33)</f>
        <v>34.254193320000006</v>
      </c>
      <c r="E26" s="27">
        <f t="shared" si="20"/>
        <v>31.269538080000004</v>
      </c>
      <c r="F26" s="27">
        <f t="shared" si="20"/>
        <v>21.888843840000003</v>
      </c>
      <c r="G26" s="27">
        <f t="shared" si="20"/>
        <v>27.981542880000003</v>
      </c>
      <c r="H26" s="27">
        <f t="shared" si="20"/>
        <v>27.981542880000003</v>
      </c>
      <c r="I26" s="27">
        <f t="shared" si="20"/>
        <v>21.727468079999998</v>
      </c>
      <c r="J26" s="27">
        <f t="shared" si="20"/>
        <v>27.857548080000001</v>
      </c>
      <c r="K26" s="27">
        <f t="shared" si="20"/>
        <v>18.523108080000004</v>
      </c>
      <c r="L26" s="27">
        <f t="shared" si="20"/>
        <v>15.411813839999999</v>
      </c>
      <c r="M26" s="27">
        <f t="shared" si="20"/>
        <v>6.222867120000001</v>
      </c>
      <c r="N26" s="27">
        <f t="shared" si="20"/>
        <v>6.222867120000001</v>
      </c>
      <c r="O26" s="27">
        <f t="shared" si="20"/>
        <v>9.3344400000000007</v>
      </c>
      <c r="P26" s="27">
        <f t="shared" si="20"/>
        <v>12.30024096</v>
      </c>
      <c r="Q26" s="27">
        <f t="shared" si="20"/>
        <v>12.30024096</v>
      </c>
      <c r="R26" s="27">
        <f t="shared" si="20"/>
        <v>12.300957</v>
      </c>
      <c r="S26" s="27">
        <f t="shared" si="20"/>
        <v>9.203197320000001</v>
      </c>
      <c r="T26" s="27">
        <f t="shared" si="20"/>
        <v>9.2020615200000009</v>
      </c>
      <c r="U26" s="27">
        <f t="shared" si="20"/>
        <v>6.0904886400000002</v>
      </c>
      <c r="V26" s="27">
        <f t="shared" si="20"/>
        <v>6.0904886399999993</v>
      </c>
      <c r="W26" s="27">
        <f t="shared" si="20"/>
        <v>6.0904886399999993</v>
      </c>
      <c r="X26" s="27">
        <f t="shared" ref="X26" si="21">SUM(X27,X33)</f>
        <v>6.0904886399999993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25.015741920000004</v>
      </c>
      <c r="D33" s="19">
        <f t="shared" ref="D33:W33" si="26">SUM(D34:D50)</f>
        <v>34.254193320000006</v>
      </c>
      <c r="E33" s="19">
        <f t="shared" si="26"/>
        <v>31.269538080000004</v>
      </c>
      <c r="F33" s="19">
        <f t="shared" si="26"/>
        <v>21.888843840000003</v>
      </c>
      <c r="G33" s="19">
        <f t="shared" si="26"/>
        <v>27.981542880000003</v>
      </c>
      <c r="H33" s="19">
        <f t="shared" si="26"/>
        <v>27.981542880000003</v>
      </c>
      <c r="I33" s="19">
        <f t="shared" si="26"/>
        <v>21.727468079999998</v>
      </c>
      <c r="J33" s="19">
        <f t="shared" si="26"/>
        <v>27.857548080000001</v>
      </c>
      <c r="K33" s="19">
        <f t="shared" si="26"/>
        <v>18.523108080000004</v>
      </c>
      <c r="L33" s="19">
        <f t="shared" si="26"/>
        <v>15.411813839999999</v>
      </c>
      <c r="M33" s="19">
        <f t="shared" si="26"/>
        <v>6.222867120000001</v>
      </c>
      <c r="N33" s="19">
        <f t="shared" si="26"/>
        <v>6.222867120000001</v>
      </c>
      <c r="O33" s="19">
        <f t="shared" si="26"/>
        <v>9.3344400000000007</v>
      </c>
      <c r="P33" s="19">
        <f t="shared" si="26"/>
        <v>12.30024096</v>
      </c>
      <c r="Q33" s="19">
        <f t="shared" si="26"/>
        <v>12.30024096</v>
      </c>
      <c r="R33" s="19">
        <f t="shared" si="26"/>
        <v>12.300957</v>
      </c>
      <c r="S33" s="19">
        <f t="shared" si="26"/>
        <v>9.203197320000001</v>
      </c>
      <c r="T33" s="19">
        <f t="shared" si="26"/>
        <v>9.2020615200000009</v>
      </c>
      <c r="U33" s="19">
        <f t="shared" si="26"/>
        <v>6.0904886400000002</v>
      </c>
      <c r="V33" s="19">
        <f t="shared" si="26"/>
        <v>6.0904886399999993</v>
      </c>
      <c r="W33" s="19">
        <f t="shared" si="26"/>
        <v>6.0904886399999993</v>
      </c>
      <c r="X33" s="19">
        <f t="shared" ref="X33" si="27">SUM(X34:X50)</f>
        <v>6.0904886399999993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2.9846552400000008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2.9658009599999993</v>
      </c>
      <c r="H36" s="8">
        <f>FC_IND_PPP_PU_E!H36+FC_IND_PPP_PA_E!H36+FC_IND_PPP_PR_E!H36</f>
        <v>2.9658009599999993</v>
      </c>
      <c r="I36" s="8">
        <f>FC_IND_PPP_PU_E!I36+FC_IND_PPP_PA_E!I36+FC_IND_PPP_PR_E!I36</f>
        <v>2.9658009599999993</v>
      </c>
      <c r="J36" s="8">
        <f>FC_IND_PPP_PU_E!J36+FC_IND_PPP_PA_E!J36+FC_IND_PPP_PR_E!J36</f>
        <v>2.9658009599999993</v>
      </c>
      <c r="K36" s="8">
        <f>FC_IND_PPP_PU_E!K36+FC_IND_PPP_PA_E!K36+FC_IND_PPP_PR_E!K36</f>
        <v>2.9658009599999993</v>
      </c>
      <c r="L36" s="8">
        <f>FC_IND_PPP_PU_E!L36+FC_IND_PPP_PA_E!L36+FC_IND_PPP_PR_E!L36</f>
        <v>2.9658009599999993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2.9658009599999993</v>
      </c>
      <c r="Q36" s="8">
        <f>FC_IND_PPP_PU_E!Q36+FC_IND_PPP_PA_E!Q36+FC_IND_PPP_PR_E!Q36</f>
        <v>2.9658009599999993</v>
      </c>
      <c r="R36" s="8">
        <f>FC_IND_PPP_PU_E!R36+FC_IND_PPP_PA_E!R36+FC_IND_PPP_PR_E!R36</f>
        <v>2.9658009599999993</v>
      </c>
      <c r="S36" s="8">
        <f>FC_IND_PPP_PU_E!S36+FC_IND_PPP_PA_E!S36+FC_IND_PPP_PR_E!S36</f>
        <v>2.9126455200000003</v>
      </c>
      <c r="T36" s="8">
        <f>FC_IND_PPP_PU_E!T36+FC_IND_PPP_PA_E!T36+FC_IND_PPP_PR_E!T36</f>
        <v>2.9115097199999989</v>
      </c>
      <c r="U36" s="8">
        <f>FC_IND_PPP_PU_E!U36+FC_IND_PPP_PA_E!U36+FC_IND_PPP_PR_E!U36</f>
        <v>2.9115097199999989</v>
      </c>
      <c r="V36" s="8">
        <f>FC_IND_PPP_PU_E!V36+FC_IND_PPP_PA_E!V36+FC_IND_PPP_PR_E!V36</f>
        <v>2.9115097199999989</v>
      </c>
      <c r="W36" s="8">
        <f>FC_IND_PPP_PU_E!W36+FC_IND_PPP_PA_E!W36+FC_IND_PPP_PR_E!W36</f>
        <v>2.9115097199999989</v>
      </c>
      <c r="X36" s="8">
        <f>FC_IND_PPP_PU_E!X36+FC_IND_PPP_PA_E!X36+FC_IND_PPP_PR_E!X36</f>
        <v>2.9115097199999989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0</v>
      </c>
      <c r="D43" s="8">
        <f>FC_IND_PPP_PU_E!D43+FC_IND_PPP_PA_E!D43+FC_IND_PPP_PR_E!D43</f>
        <v>0</v>
      </c>
      <c r="E43" s="8">
        <f>FC_IND_PPP_PU_E!E43+FC_IND_PPP_PA_E!E43+FC_IND_PPP_PR_E!E43</f>
        <v>0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3.1122889199999992</v>
      </c>
      <c r="S43" s="8">
        <f>FC_IND_PPP_PU_E!S43+FC_IND_PPP_PA_E!S43+FC_IND_PPP_PR_E!S43</f>
        <v>3.1789789200000005</v>
      </c>
      <c r="T43" s="8">
        <f>FC_IND_PPP_PU_E!T43+FC_IND_PPP_PA_E!T43+FC_IND_PPP_PR_E!T43</f>
        <v>3.1789789200000009</v>
      </c>
      <c r="U43" s="8">
        <f>FC_IND_PPP_PU_E!U43+FC_IND_PPP_PA_E!U43+FC_IND_PPP_PR_E!U43</f>
        <v>3.1789789200000009</v>
      </c>
      <c r="V43" s="8">
        <f>FC_IND_PPP_PU_E!V43+FC_IND_PPP_PA_E!V43+FC_IND_PPP_PR_E!V43</f>
        <v>3.1789789200000005</v>
      </c>
      <c r="W43" s="8">
        <f>FC_IND_PPP_PU_E!W43+FC_IND_PPP_PA_E!W43+FC_IND_PPP_PR_E!W43</f>
        <v>3.1789789200000005</v>
      </c>
      <c r="X43" s="8">
        <f>FC_IND_PPP_PU_E!X43+FC_IND_PPP_PA_E!X43+FC_IND_PPP_PR_E!X43</f>
        <v>3.1789789200000005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25.015741920000004</v>
      </c>
      <c r="D44" s="8">
        <f>FC_IND_PPP_PU_E!D44+FC_IND_PPP_PA_E!D44+FC_IND_PPP_PR_E!D44</f>
        <v>31.269538080000004</v>
      </c>
      <c r="E44" s="8">
        <f>FC_IND_PPP_PU_E!E44+FC_IND_PPP_PA_E!E44+FC_IND_PPP_PR_E!E44</f>
        <v>31.269538080000004</v>
      </c>
      <c r="F44" s="8">
        <f>FC_IND_PPP_PU_E!F44+FC_IND_PPP_PA_E!F44+FC_IND_PPP_PR_E!F44</f>
        <v>21.888843840000003</v>
      </c>
      <c r="G44" s="8">
        <f>FC_IND_PPP_PU_E!G44+FC_IND_PPP_PA_E!G44+FC_IND_PPP_PR_E!G44</f>
        <v>25.015741920000004</v>
      </c>
      <c r="H44" s="8">
        <f>FC_IND_PPP_PU_E!H44+FC_IND_PPP_PA_E!H44+FC_IND_PPP_PR_E!H44</f>
        <v>25.015741920000004</v>
      </c>
      <c r="I44" s="8">
        <f>FC_IND_PPP_PU_E!I44+FC_IND_PPP_PA_E!I44+FC_IND_PPP_PR_E!I44</f>
        <v>18.761667119999998</v>
      </c>
      <c r="J44" s="8">
        <f>FC_IND_PPP_PU_E!J44+FC_IND_PPP_PA_E!J44+FC_IND_PPP_PR_E!J44</f>
        <v>24.891747120000002</v>
      </c>
      <c r="K44" s="8">
        <f>FC_IND_PPP_PU_E!K44+FC_IND_PPP_PA_E!K44+FC_IND_PPP_PR_E!K44</f>
        <v>15.557307120000004</v>
      </c>
      <c r="L44" s="8">
        <f>FC_IND_PPP_PU_E!L44+FC_IND_PPP_PA_E!L44+FC_IND_PPP_PR_E!L44</f>
        <v>12.44601288</v>
      </c>
      <c r="M44" s="8">
        <f>FC_IND_PPP_PU_E!M44+FC_IND_PPP_PA_E!M44+FC_IND_PPP_PR_E!M44</f>
        <v>6.222867120000001</v>
      </c>
      <c r="N44" s="8">
        <f>FC_IND_PPP_PU_E!N44+FC_IND_PPP_PA_E!N44+FC_IND_PPP_PR_E!N44</f>
        <v>6.222867120000001</v>
      </c>
      <c r="O44" s="8">
        <f>FC_IND_PPP_PU_E!O44+FC_IND_PPP_PA_E!O44+FC_IND_PPP_PR_E!O44</f>
        <v>9.3344400000000007</v>
      </c>
      <c r="P44" s="8">
        <f>FC_IND_PPP_PU_E!P44+FC_IND_PPP_PA_E!P44+FC_IND_PPP_PR_E!P44</f>
        <v>9.3344400000000007</v>
      </c>
      <c r="Q44" s="8">
        <f>FC_IND_PPP_PU_E!Q44+FC_IND_PPP_PA_E!Q44+FC_IND_PPP_PR_E!Q44</f>
        <v>9.3344400000000007</v>
      </c>
      <c r="R44" s="8">
        <f>FC_IND_PPP_PU_E!R44+FC_IND_PPP_PA_E!R44+FC_IND_PPP_PR_E!R44</f>
        <v>6.222867120000001</v>
      </c>
      <c r="S44" s="8">
        <f>FC_IND_PPP_PU_E!S44+FC_IND_PPP_PA_E!S44+FC_IND_PPP_PR_E!S44</f>
        <v>3.1115728800000002</v>
      </c>
      <c r="T44" s="8">
        <f>FC_IND_PPP_PU_E!T44+FC_IND_PPP_PA_E!T44+FC_IND_PPP_PR_E!T44</f>
        <v>3.1115728800000002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144.14895000000001</v>
      </c>
      <c r="D51" s="27">
        <f>FC_IND_PPP_PU_E!D51+FC_IND_PPP_PA_E!D51+FC_IND_PPP_PR_E!D51</f>
        <v>160.86114000000001</v>
      </c>
      <c r="E51" s="27">
        <f>FC_IND_PPP_PU_E!E51+FC_IND_PPP_PA_E!E51+FC_IND_PPP_PR_E!E51</f>
        <v>176.81598000000002</v>
      </c>
      <c r="F51" s="27">
        <f>FC_IND_PPP_PU_E!F51+FC_IND_PPP_PA_E!F51+FC_IND_PPP_PR_E!F51</f>
        <v>187.82280000000003</v>
      </c>
      <c r="G51" s="27">
        <f>FC_IND_PPP_PU_E!G51+FC_IND_PPP_PA_E!G51+FC_IND_PPP_PR_E!G51</f>
        <v>155.81214000000003</v>
      </c>
      <c r="H51" s="27">
        <f>FC_IND_PPP_PU_E!H51+FC_IND_PPP_PA_E!H51+FC_IND_PPP_PR_E!H51</f>
        <v>140.66514000000001</v>
      </c>
      <c r="I51" s="27">
        <f>FC_IND_PPP_PU_E!I51+FC_IND_PPP_PA_E!I51+FC_IND_PPP_PR_E!I51</f>
        <v>174.24099000000001</v>
      </c>
      <c r="J51" s="27">
        <f>FC_IND_PPP_PU_E!J51+FC_IND_PPP_PA_E!J51+FC_IND_PPP_PR_E!J51</f>
        <v>167.72778</v>
      </c>
      <c r="K51" s="27">
        <f>FC_IND_PPP_PU_E!K51+FC_IND_PPP_PA_E!K51+FC_IND_PPP_PR_E!K51</f>
        <v>161.41653000000002</v>
      </c>
      <c r="L51" s="27">
        <f>FC_IND_PPP_PU_E!L51+FC_IND_PPP_PA_E!L51+FC_IND_PPP_PR_E!L51</f>
        <v>120.26718000000002</v>
      </c>
      <c r="M51" s="27">
        <f>FC_IND_PPP_PU_E!M51+FC_IND_PPP_PA_E!M51+FC_IND_PPP_PR_E!M51</f>
        <v>152.73225000000002</v>
      </c>
      <c r="N51" s="27">
        <f>FC_IND_PPP_PU_E!N51+FC_IND_PPP_PA_E!N51+FC_IND_PPP_PR_E!N51</f>
        <v>153.64106999999998</v>
      </c>
      <c r="O51" s="27">
        <f>FC_IND_PPP_PU_E!O51+FC_IND_PPP_PA_E!O51+FC_IND_PPP_PR_E!O51</f>
        <v>146.92589999999998</v>
      </c>
      <c r="P51" s="27">
        <f>FC_IND_PPP_PU_E!P51+FC_IND_PPP_PA_E!P51+FC_IND_PPP_PR_E!P51</f>
        <v>180.70371</v>
      </c>
      <c r="Q51" s="27">
        <f>FC_IND_PPP_PU_E!Q51+FC_IND_PPP_PA_E!Q51+FC_IND_PPP_PR_E!Q51</f>
        <v>183.48065999999997</v>
      </c>
      <c r="R51" s="27">
        <f>FC_IND_PPP_PU_E!R51+FC_IND_PPP_PA_E!R51+FC_IND_PPP_PR_E!R51</f>
        <v>135.26271000000003</v>
      </c>
      <c r="S51" s="27">
        <f>FC_IND_PPP_PU_E!S51+FC_IND_PPP_PA_E!S51+FC_IND_PPP_PR_E!S51</f>
        <v>90.932489999999987</v>
      </c>
      <c r="T51" s="27">
        <f>FC_IND_PPP_PU_E!T51+FC_IND_PPP_PA_E!T51+FC_IND_PPP_PR_E!T51</f>
        <v>106.83684</v>
      </c>
      <c r="U51" s="27">
        <f>FC_IND_PPP_PU_E!U51+FC_IND_PPP_PA_E!U51+FC_IND_PPP_PR_E!U51</f>
        <v>110.97701999999998</v>
      </c>
      <c r="V51" s="27">
        <f>FC_IND_PPP_PU_E!V51+FC_IND_PPP_PA_E!V51+FC_IND_PPP_PR_E!V51</f>
        <v>117.69219000000001</v>
      </c>
      <c r="W51" s="27">
        <f>FC_IND_PPP_PU_E!W51+FC_IND_PPP_PA_E!W51+FC_IND_PPP_PR_E!W51</f>
        <v>127.99215000000001</v>
      </c>
      <c r="X51" s="27">
        <f>FC_IND_PPP_PU_E!X51+FC_IND_PPP_PA_E!X51+FC_IND_PPP_PR_E!X51</f>
        <v>140.66514000000004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20.448885600000004</v>
      </c>
      <c r="T52" s="27">
        <f t="shared" si="29"/>
        <v>59.202000000000005</v>
      </c>
      <c r="U52" s="27">
        <f t="shared" si="29"/>
        <v>72.500828400000017</v>
      </c>
      <c r="V52" s="27">
        <f t="shared" si="29"/>
        <v>126.26911440000001</v>
      </c>
      <c r="W52" s="27">
        <f t="shared" si="29"/>
        <v>154.7262288</v>
      </c>
      <c r="X52" s="27">
        <f t="shared" ref="X52" si="30">SUM(X53:X54)</f>
        <v>173.31617159999999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20.448885600000004</v>
      </c>
      <c r="T53" s="8">
        <f>FC_IND_PPP_PU_E!T53+FC_IND_PPP_PA_E!T53+FC_IND_PPP_PR_E!T53</f>
        <v>59.202000000000005</v>
      </c>
      <c r="U53" s="8">
        <f>FC_IND_PPP_PU_E!U53+FC_IND_PPP_PA_E!U53+FC_IND_PPP_PR_E!U53</f>
        <v>72.500828400000017</v>
      </c>
      <c r="V53" s="8">
        <f>FC_IND_PPP_PU_E!V53+FC_IND_PPP_PA_E!V53+FC_IND_PPP_PR_E!V53</f>
        <v>126.26911440000001</v>
      </c>
      <c r="W53" s="8">
        <f>FC_IND_PPP_PU_E!W53+FC_IND_PPP_PA_E!W53+FC_IND_PPP_PR_E!W53</f>
        <v>154.7262288</v>
      </c>
      <c r="X53" s="8">
        <f>FC_IND_PPP_PU_E!X53+FC_IND_PPP_PA_E!X53+FC_IND_PPP_PR_E!X53</f>
        <v>173.31617159999999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43.344000000000001</v>
      </c>
      <c r="D61" s="49">
        <f t="shared" si="31"/>
        <v>48.048134399999995</v>
      </c>
      <c r="E61" s="49">
        <f t="shared" si="31"/>
        <v>52.528089600000008</v>
      </c>
      <c r="F61" s="49">
        <f t="shared" si="31"/>
        <v>37.856044799999992</v>
      </c>
      <c r="G61" s="49">
        <f t="shared" si="31"/>
        <v>27.776044799999998</v>
      </c>
      <c r="H61" s="49">
        <f t="shared" si="31"/>
        <v>25.647955199999995</v>
      </c>
      <c r="I61" s="49">
        <f t="shared" si="31"/>
        <v>43.904044799999994</v>
      </c>
      <c r="J61" s="49">
        <f t="shared" si="31"/>
        <v>53.648179200000015</v>
      </c>
      <c r="K61" s="49">
        <f t="shared" si="31"/>
        <v>55.215820800000003</v>
      </c>
      <c r="L61" s="49">
        <f t="shared" si="31"/>
        <v>44.239910399999992</v>
      </c>
      <c r="M61" s="49">
        <f t="shared" si="31"/>
        <v>39.311999999999998</v>
      </c>
      <c r="N61" s="49">
        <f t="shared" si="31"/>
        <v>38.079820799999993</v>
      </c>
      <c r="O61" s="49">
        <f t="shared" si="31"/>
        <v>35.324689679999999</v>
      </c>
      <c r="P61" s="49">
        <f t="shared" si="31"/>
        <v>49.614712560000001</v>
      </c>
      <c r="Q61" s="49">
        <f t="shared" si="31"/>
        <v>46.758690719999997</v>
      </c>
      <c r="R61" s="49">
        <f t="shared" si="31"/>
        <v>36.195400079999999</v>
      </c>
      <c r="S61" s="49">
        <f t="shared" si="31"/>
        <v>53.491087440000022</v>
      </c>
      <c r="T61" s="49">
        <f t="shared" si="31"/>
        <v>89.601442559999981</v>
      </c>
      <c r="U61" s="49">
        <f t="shared" si="31"/>
        <v>108.04222295999998</v>
      </c>
      <c r="V61" s="49">
        <f t="shared" si="31"/>
        <v>145.58479991999997</v>
      </c>
      <c r="W61" s="49">
        <f t="shared" si="31"/>
        <v>176.09482295999999</v>
      </c>
      <c r="X61" s="49">
        <f t="shared" si="31"/>
        <v>200.12153112000001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43.344000000000001</v>
      </c>
      <c r="D62" s="52">
        <f>FC_IND_PPP_PU_E!D62+FC_IND_PPP_PA_E!D62+FC_IND_PPP_PR_E!D62</f>
        <v>48.048134399999995</v>
      </c>
      <c r="E62" s="52">
        <f>FC_IND_PPP_PU_E!E62+FC_IND_PPP_PA_E!E62+FC_IND_PPP_PR_E!E62</f>
        <v>52.528089600000008</v>
      </c>
      <c r="F62" s="52">
        <f>FC_IND_PPP_PU_E!F62+FC_IND_PPP_PA_E!F62+FC_IND_PPP_PR_E!F62</f>
        <v>37.856044799999992</v>
      </c>
      <c r="G62" s="52">
        <f>FC_IND_PPP_PU_E!G62+FC_IND_PPP_PA_E!G62+FC_IND_PPP_PR_E!G62</f>
        <v>27.776044799999998</v>
      </c>
      <c r="H62" s="52">
        <f>FC_IND_PPP_PU_E!H62+FC_IND_PPP_PA_E!H62+FC_IND_PPP_PR_E!H62</f>
        <v>25.647955199999995</v>
      </c>
      <c r="I62" s="52">
        <f>FC_IND_PPP_PU_E!I62+FC_IND_PPP_PA_E!I62+FC_IND_PPP_PR_E!I62</f>
        <v>43.904044799999994</v>
      </c>
      <c r="J62" s="52">
        <f>FC_IND_PPP_PU_E!J62+FC_IND_PPP_PA_E!J62+FC_IND_PPP_PR_E!J62</f>
        <v>53.648179200000015</v>
      </c>
      <c r="K62" s="52">
        <f>FC_IND_PPP_PU_E!K62+FC_IND_PPP_PA_E!K62+FC_IND_PPP_PR_E!K62</f>
        <v>55.215820800000003</v>
      </c>
      <c r="L62" s="52">
        <f>FC_IND_PPP_PU_E!L62+FC_IND_PPP_PA_E!L62+FC_IND_PPP_PR_E!L62</f>
        <v>44.239910399999992</v>
      </c>
      <c r="M62" s="52">
        <f>FC_IND_PPP_PU_E!M62+FC_IND_PPP_PA_E!M62+FC_IND_PPP_PR_E!M62</f>
        <v>39.311999999999998</v>
      </c>
      <c r="N62" s="52">
        <f>FC_IND_PPP_PU_E!N62+FC_IND_PPP_PA_E!N62+FC_IND_PPP_PR_E!N62</f>
        <v>38.079820799999993</v>
      </c>
      <c r="O62" s="52">
        <f>FC_IND_PPP_PU_E!O62+FC_IND_PPP_PA_E!O62+FC_IND_PPP_PR_E!O62</f>
        <v>32.703955199999996</v>
      </c>
      <c r="P62" s="52">
        <f>FC_IND_PPP_PU_E!P62+FC_IND_PPP_PA_E!P62+FC_IND_PPP_PR_E!P62</f>
        <v>43.008134400000003</v>
      </c>
      <c r="Q62" s="52">
        <f>FC_IND_PPP_PU_E!Q62+FC_IND_PPP_PA_E!Q62+FC_IND_PPP_PR_E!Q62</f>
        <v>37.968134399999997</v>
      </c>
      <c r="R62" s="52">
        <f>FC_IND_PPP_PU_E!R62+FC_IND_PPP_PA_E!R62+FC_IND_PPP_PR_E!R62</f>
        <v>32.591865599999998</v>
      </c>
      <c r="S62" s="52">
        <f>FC_IND_PPP_PU_E!S62+FC_IND_PPP_PA_E!S62+FC_IND_PPP_PR_E!S62</f>
        <v>51.743865600000021</v>
      </c>
      <c r="T62" s="52">
        <f>FC_IND_PPP_PU_E!T62+FC_IND_PPP_PA_E!T62+FC_IND_PPP_PR_E!T62</f>
        <v>83.103955199999987</v>
      </c>
      <c r="U62" s="52">
        <f>FC_IND_PPP_PU_E!U62+FC_IND_PPP_PA_E!U62+FC_IND_PPP_PR_E!U62</f>
        <v>104.38404479999997</v>
      </c>
      <c r="V62" s="52">
        <f>FC_IND_PPP_PU_E!V62+FC_IND_PPP_PA_E!V62+FC_IND_PPP_PR_E!V62</f>
        <v>142.80013439999996</v>
      </c>
      <c r="W62" s="52">
        <f>FC_IND_PPP_PU_E!W62+FC_IND_PPP_PA_E!W62+FC_IND_PPP_PR_E!W62</f>
        <v>172.92804479999998</v>
      </c>
      <c r="X62" s="52">
        <f>FC_IND_PPP_PU_E!X62+FC_IND_PPP_PA_E!X62+FC_IND_PPP_PR_E!X62</f>
        <v>194.87986560000002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2.6207344799999999</v>
      </c>
      <c r="P64" s="52">
        <f>FC_IND_PPP_PU_E!P64+FC_IND_PPP_PA_E!P64+FC_IND_PPP_PR_E!P64</f>
        <v>6.6065781599999998</v>
      </c>
      <c r="Q64" s="52">
        <f>FC_IND_PPP_PU_E!Q64+FC_IND_PPP_PA_E!Q64+FC_IND_PPP_PR_E!Q64</f>
        <v>8.7905563200000003</v>
      </c>
      <c r="R64" s="52">
        <f>FC_IND_PPP_PU_E!R64+FC_IND_PPP_PA_E!R64+FC_IND_PPP_PR_E!R64</f>
        <v>3.6035344800000013</v>
      </c>
      <c r="S64" s="52">
        <f>FC_IND_PPP_PU_E!S64+FC_IND_PPP_PA_E!S64+FC_IND_PPP_PR_E!S64</f>
        <v>1.7472218399999999</v>
      </c>
      <c r="T64" s="52">
        <f>FC_IND_PPP_PU_E!T64+FC_IND_PPP_PA_E!T64+FC_IND_PPP_PR_E!T64</f>
        <v>6.4974873600000009</v>
      </c>
      <c r="U64" s="52">
        <f>FC_IND_PPP_PU_E!U64+FC_IND_PPP_PA_E!U64+FC_IND_PPP_PR_E!U64</f>
        <v>3.6581781600000012</v>
      </c>
      <c r="V64" s="52">
        <f>FC_IND_PPP_PU_E!V64+FC_IND_PPP_PA_E!V64+FC_IND_PPP_PR_E!V64</f>
        <v>2.7846655200000012</v>
      </c>
      <c r="W64" s="52">
        <f>FC_IND_PPP_PU_E!W64+FC_IND_PPP_PA_E!W64+FC_IND_PPP_PR_E!W64</f>
        <v>3.1667781599999998</v>
      </c>
      <c r="X64" s="52">
        <f>FC_IND_PPP_PU_E!X64+FC_IND_PPP_PA_E!X64+FC_IND_PPP_PR_E!X64</f>
        <v>5.2416655200000006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18.316959376850008</v>
      </c>
      <c r="X2" s="21">
        <f t="shared" si="0"/>
        <v>19.513334289732388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5.9951814228190798</v>
      </c>
      <c r="X3" s="24">
        <f t="shared" ref="X3" si="3">SUM(X4,X8,X11)</f>
        <v>4.5118443357857529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5.9951814228190798</v>
      </c>
      <c r="X4" s="19">
        <f t="shared" ref="X4" si="6">SUM(X5:X7)</f>
        <v>4.5118443357857529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5.9951814228190798</v>
      </c>
      <c r="X7" s="8">
        <v>4.5118443357857529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0.25920679953011411</v>
      </c>
      <c r="X26" s="27">
        <f t="shared" si="11"/>
        <v>0.28474719561773698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0.25920679953011411</v>
      </c>
      <c r="X33" s="19">
        <f t="shared" si="13"/>
        <v>0.28474719561773698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0.12626259722481745</v>
      </c>
      <c r="X36" s="8">
        <v>0.13855890543766031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0.13294420230529666</v>
      </c>
      <c r="X43" s="8">
        <v>0.14618829018007667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5.3526036854279839</v>
      </c>
      <c r="X51" s="27">
        <v>6.4686167546342546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6.7099674690728293</v>
      </c>
      <c r="X52" s="27">
        <f t="shared" si="14"/>
        <v>8.2481260036946438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6.7099674690728293</v>
      </c>
      <c r="X53" s="8">
        <v>8.2481260036946438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7.631754311307442</v>
      </c>
      <c r="X61" s="49">
        <f t="shared" si="15"/>
        <v>9.5153862143981289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7.499320342113637</v>
      </c>
      <c r="X62" s="52">
        <v>9.2743433703440825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0.13243396919380479</v>
      </c>
      <c r="X64" s="52">
        <v>0.24104284405404688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156.97518714408611</v>
      </c>
      <c r="D2" s="21">
        <f t="shared" ref="D2:X2" si="0">SUM(D3,D17,D22,D25,D26,D51,D52)</f>
        <v>178.30973049313985</v>
      </c>
      <c r="E2" s="21">
        <f t="shared" si="0"/>
        <v>185.67831332302507</v>
      </c>
      <c r="F2" s="21">
        <f t="shared" si="0"/>
        <v>189.22087395907576</v>
      </c>
      <c r="G2" s="21">
        <f t="shared" si="0"/>
        <v>168.60431933362244</v>
      </c>
      <c r="H2" s="21">
        <f t="shared" si="0"/>
        <v>158.11700927556697</v>
      </c>
      <c r="I2" s="21">
        <f t="shared" si="0"/>
        <v>182.29178838444997</v>
      </c>
      <c r="J2" s="21">
        <f t="shared" si="0"/>
        <v>180.82903708323738</v>
      </c>
      <c r="K2" s="21">
        <f t="shared" si="0"/>
        <v>160.74887327551511</v>
      </c>
      <c r="L2" s="21">
        <f t="shared" si="0"/>
        <v>122.2260362047419</v>
      </c>
      <c r="M2" s="21">
        <f t="shared" si="0"/>
        <v>149.92204861556343</v>
      </c>
      <c r="N2" s="21">
        <f t="shared" si="0"/>
        <v>151.51841572805452</v>
      </c>
      <c r="O2" s="21">
        <f t="shared" si="0"/>
        <v>152.98559084310207</v>
      </c>
      <c r="P2" s="21">
        <f t="shared" si="0"/>
        <v>186.56147200323085</v>
      </c>
      <c r="Q2" s="21">
        <f t="shared" si="0"/>
        <v>188.88860552757532</v>
      </c>
      <c r="R2" s="21">
        <f t="shared" si="0"/>
        <v>143.67679489091054</v>
      </c>
      <c r="S2" s="21">
        <f t="shared" si="0"/>
        <v>173.15057498902291</v>
      </c>
      <c r="T2" s="21">
        <f t="shared" si="0"/>
        <v>422.28679610046015</v>
      </c>
      <c r="U2" s="21">
        <f t="shared" si="0"/>
        <v>381.99629581342697</v>
      </c>
      <c r="V2" s="21">
        <f t="shared" si="0"/>
        <v>421.90897752064268</v>
      </c>
      <c r="W2" s="21">
        <f t="shared" si="0"/>
        <v>403.29067411980276</v>
      </c>
      <c r="X2" s="21">
        <f t="shared" si="0"/>
        <v>389.71862383949036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1.2212064170254318</v>
      </c>
      <c r="D3" s="24">
        <f t="shared" ref="D3:W3" si="2">SUM(D4,D8,D11)</f>
        <v>1.3589935325500415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55.736730720000025</v>
      </c>
      <c r="T3" s="24">
        <f t="shared" si="2"/>
        <v>251.77328352000004</v>
      </c>
      <c r="U3" s="24">
        <f t="shared" si="2"/>
        <v>196.81337016000003</v>
      </c>
      <c r="V3" s="24">
        <f t="shared" si="2"/>
        <v>176.99345927999997</v>
      </c>
      <c r="W3" s="24">
        <f t="shared" si="2"/>
        <v>132.24867993718092</v>
      </c>
      <c r="X3" s="24">
        <f t="shared" ref="X3" si="3">SUM(X4,X8,X11)</f>
        <v>90.29461070421425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55.736730720000025</v>
      </c>
      <c r="T4" s="19">
        <f t="shared" si="5"/>
        <v>251.77328352000004</v>
      </c>
      <c r="U4" s="19">
        <f t="shared" si="5"/>
        <v>196.81337016000003</v>
      </c>
      <c r="V4" s="19">
        <f t="shared" si="5"/>
        <v>176.99345927999997</v>
      </c>
      <c r="W4" s="19">
        <f t="shared" si="5"/>
        <v>132.24867993718092</v>
      </c>
      <c r="X4" s="19">
        <f t="shared" ref="X4" si="6">SUM(X5:X7)</f>
        <v>90.29461070421425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55.736730720000025</v>
      </c>
      <c r="T7" s="8">
        <v>251.77328352000004</v>
      </c>
      <c r="U7" s="8">
        <v>196.81337016000003</v>
      </c>
      <c r="V7" s="8">
        <v>176.99345927999997</v>
      </c>
      <c r="W7" s="8">
        <v>132.24867993718092</v>
      </c>
      <c r="X7" s="8">
        <v>90.29461070421425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1.2212064170254318</v>
      </c>
      <c r="D8" s="19">
        <f t="shared" si="7"/>
        <v>1.3589935325500415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1.2212064170254318</v>
      </c>
      <c r="D10" s="8">
        <v>1.3589935325500415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25.015741920000004</v>
      </c>
      <c r="D26" s="27">
        <f t="shared" si="11"/>
        <v>34.254193320000006</v>
      </c>
      <c r="E26" s="27">
        <f t="shared" si="11"/>
        <v>31.269538080000004</v>
      </c>
      <c r="F26" s="27">
        <f t="shared" si="11"/>
        <v>21.888843840000003</v>
      </c>
      <c r="G26" s="27">
        <f t="shared" si="11"/>
        <v>27.981542880000003</v>
      </c>
      <c r="H26" s="27">
        <f t="shared" si="11"/>
        <v>27.981542880000003</v>
      </c>
      <c r="I26" s="27">
        <f t="shared" si="11"/>
        <v>21.727468079999998</v>
      </c>
      <c r="J26" s="27">
        <f t="shared" si="11"/>
        <v>27.857548080000001</v>
      </c>
      <c r="K26" s="27">
        <f t="shared" si="11"/>
        <v>18.523108080000004</v>
      </c>
      <c r="L26" s="27">
        <f t="shared" si="11"/>
        <v>15.411813839999999</v>
      </c>
      <c r="M26" s="27">
        <f t="shared" si="11"/>
        <v>6.222867120000001</v>
      </c>
      <c r="N26" s="27">
        <f t="shared" si="11"/>
        <v>6.222867120000001</v>
      </c>
      <c r="O26" s="27">
        <f t="shared" si="11"/>
        <v>9.3344400000000007</v>
      </c>
      <c r="P26" s="27">
        <f t="shared" si="11"/>
        <v>12.30024096</v>
      </c>
      <c r="Q26" s="27">
        <f t="shared" si="11"/>
        <v>12.30024096</v>
      </c>
      <c r="R26" s="27">
        <f t="shared" si="11"/>
        <v>12.213534639797707</v>
      </c>
      <c r="S26" s="27">
        <f t="shared" si="11"/>
        <v>9.0960936942871289</v>
      </c>
      <c r="T26" s="27">
        <f t="shared" si="11"/>
        <v>9.0654605299517748</v>
      </c>
      <c r="U26" s="27">
        <f t="shared" si="11"/>
        <v>5.9683651380786191</v>
      </c>
      <c r="V26" s="27">
        <f t="shared" si="11"/>
        <v>5.9554017581539984</v>
      </c>
      <c r="W26" s="27">
        <f t="shared" si="11"/>
        <v>5.6993180209216909</v>
      </c>
      <c r="X26" s="27">
        <f t="shared" si="11"/>
        <v>5.6809573395252553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25.015741920000004</v>
      </c>
      <c r="D33" s="19">
        <f t="shared" si="13"/>
        <v>34.254193320000006</v>
      </c>
      <c r="E33" s="19">
        <f t="shared" si="13"/>
        <v>31.269538080000004</v>
      </c>
      <c r="F33" s="19">
        <f t="shared" si="13"/>
        <v>21.888843840000003</v>
      </c>
      <c r="G33" s="19">
        <f t="shared" si="13"/>
        <v>27.981542880000003</v>
      </c>
      <c r="H33" s="19">
        <f t="shared" si="13"/>
        <v>27.981542880000003</v>
      </c>
      <c r="I33" s="19">
        <f t="shared" si="13"/>
        <v>21.727468079999998</v>
      </c>
      <c r="J33" s="19">
        <f t="shared" si="13"/>
        <v>27.857548080000001</v>
      </c>
      <c r="K33" s="19">
        <f t="shared" si="13"/>
        <v>18.523108080000004</v>
      </c>
      <c r="L33" s="19">
        <f t="shared" si="13"/>
        <v>15.411813839999999</v>
      </c>
      <c r="M33" s="19">
        <f t="shared" si="13"/>
        <v>6.222867120000001</v>
      </c>
      <c r="N33" s="19">
        <f t="shared" si="13"/>
        <v>6.222867120000001</v>
      </c>
      <c r="O33" s="19">
        <f t="shared" si="13"/>
        <v>9.3344400000000007</v>
      </c>
      <c r="P33" s="19">
        <f t="shared" si="13"/>
        <v>12.30024096</v>
      </c>
      <c r="Q33" s="19">
        <f t="shared" si="13"/>
        <v>12.30024096</v>
      </c>
      <c r="R33" s="19">
        <f t="shared" si="13"/>
        <v>12.213534639797707</v>
      </c>
      <c r="S33" s="19">
        <f t="shared" si="13"/>
        <v>9.0960936942871289</v>
      </c>
      <c r="T33" s="19">
        <f t="shared" si="13"/>
        <v>9.0654605299517748</v>
      </c>
      <c r="U33" s="19">
        <f t="shared" si="13"/>
        <v>5.9683651380786191</v>
      </c>
      <c r="V33" s="19">
        <f t="shared" si="13"/>
        <v>5.9554017581539984</v>
      </c>
      <c r="W33" s="19">
        <f t="shared" si="13"/>
        <v>5.6993180209216909</v>
      </c>
      <c r="X33" s="19">
        <f t="shared" si="13"/>
        <v>5.6809573395252553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2.9846552400000008</v>
      </c>
      <c r="E36" s="8">
        <v>0</v>
      </c>
      <c r="F36" s="8">
        <v>0</v>
      </c>
      <c r="G36" s="8">
        <v>2.9658009599999993</v>
      </c>
      <c r="H36" s="8">
        <v>2.9658009599999993</v>
      </c>
      <c r="I36" s="8">
        <v>2.9658009599999993</v>
      </c>
      <c r="J36" s="8">
        <v>2.9658009599999993</v>
      </c>
      <c r="K36" s="8">
        <v>2.9658009599999993</v>
      </c>
      <c r="L36" s="8">
        <v>2.9658009599999993</v>
      </c>
      <c r="M36" s="8">
        <v>0</v>
      </c>
      <c r="N36" s="8">
        <v>0</v>
      </c>
      <c r="O36" s="8">
        <v>0</v>
      </c>
      <c r="P36" s="8">
        <v>2.9658009599999993</v>
      </c>
      <c r="Q36" s="8">
        <v>2.9658009599999993</v>
      </c>
      <c r="R36" s="8">
        <v>2.9658009599999993</v>
      </c>
      <c r="S36" s="8">
        <v>2.9126455200000003</v>
      </c>
      <c r="T36" s="8">
        <v>2.9115097199999989</v>
      </c>
      <c r="U36" s="8">
        <v>2.9115097199999989</v>
      </c>
      <c r="V36" s="8">
        <v>2.9115097199999989</v>
      </c>
      <c r="W36" s="8">
        <v>2.7852471227751816</v>
      </c>
      <c r="X36" s="8">
        <v>2.7729508145623387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3.0248665597977058</v>
      </c>
      <c r="S43" s="8">
        <v>3.0718752942871279</v>
      </c>
      <c r="T43" s="8">
        <v>3.0423779299517757</v>
      </c>
      <c r="U43" s="8">
        <v>3.0568554180786203</v>
      </c>
      <c r="V43" s="8">
        <v>3.043892038154</v>
      </c>
      <c r="W43" s="8">
        <v>2.9140708981465093</v>
      </c>
      <c r="X43" s="8">
        <v>2.908006524962917</v>
      </c>
    </row>
    <row r="44" spans="1:24" ht="11.25" customHeight="1" x14ac:dyDescent="0.2">
      <c r="A44" s="28" t="s">
        <v>74</v>
      </c>
      <c r="B44" s="7" t="s">
        <v>75</v>
      </c>
      <c r="C44" s="8">
        <v>25.015741920000004</v>
      </c>
      <c r="D44" s="8">
        <v>31.269538080000004</v>
      </c>
      <c r="E44" s="8">
        <v>31.269538080000004</v>
      </c>
      <c r="F44" s="8">
        <v>21.888843840000003</v>
      </c>
      <c r="G44" s="8">
        <v>25.015741920000004</v>
      </c>
      <c r="H44" s="8">
        <v>25.015741920000004</v>
      </c>
      <c r="I44" s="8">
        <v>18.761667119999998</v>
      </c>
      <c r="J44" s="8">
        <v>24.891747120000002</v>
      </c>
      <c r="K44" s="8">
        <v>15.557307120000004</v>
      </c>
      <c r="L44" s="8">
        <v>12.44601288</v>
      </c>
      <c r="M44" s="8">
        <v>6.222867120000001</v>
      </c>
      <c r="N44" s="8">
        <v>6.222867120000001</v>
      </c>
      <c r="O44" s="8">
        <v>9.3344400000000007</v>
      </c>
      <c r="P44" s="8">
        <v>9.3344400000000007</v>
      </c>
      <c r="Q44" s="8">
        <v>9.3344400000000007</v>
      </c>
      <c r="R44" s="8">
        <v>6.222867120000001</v>
      </c>
      <c r="S44" s="8">
        <v>3.1115728800000002</v>
      </c>
      <c r="T44" s="8">
        <v>3.1115728800000002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130.73823880706067</v>
      </c>
      <c r="D51" s="27">
        <v>142.69654364058979</v>
      </c>
      <c r="E51" s="27">
        <v>154.40877524302505</v>
      </c>
      <c r="F51" s="27">
        <v>167.33203011907577</v>
      </c>
      <c r="G51" s="27">
        <v>140.62277645362244</v>
      </c>
      <c r="H51" s="27">
        <v>130.13546639556697</v>
      </c>
      <c r="I51" s="27">
        <v>160.56432030444998</v>
      </c>
      <c r="J51" s="27">
        <v>152.97148900323737</v>
      </c>
      <c r="K51" s="27">
        <v>142.22576519551509</v>
      </c>
      <c r="L51" s="27">
        <v>106.81422236474191</v>
      </c>
      <c r="M51" s="27">
        <v>143.69918149556344</v>
      </c>
      <c r="N51" s="27">
        <v>145.29554860805453</v>
      </c>
      <c r="O51" s="27">
        <v>143.65115084310207</v>
      </c>
      <c r="P51" s="27">
        <v>174.26123104323085</v>
      </c>
      <c r="Q51" s="27">
        <v>176.58836456757533</v>
      </c>
      <c r="R51" s="27">
        <v>131.46326025111284</v>
      </c>
      <c r="S51" s="27">
        <v>87.868864974735743</v>
      </c>
      <c r="T51" s="27">
        <v>102.24605205050838</v>
      </c>
      <c r="U51" s="27">
        <v>106.71373211534831</v>
      </c>
      <c r="V51" s="27">
        <v>112.69100208248874</v>
      </c>
      <c r="W51" s="27">
        <v>117.32641483077299</v>
      </c>
      <c r="X51" s="27">
        <v>128.6750101994455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20.448885600000004</v>
      </c>
      <c r="T52" s="27">
        <f t="shared" si="14"/>
        <v>59.202000000000005</v>
      </c>
      <c r="U52" s="27">
        <f t="shared" si="14"/>
        <v>72.500828400000017</v>
      </c>
      <c r="V52" s="27">
        <f t="shared" si="14"/>
        <v>126.26911440000001</v>
      </c>
      <c r="W52" s="27">
        <f t="shared" si="14"/>
        <v>148.01626133092716</v>
      </c>
      <c r="X52" s="27">
        <f t="shared" si="14"/>
        <v>165.06804559630535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20.448885600000004</v>
      </c>
      <c r="T53" s="8">
        <v>59.202000000000005</v>
      </c>
      <c r="U53" s="8">
        <v>72.500828400000017</v>
      </c>
      <c r="V53" s="8">
        <v>126.26911440000001</v>
      </c>
      <c r="W53" s="8">
        <v>148.01626133092716</v>
      </c>
      <c r="X53" s="8">
        <v>165.06804559630535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43.344000000000001</v>
      </c>
      <c r="D61" s="49">
        <f t="shared" si="15"/>
        <v>48.048134399999995</v>
      </c>
      <c r="E61" s="49">
        <f t="shared" si="15"/>
        <v>52.528089600000008</v>
      </c>
      <c r="F61" s="49">
        <f t="shared" si="15"/>
        <v>37.856044799999992</v>
      </c>
      <c r="G61" s="49">
        <f t="shared" si="15"/>
        <v>27.776044799999998</v>
      </c>
      <c r="H61" s="49">
        <f t="shared" si="15"/>
        <v>25.647955199999995</v>
      </c>
      <c r="I61" s="49">
        <f t="shared" si="15"/>
        <v>43.904044799999994</v>
      </c>
      <c r="J61" s="49">
        <f t="shared" si="15"/>
        <v>53.648179200000015</v>
      </c>
      <c r="K61" s="49">
        <f t="shared" si="15"/>
        <v>55.215820800000003</v>
      </c>
      <c r="L61" s="49">
        <f t="shared" si="15"/>
        <v>44.239910399999992</v>
      </c>
      <c r="M61" s="49">
        <f t="shared" si="15"/>
        <v>39.311999999999998</v>
      </c>
      <c r="N61" s="49">
        <f t="shared" si="15"/>
        <v>38.079820799999993</v>
      </c>
      <c r="O61" s="49">
        <f t="shared" si="15"/>
        <v>35.266277595889342</v>
      </c>
      <c r="P61" s="49">
        <f t="shared" si="15"/>
        <v>49.379173728107446</v>
      </c>
      <c r="Q61" s="49">
        <f t="shared" si="15"/>
        <v>46.428480924739787</v>
      </c>
      <c r="R61" s="49">
        <f t="shared" si="15"/>
        <v>36.094178921743286</v>
      </c>
      <c r="S61" s="49">
        <f t="shared" si="15"/>
        <v>53.43222143343062</v>
      </c>
      <c r="T61" s="49">
        <f t="shared" si="15"/>
        <v>89.322244984760374</v>
      </c>
      <c r="U61" s="49">
        <f t="shared" si="15"/>
        <v>107.90169056302783</v>
      </c>
      <c r="V61" s="49">
        <f t="shared" si="15"/>
        <v>145.46646891134989</v>
      </c>
      <c r="W61" s="49">
        <f t="shared" si="15"/>
        <v>168.33161129959649</v>
      </c>
      <c r="X61" s="49">
        <f t="shared" si="15"/>
        <v>190.40039439377622</v>
      </c>
    </row>
    <row r="62" spans="1:24" ht="11.25" customHeight="1" x14ac:dyDescent="0.2">
      <c r="A62" s="50" t="s">
        <v>92</v>
      </c>
      <c r="B62" s="51" t="s">
        <v>93</v>
      </c>
      <c r="C62" s="52">
        <v>43.344000000000001</v>
      </c>
      <c r="D62" s="52">
        <v>48.048134399999995</v>
      </c>
      <c r="E62" s="52">
        <v>52.528089600000008</v>
      </c>
      <c r="F62" s="52">
        <v>37.856044799999992</v>
      </c>
      <c r="G62" s="52">
        <v>27.776044799999998</v>
      </c>
      <c r="H62" s="52">
        <v>25.647955199999995</v>
      </c>
      <c r="I62" s="52">
        <v>43.904044799999994</v>
      </c>
      <c r="J62" s="52">
        <v>53.648179200000015</v>
      </c>
      <c r="K62" s="52">
        <v>55.215820800000003</v>
      </c>
      <c r="L62" s="52">
        <v>44.239910399999992</v>
      </c>
      <c r="M62" s="52">
        <v>39.311999999999998</v>
      </c>
      <c r="N62" s="52">
        <v>38.079820799999993</v>
      </c>
      <c r="O62" s="52">
        <v>32.703955199999996</v>
      </c>
      <c r="P62" s="52">
        <v>43.008134400000003</v>
      </c>
      <c r="Q62" s="52">
        <v>37.968134399999997</v>
      </c>
      <c r="R62" s="52">
        <v>32.591865599999998</v>
      </c>
      <c r="S62" s="52">
        <v>51.743865600000021</v>
      </c>
      <c r="T62" s="52">
        <v>83.103955199999987</v>
      </c>
      <c r="U62" s="52">
        <v>104.38404479999997</v>
      </c>
      <c r="V62" s="52">
        <v>142.80013439999996</v>
      </c>
      <c r="W62" s="52">
        <v>165.42872445788635</v>
      </c>
      <c r="X62" s="52">
        <v>185.60552222965595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2.5623223958893475</v>
      </c>
      <c r="P64" s="52">
        <v>6.3710393281074467</v>
      </c>
      <c r="Q64" s="52">
        <v>8.4603465247397942</v>
      </c>
      <c r="R64" s="52">
        <v>3.5023133217432854</v>
      </c>
      <c r="S64" s="52">
        <v>1.6883558334305961</v>
      </c>
      <c r="T64" s="52">
        <v>6.2182897847603922</v>
      </c>
      <c r="U64" s="52">
        <v>3.517645763027859</v>
      </c>
      <c r="V64" s="52">
        <v>2.6663345113499433</v>
      </c>
      <c r="W64" s="52">
        <v>2.9028868417101514</v>
      </c>
      <c r="X64" s="52">
        <v>4.7948721641202772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13.410711192939358</v>
      </c>
      <c r="D2" s="21">
        <f t="shared" ref="D2:X2" si="0">SUM(D3,D17,D22,D25,D26,D51,D52)</f>
        <v>18.164596359410201</v>
      </c>
      <c r="E2" s="21">
        <f t="shared" si="0"/>
        <v>22.407204756974966</v>
      </c>
      <c r="F2" s="21">
        <f t="shared" si="0"/>
        <v>20.490769880924276</v>
      </c>
      <c r="G2" s="21">
        <f t="shared" si="0"/>
        <v>15.189363546377603</v>
      </c>
      <c r="H2" s="21">
        <f t="shared" si="0"/>
        <v>10.529673604433048</v>
      </c>
      <c r="I2" s="21">
        <f t="shared" si="0"/>
        <v>13.676669695550018</v>
      </c>
      <c r="J2" s="21">
        <f t="shared" si="0"/>
        <v>14.756290996762633</v>
      </c>
      <c r="K2" s="21">
        <f t="shared" si="0"/>
        <v>19.190764804484914</v>
      </c>
      <c r="L2" s="21">
        <f t="shared" si="0"/>
        <v>13.452957635258114</v>
      </c>
      <c r="M2" s="21">
        <f t="shared" si="0"/>
        <v>9.0330685044365744</v>
      </c>
      <c r="N2" s="21">
        <f t="shared" si="0"/>
        <v>8.3455213919454607</v>
      </c>
      <c r="O2" s="21">
        <f t="shared" si="0"/>
        <v>3.2747491568979203</v>
      </c>
      <c r="P2" s="21">
        <f t="shared" si="0"/>
        <v>6.442478956769139</v>
      </c>
      <c r="Q2" s="21">
        <f t="shared" si="0"/>
        <v>6.8922954324246479</v>
      </c>
      <c r="R2" s="21">
        <f t="shared" si="0"/>
        <v>3.8868721090894738</v>
      </c>
      <c r="S2" s="21">
        <f t="shared" si="0"/>
        <v>3.1707286509771224</v>
      </c>
      <c r="T2" s="21">
        <f t="shared" si="0"/>
        <v>4.727388939539833</v>
      </c>
      <c r="U2" s="21">
        <f t="shared" si="0"/>
        <v>4.3854113865730611</v>
      </c>
      <c r="V2" s="21">
        <f t="shared" si="0"/>
        <v>5.1362747993572739</v>
      </c>
      <c r="W2" s="21">
        <f t="shared" si="0"/>
        <v>5.4450953033472311</v>
      </c>
      <c r="X2" s="21">
        <f t="shared" si="0"/>
        <v>5.6462971507772686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8.7422360202293381E-2</v>
      </c>
      <c r="S26" s="27">
        <f t="shared" si="11"/>
        <v>0.10710362571287248</v>
      </c>
      <c r="T26" s="27">
        <f t="shared" si="11"/>
        <v>0.1366009900482254</v>
      </c>
      <c r="U26" s="27">
        <f t="shared" si="11"/>
        <v>0.12212350192138054</v>
      </c>
      <c r="V26" s="27">
        <f t="shared" si="11"/>
        <v>0.13508688184600046</v>
      </c>
      <c r="W26" s="27">
        <f t="shared" si="11"/>
        <v>0.13196381954819467</v>
      </c>
      <c r="X26" s="27">
        <f t="shared" si="11"/>
        <v>0.12478410485700654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8.7422360202293381E-2</v>
      </c>
      <c r="S33" s="19">
        <f t="shared" si="13"/>
        <v>0.10710362571287248</v>
      </c>
      <c r="T33" s="19">
        <f t="shared" si="13"/>
        <v>0.1366009900482254</v>
      </c>
      <c r="U33" s="19">
        <f t="shared" si="13"/>
        <v>0.12212350192138054</v>
      </c>
      <c r="V33" s="19">
        <f t="shared" si="13"/>
        <v>0.13508688184600046</v>
      </c>
      <c r="W33" s="19">
        <f t="shared" si="13"/>
        <v>0.13196381954819467</v>
      </c>
      <c r="X33" s="19">
        <f t="shared" si="13"/>
        <v>0.12478410485700654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8.7422360202293381E-2</v>
      </c>
      <c r="S43" s="8">
        <v>0.10710362571287248</v>
      </c>
      <c r="T43" s="8">
        <v>0.1366009900482254</v>
      </c>
      <c r="U43" s="8">
        <v>0.12212350192138054</v>
      </c>
      <c r="V43" s="8">
        <v>0.13508688184600046</v>
      </c>
      <c r="W43" s="8">
        <v>0.13196381954819467</v>
      </c>
      <c r="X43" s="8">
        <v>0.12478410485700654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13.410711192939358</v>
      </c>
      <c r="D51" s="27">
        <v>18.164596359410201</v>
      </c>
      <c r="E51" s="27">
        <v>22.407204756974966</v>
      </c>
      <c r="F51" s="27">
        <v>20.490769880924276</v>
      </c>
      <c r="G51" s="27">
        <v>15.189363546377603</v>
      </c>
      <c r="H51" s="27">
        <v>10.529673604433048</v>
      </c>
      <c r="I51" s="27">
        <v>13.676669695550018</v>
      </c>
      <c r="J51" s="27">
        <v>14.756290996762633</v>
      </c>
      <c r="K51" s="27">
        <v>19.190764804484914</v>
      </c>
      <c r="L51" s="27">
        <v>13.452957635258114</v>
      </c>
      <c r="M51" s="27">
        <v>9.0330685044365744</v>
      </c>
      <c r="N51" s="27">
        <v>8.3455213919454607</v>
      </c>
      <c r="O51" s="27">
        <v>3.2747491568979203</v>
      </c>
      <c r="P51" s="27">
        <v>6.442478956769139</v>
      </c>
      <c r="Q51" s="27">
        <v>6.8922954324246479</v>
      </c>
      <c r="R51" s="27">
        <v>3.7994497488871803</v>
      </c>
      <c r="S51" s="27">
        <v>3.0636250252642498</v>
      </c>
      <c r="T51" s="27">
        <v>4.5907879494916077</v>
      </c>
      <c r="U51" s="27">
        <v>4.2632878846516808</v>
      </c>
      <c r="V51" s="27">
        <v>5.0011879175112739</v>
      </c>
      <c r="W51" s="27">
        <v>5.3131314837990367</v>
      </c>
      <c r="X51" s="27">
        <v>5.5215130459202619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5.8412084110652428E-2</v>
      </c>
      <c r="P61" s="49">
        <f t="shared" si="15"/>
        <v>0.23553883189255276</v>
      </c>
      <c r="Q61" s="49">
        <f t="shared" si="15"/>
        <v>0.330209795260207</v>
      </c>
      <c r="R61" s="49">
        <f t="shared" si="15"/>
        <v>0.1012211582567161</v>
      </c>
      <c r="S61" s="49">
        <f t="shared" si="15"/>
        <v>5.8866006569403821E-2</v>
      </c>
      <c r="T61" s="49">
        <f t="shared" si="15"/>
        <v>0.2791975752396087</v>
      </c>
      <c r="U61" s="49">
        <f t="shared" si="15"/>
        <v>0.14053239697214234</v>
      </c>
      <c r="V61" s="49">
        <f t="shared" si="15"/>
        <v>0.11833100865005784</v>
      </c>
      <c r="W61" s="49">
        <f t="shared" si="15"/>
        <v>0.13145734909604359</v>
      </c>
      <c r="X61" s="49">
        <f t="shared" si="15"/>
        <v>0.20575051182567636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5.8412084110652428E-2</v>
      </c>
      <c r="P64" s="52">
        <v>0.23553883189255276</v>
      </c>
      <c r="Q64" s="52">
        <v>0.330209795260207</v>
      </c>
      <c r="R64" s="52">
        <v>0.1012211582567161</v>
      </c>
      <c r="S64" s="52">
        <v>5.8866006569403821E-2</v>
      </c>
      <c r="T64" s="52">
        <v>0.2791975752396087</v>
      </c>
      <c r="U64" s="52">
        <v>0.14053239697214234</v>
      </c>
      <c r="V64" s="52">
        <v>0.11833100865005784</v>
      </c>
      <c r="W64" s="52">
        <v>0.13145734909604359</v>
      </c>
      <c r="X64" s="52">
        <v>0.20575051182567636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811.85274816000015</v>
      </c>
      <c r="D2" s="21">
        <f t="shared" ref="D2:X2" si="0">SUM(D3,D17,D22,D25,D26,D51,D52)</f>
        <v>1070.2099986502003</v>
      </c>
      <c r="E2" s="21">
        <f t="shared" si="0"/>
        <v>1064.726620667409</v>
      </c>
      <c r="F2" s="21">
        <f t="shared" si="0"/>
        <v>883.84491066426426</v>
      </c>
      <c r="G2" s="21">
        <f t="shared" si="0"/>
        <v>917.88149898941776</v>
      </c>
      <c r="H2" s="21">
        <f t="shared" si="0"/>
        <v>755.85058416000004</v>
      </c>
      <c r="I2" s="21">
        <f t="shared" si="0"/>
        <v>748.95286284000008</v>
      </c>
      <c r="J2" s="21">
        <f t="shared" si="0"/>
        <v>631.89147168</v>
      </c>
      <c r="K2" s="21">
        <f t="shared" si="0"/>
        <v>704.39861279999991</v>
      </c>
      <c r="L2" s="21">
        <f t="shared" si="0"/>
        <v>556.66578636000008</v>
      </c>
      <c r="M2" s="21">
        <f t="shared" si="0"/>
        <v>584.72314835999998</v>
      </c>
      <c r="N2" s="21">
        <f t="shared" si="0"/>
        <v>602.37444959999993</v>
      </c>
      <c r="O2" s="21">
        <f t="shared" si="0"/>
        <v>519.54950543999996</v>
      </c>
      <c r="P2" s="21">
        <f t="shared" si="0"/>
        <v>665.73377782109969</v>
      </c>
      <c r="Q2" s="21">
        <f t="shared" si="0"/>
        <v>710.63364768000019</v>
      </c>
      <c r="R2" s="21">
        <f t="shared" si="0"/>
        <v>725.32467660000009</v>
      </c>
      <c r="S2" s="21">
        <f t="shared" si="0"/>
        <v>689.06875308000008</v>
      </c>
      <c r="T2" s="21">
        <f t="shared" si="0"/>
        <v>734.5168703999999</v>
      </c>
      <c r="U2" s="21">
        <f t="shared" si="0"/>
        <v>835.75295304000008</v>
      </c>
      <c r="V2" s="21">
        <f t="shared" si="0"/>
        <v>779.73023808000016</v>
      </c>
      <c r="W2" s="21">
        <f t="shared" si="0"/>
        <v>823.77516576000016</v>
      </c>
      <c r="X2" s="21">
        <f t="shared" si="0"/>
        <v>868.75036032000025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15.93678768</v>
      </c>
      <c r="D3" s="24">
        <f t="shared" si="1"/>
        <v>34.122346130200164</v>
      </c>
      <c r="E3" s="24">
        <f t="shared" si="1"/>
        <v>33.35777398740899</v>
      </c>
      <c r="F3" s="24">
        <f t="shared" si="1"/>
        <v>22.827463504264152</v>
      </c>
      <c r="G3" s="24">
        <f t="shared" si="1"/>
        <v>34.699855149417672</v>
      </c>
      <c r="H3" s="24">
        <f t="shared" si="1"/>
        <v>26.380126079999997</v>
      </c>
      <c r="I3" s="24">
        <f t="shared" si="1"/>
        <v>15.993149039999999</v>
      </c>
      <c r="J3" s="24">
        <f t="shared" si="1"/>
        <v>11.357264159999998</v>
      </c>
      <c r="K3" s="24">
        <f t="shared" si="1"/>
        <v>3.1563681599999995</v>
      </c>
      <c r="L3" s="24">
        <f t="shared" si="1"/>
        <v>9.4945435200000023</v>
      </c>
      <c r="M3" s="24">
        <f t="shared" si="1"/>
        <v>12.818192640000001</v>
      </c>
      <c r="N3" s="24">
        <f t="shared" si="1"/>
        <v>12.779648640000001</v>
      </c>
      <c r="O3" s="24">
        <f t="shared" si="1"/>
        <v>12.629712479999998</v>
      </c>
      <c r="P3" s="24">
        <f t="shared" si="1"/>
        <v>10.12809022109958</v>
      </c>
      <c r="Q3" s="24">
        <f t="shared" si="1"/>
        <v>9.4752715199999962</v>
      </c>
      <c r="R3" s="24">
        <f t="shared" si="1"/>
        <v>6.3235286399999984</v>
      </c>
      <c r="S3" s="24">
        <f t="shared" si="1"/>
        <v>6.4260556799999975</v>
      </c>
      <c r="T3" s="24">
        <f t="shared" si="1"/>
        <v>6.3424151999999969</v>
      </c>
      <c r="U3" s="24">
        <f t="shared" si="1"/>
        <v>9.4764278399999977</v>
      </c>
      <c r="V3" s="24">
        <f t="shared" si="1"/>
        <v>6.2684107200000003</v>
      </c>
      <c r="W3" s="24">
        <f t="shared" si="1"/>
        <v>6.2865263999999987</v>
      </c>
      <c r="X3" s="24">
        <f t="shared" ref="X3" si="2">SUM(X4,X8,X11)</f>
        <v>6.2934643199999982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4.5083332800000004</v>
      </c>
      <c r="I4" s="19">
        <f t="shared" si="3"/>
        <v>6.5275135200000003</v>
      </c>
      <c r="J4" s="19">
        <f t="shared" si="3"/>
        <v>5.0402879999999994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4.5083332800000004</v>
      </c>
      <c r="I7" s="8">
        <v>6.5275135200000003</v>
      </c>
      <c r="J7" s="8">
        <v>5.0402879999999994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5.435974130200167</v>
      </c>
      <c r="E8" s="19">
        <f t="shared" si="5"/>
        <v>4.6278472674089972</v>
      </c>
      <c r="F8" s="19">
        <f t="shared" si="5"/>
        <v>3.8580339042641532</v>
      </c>
      <c r="G8" s="19">
        <f t="shared" si="5"/>
        <v>3.3400713094176764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0.75534574109957753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5.435974130200167</v>
      </c>
      <c r="E10" s="8">
        <v>4.6278472674089972</v>
      </c>
      <c r="F10" s="8">
        <v>3.8580339042641532</v>
      </c>
      <c r="G10" s="8">
        <v>3.3400713094176764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0.75534574109957753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15.93678768</v>
      </c>
      <c r="D11" s="19">
        <f t="shared" si="6"/>
        <v>28.686371999999995</v>
      </c>
      <c r="E11" s="19">
        <f t="shared" si="6"/>
        <v>28.729926719999995</v>
      </c>
      <c r="F11" s="19">
        <f t="shared" si="6"/>
        <v>18.969429599999998</v>
      </c>
      <c r="G11" s="19">
        <f t="shared" si="6"/>
        <v>31.359783839999999</v>
      </c>
      <c r="H11" s="19">
        <f t="shared" si="6"/>
        <v>21.871792799999998</v>
      </c>
      <c r="I11" s="19">
        <f t="shared" si="6"/>
        <v>9.4656355199999993</v>
      </c>
      <c r="J11" s="19">
        <f t="shared" si="6"/>
        <v>6.3169761599999985</v>
      </c>
      <c r="K11" s="19">
        <f t="shared" si="6"/>
        <v>3.1563681599999995</v>
      </c>
      <c r="L11" s="19">
        <f t="shared" si="6"/>
        <v>9.4945435200000023</v>
      </c>
      <c r="M11" s="19">
        <f t="shared" si="6"/>
        <v>12.818192640000001</v>
      </c>
      <c r="N11" s="19">
        <f t="shared" si="6"/>
        <v>12.779648640000001</v>
      </c>
      <c r="O11" s="19">
        <f t="shared" si="6"/>
        <v>12.629712479999998</v>
      </c>
      <c r="P11" s="19">
        <f t="shared" si="6"/>
        <v>9.3727444800000015</v>
      </c>
      <c r="Q11" s="19">
        <f t="shared" si="6"/>
        <v>9.4752715199999962</v>
      </c>
      <c r="R11" s="19">
        <f t="shared" si="6"/>
        <v>6.3235286399999984</v>
      </c>
      <c r="S11" s="19">
        <f t="shared" si="6"/>
        <v>6.4260556799999975</v>
      </c>
      <c r="T11" s="19">
        <f t="shared" si="6"/>
        <v>6.3424151999999969</v>
      </c>
      <c r="U11" s="19">
        <f t="shared" si="6"/>
        <v>9.4764278399999977</v>
      </c>
      <c r="V11" s="19">
        <f t="shared" si="6"/>
        <v>6.2684107200000003</v>
      </c>
      <c r="W11" s="19">
        <f t="shared" si="6"/>
        <v>6.2865263999999987</v>
      </c>
      <c r="X11" s="19">
        <f t="shared" si="6"/>
        <v>6.2934643199999982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15.93678768</v>
      </c>
      <c r="D13" s="8">
        <v>28.686371999999995</v>
      </c>
      <c r="E13" s="8">
        <v>28.729926719999995</v>
      </c>
      <c r="F13" s="8">
        <v>18.969429599999998</v>
      </c>
      <c r="G13" s="8">
        <v>31.359783839999999</v>
      </c>
      <c r="H13" s="8">
        <v>21.871792799999998</v>
      </c>
      <c r="I13" s="8">
        <v>9.4656355199999993</v>
      </c>
      <c r="J13" s="8">
        <v>6.3169761599999985</v>
      </c>
      <c r="K13" s="8">
        <v>3.1563681599999995</v>
      </c>
      <c r="L13" s="8">
        <v>9.4945435200000023</v>
      </c>
      <c r="M13" s="8">
        <v>12.818192640000001</v>
      </c>
      <c r="N13" s="8">
        <v>12.779648640000001</v>
      </c>
      <c r="O13" s="8">
        <v>12.629712479999998</v>
      </c>
      <c r="P13" s="8">
        <v>9.3727444800000015</v>
      </c>
      <c r="Q13" s="8">
        <v>9.4752715199999962</v>
      </c>
      <c r="R13" s="8">
        <v>6.3235286399999984</v>
      </c>
      <c r="S13" s="8">
        <v>6.4260556799999975</v>
      </c>
      <c r="T13" s="8">
        <v>6.3424151999999969</v>
      </c>
      <c r="U13" s="8">
        <v>9.4764278399999977</v>
      </c>
      <c r="V13" s="8">
        <v>6.2684107200000003</v>
      </c>
      <c r="W13" s="8">
        <v>6.2865263999999987</v>
      </c>
      <c r="X13" s="8">
        <v>6.2934643199999982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187.10754048000004</v>
      </c>
      <c r="D26" s="27">
        <f t="shared" si="9"/>
        <v>212.04036252000003</v>
      </c>
      <c r="E26" s="27">
        <f t="shared" si="9"/>
        <v>173.74570668000001</v>
      </c>
      <c r="F26" s="27">
        <f t="shared" si="9"/>
        <v>68.425427159999998</v>
      </c>
      <c r="G26" s="27">
        <f t="shared" si="9"/>
        <v>183.74367384000001</v>
      </c>
      <c r="H26" s="27">
        <f t="shared" si="9"/>
        <v>118.23851808000002</v>
      </c>
      <c r="I26" s="27">
        <f t="shared" si="9"/>
        <v>68.309353800000025</v>
      </c>
      <c r="J26" s="27">
        <f t="shared" si="9"/>
        <v>33.789917520000003</v>
      </c>
      <c r="K26" s="27">
        <f t="shared" si="9"/>
        <v>21.343904640000002</v>
      </c>
      <c r="L26" s="27">
        <f t="shared" si="9"/>
        <v>33.788922839999998</v>
      </c>
      <c r="M26" s="27">
        <f t="shared" si="9"/>
        <v>18.231615720000001</v>
      </c>
      <c r="N26" s="27">
        <f t="shared" si="9"/>
        <v>30.973440960000005</v>
      </c>
      <c r="O26" s="27">
        <f t="shared" si="9"/>
        <v>18.37855296</v>
      </c>
      <c r="P26" s="27">
        <f t="shared" si="9"/>
        <v>30.388017600000005</v>
      </c>
      <c r="Q26" s="27">
        <f t="shared" si="9"/>
        <v>39.28496616000001</v>
      </c>
      <c r="R26" s="27">
        <f t="shared" si="9"/>
        <v>36.174387960000004</v>
      </c>
      <c r="S26" s="27">
        <f t="shared" si="9"/>
        <v>36.017267400000001</v>
      </c>
      <c r="T26" s="27">
        <f t="shared" si="9"/>
        <v>36.0070452</v>
      </c>
      <c r="U26" s="27">
        <f t="shared" si="9"/>
        <v>36.0070452</v>
      </c>
      <c r="V26" s="27">
        <f t="shared" si="9"/>
        <v>39.185757360000004</v>
      </c>
      <c r="W26" s="27">
        <f t="shared" si="9"/>
        <v>47.920059359999996</v>
      </c>
      <c r="X26" s="27">
        <f t="shared" si="9"/>
        <v>45.276246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187.10754048000004</v>
      </c>
      <c r="D33" s="19">
        <f t="shared" si="11"/>
        <v>212.04036252000003</v>
      </c>
      <c r="E33" s="19">
        <f t="shared" si="11"/>
        <v>173.74570668000001</v>
      </c>
      <c r="F33" s="19">
        <f t="shared" si="11"/>
        <v>68.425427159999998</v>
      </c>
      <c r="G33" s="19">
        <f t="shared" si="11"/>
        <v>183.74367384000001</v>
      </c>
      <c r="H33" s="19">
        <f t="shared" si="11"/>
        <v>118.23851808000002</v>
      </c>
      <c r="I33" s="19">
        <f t="shared" si="11"/>
        <v>68.309353800000025</v>
      </c>
      <c r="J33" s="19">
        <f t="shared" si="11"/>
        <v>33.789917520000003</v>
      </c>
      <c r="K33" s="19">
        <f t="shared" si="11"/>
        <v>21.343904640000002</v>
      </c>
      <c r="L33" s="19">
        <f t="shared" si="11"/>
        <v>33.788922839999998</v>
      </c>
      <c r="M33" s="19">
        <f t="shared" si="11"/>
        <v>18.231615720000001</v>
      </c>
      <c r="N33" s="19">
        <f t="shared" si="11"/>
        <v>30.973440960000005</v>
      </c>
      <c r="O33" s="19">
        <f t="shared" si="11"/>
        <v>18.37855296</v>
      </c>
      <c r="P33" s="19">
        <f t="shared" si="11"/>
        <v>30.388017600000005</v>
      </c>
      <c r="Q33" s="19">
        <f t="shared" si="11"/>
        <v>39.28496616000001</v>
      </c>
      <c r="R33" s="19">
        <f t="shared" si="11"/>
        <v>36.174387960000004</v>
      </c>
      <c r="S33" s="19">
        <f t="shared" si="11"/>
        <v>36.017267400000001</v>
      </c>
      <c r="T33" s="19">
        <f t="shared" si="11"/>
        <v>36.0070452</v>
      </c>
      <c r="U33" s="19">
        <f t="shared" si="11"/>
        <v>36.0070452</v>
      </c>
      <c r="V33" s="19">
        <f t="shared" si="11"/>
        <v>39.185757360000004</v>
      </c>
      <c r="W33" s="19">
        <f t="shared" si="11"/>
        <v>47.920059359999996</v>
      </c>
      <c r="X33" s="19">
        <f t="shared" si="11"/>
        <v>45.276246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11.93862096</v>
      </c>
      <c r="D36" s="8">
        <v>14.923049040000004</v>
      </c>
      <c r="E36" s="8">
        <v>29.846325239999999</v>
      </c>
      <c r="F36" s="8">
        <v>8.9539657199999994</v>
      </c>
      <c r="G36" s="8">
        <v>14.828550480000002</v>
      </c>
      <c r="H36" s="8">
        <v>11.862749520000003</v>
      </c>
      <c r="I36" s="8">
        <v>8.8971757200000017</v>
      </c>
      <c r="J36" s="8">
        <v>8.8971757200000017</v>
      </c>
      <c r="K36" s="8">
        <v>8.8971757200000017</v>
      </c>
      <c r="L36" s="8">
        <v>8.8971757200000017</v>
      </c>
      <c r="M36" s="8">
        <v>8.8971757200000017</v>
      </c>
      <c r="N36" s="8">
        <v>2.9658009599999993</v>
      </c>
      <c r="O36" s="8">
        <v>5.9313747600000015</v>
      </c>
      <c r="P36" s="8">
        <v>14.828550480000002</v>
      </c>
      <c r="Q36" s="8">
        <v>23.725499040000006</v>
      </c>
      <c r="R36" s="8">
        <v>23.725499040000006</v>
      </c>
      <c r="S36" s="8">
        <v>23.301618480000002</v>
      </c>
      <c r="T36" s="8">
        <v>23.291396280000001</v>
      </c>
      <c r="U36" s="8">
        <v>23.291396280000001</v>
      </c>
      <c r="V36" s="8">
        <v>23.291396280000001</v>
      </c>
      <c r="W36" s="8">
        <v>32.025698279999993</v>
      </c>
      <c r="X36" s="8">
        <v>26.202906000000002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6.3726296399999995</v>
      </c>
      <c r="E43" s="8">
        <v>3.1861814399999999</v>
      </c>
      <c r="F43" s="8">
        <v>3.1861814399999999</v>
      </c>
      <c r="G43" s="8">
        <v>3.1861814399999999</v>
      </c>
      <c r="H43" s="8">
        <v>3.1861814399999999</v>
      </c>
      <c r="I43" s="8">
        <v>0</v>
      </c>
      <c r="J43" s="8">
        <v>3.1122889199999992</v>
      </c>
      <c r="K43" s="8">
        <v>3.1122889199999992</v>
      </c>
      <c r="L43" s="8">
        <v>0</v>
      </c>
      <c r="M43" s="8">
        <v>0</v>
      </c>
      <c r="N43" s="8">
        <v>18.673200000000005</v>
      </c>
      <c r="O43" s="8">
        <v>6.2243110799999988</v>
      </c>
      <c r="P43" s="8">
        <v>9.3366000000000025</v>
      </c>
      <c r="Q43" s="8">
        <v>9.3366000000000025</v>
      </c>
      <c r="R43" s="8">
        <v>12.44888892</v>
      </c>
      <c r="S43" s="8">
        <v>12.71564892</v>
      </c>
      <c r="T43" s="8">
        <v>12.71564892</v>
      </c>
      <c r="U43" s="8">
        <v>12.71564892</v>
      </c>
      <c r="V43" s="8">
        <v>15.894361080000003</v>
      </c>
      <c r="W43" s="8">
        <v>15.894361080000003</v>
      </c>
      <c r="X43" s="8">
        <v>19.073340000000002</v>
      </c>
    </row>
    <row r="44" spans="1:24" ht="11.25" customHeight="1" x14ac:dyDescent="0.2">
      <c r="A44" s="28" t="s">
        <v>74</v>
      </c>
      <c r="B44" s="7" t="s">
        <v>75</v>
      </c>
      <c r="C44" s="8">
        <v>171.98273808000005</v>
      </c>
      <c r="D44" s="8">
        <v>190.74468384000002</v>
      </c>
      <c r="E44" s="8">
        <v>140.7132</v>
      </c>
      <c r="F44" s="8">
        <v>56.285279999999993</v>
      </c>
      <c r="G44" s="8">
        <v>165.72894192000001</v>
      </c>
      <c r="H44" s="8">
        <v>103.18958712000001</v>
      </c>
      <c r="I44" s="8">
        <v>59.412178080000018</v>
      </c>
      <c r="J44" s="8">
        <v>21.780452880000002</v>
      </c>
      <c r="K44" s="8">
        <v>9.3344400000000007</v>
      </c>
      <c r="L44" s="8">
        <v>24.891747119999998</v>
      </c>
      <c r="M44" s="8">
        <v>9.3344400000000007</v>
      </c>
      <c r="N44" s="8">
        <v>9.3344400000000007</v>
      </c>
      <c r="O44" s="8">
        <v>6.222867120000001</v>
      </c>
      <c r="P44" s="8">
        <v>6.222867120000001</v>
      </c>
      <c r="Q44" s="8">
        <v>6.222867120000001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608.80842000000007</v>
      </c>
      <c r="D51" s="27">
        <v>824.04729000000009</v>
      </c>
      <c r="E51" s="27">
        <v>857.62314000000003</v>
      </c>
      <c r="F51" s="27">
        <v>792.59202000000005</v>
      </c>
      <c r="G51" s="27">
        <v>699.43797000000006</v>
      </c>
      <c r="H51" s="27">
        <v>611.23194000000001</v>
      </c>
      <c r="I51" s="27">
        <v>664.65036000000009</v>
      </c>
      <c r="J51" s="27">
        <v>586.74428999999998</v>
      </c>
      <c r="K51" s="27">
        <v>679.89833999999996</v>
      </c>
      <c r="L51" s="27">
        <v>513.38232000000005</v>
      </c>
      <c r="M51" s="27">
        <v>553.67333999999994</v>
      </c>
      <c r="N51" s="27">
        <v>558.62135999999987</v>
      </c>
      <c r="O51" s="27">
        <v>488.54123999999996</v>
      </c>
      <c r="P51" s="27">
        <v>625.21767000000011</v>
      </c>
      <c r="Q51" s="27">
        <v>661.87341000000015</v>
      </c>
      <c r="R51" s="27">
        <v>682.82676000000004</v>
      </c>
      <c r="S51" s="27">
        <v>646.62543000000005</v>
      </c>
      <c r="T51" s="27">
        <v>692.1674099999999</v>
      </c>
      <c r="U51" s="27">
        <v>790.26948000000004</v>
      </c>
      <c r="V51" s="27">
        <v>734.27607000000012</v>
      </c>
      <c r="W51" s="27">
        <v>769.56858000000011</v>
      </c>
      <c r="X51" s="27">
        <v>817.18065000000024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101.91148631999999</v>
      </c>
      <c r="D61" s="49">
        <f t="shared" si="13"/>
        <v>65.626288559999992</v>
      </c>
      <c r="E61" s="49">
        <f t="shared" si="13"/>
        <v>89.258243759999985</v>
      </c>
      <c r="F61" s="49">
        <f t="shared" si="13"/>
        <v>99.731555280000009</v>
      </c>
      <c r="G61" s="49">
        <f t="shared" si="13"/>
        <v>92.170557360000004</v>
      </c>
      <c r="H61" s="49">
        <f t="shared" si="13"/>
        <v>123.75742175999997</v>
      </c>
      <c r="I61" s="49">
        <f t="shared" si="13"/>
        <v>141.23208959999999</v>
      </c>
      <c r="J61" s="49">
        <f t="shared" si="13"/>
        <v>130.25617919999996</v>
      </c>
      <c r="K61" s="49">
        <f t="shared" si="13"/>
        <v>128.57604480000001</v>
      </c>
      <c r="L61" s="49">
        <f t="shared" si="13"/>
        <v>191.96795519999998</v>
      </c>
      <c r="M61" s="49">
        <f t="shared" si="13"/>
        <v>158.47157591999996</v>
      </c>
      <c r="N61" s="49">
        <f t="shared" si="13"/>
        <v>153.44017919999996</v>
      </c>
      <c r="O61" s="49">
        <f t="shared" si="13"/>
        <v>174.74815512000001</v>
      </c>
      <c r="P61" s="49">
        <f t="shared" si="13"/>
        <v>231.41006784000001</v>
      </c>
      <c r="Q61" s="49">
        <f t="shared" si="13"/>
        <v>265.30840223999996</v>
      </c>
      <c r="R61" s="49">
        <f t="shared" si="13"/>
        <v>245.48140008000001</v>
      </c>
      <c r="S61" s="49">
        <f t="shared" si="13"/>
        <v>246.69957815999999</v>
      </c>
      <c r="T61" s="49">
        <f t="shared" si="13"/>
        <v>284.60599775999992</v>
      </c>
      <c r="U61" s="49">
        <f t="shared" si="13"/>
        <v>304.45224263999995</v>
      </c>
      <c r="V61" s="49">
        <f t="shared" si="13"/>
        <v>375.8774644799999</v>
      </c>
      <c r="W61" s="49">
        <f t="shared" si="13"/>
        <v>376.51600223999998</v>
      </c>
      <c r="X61" s="49">
        <f t="shared" si="13"/>
        <v>402.48042408000003</v>
      </c>
    </row>
    <row r="62" spans="1:24" ht="11.25" customHeight="1" x14ac:dyDescent="0.2">
      <c r="A62" s="50" t="s">
        <v>92</v>
      </c>
      <c r="B62" s="51" t="s">
        <v>93</v>
      </c>
      <c r="C62" s="52">
        <v>101.5838208</v>
      </c>
      <c r="D62" s="52">
        <v>65.407910399999992</v>
      </c>
      <c r="E62" s="52">
        <v>89.039865599999985</v>
      </c>
      <c r="F62" s="52">
        <v>99.567820800000007</v>
      </c>
      <c r="G62" s="52">
        <v>91.952179200000003</v>
      </c>
      <c r="H62" s="52">
        <v>123.64813439999998</v>
      </c>
      <c r="I62" s="52">
        <v>141.23208959999999</v>
      </c>
      <c r="J62" s="52">
        <v>130.25617919999996</v>
      </c>
      <c r="K62" s="52">
        <v>128.57604480000001</v>
      </c>
      <c r="L62" s="52">
        <v>191.96795519999998</v>
      </c>
      <c r="M62" s="52">
        <v>158.14391039999995</v>
      </c>
      <c r="N62" s="52">
        <v>153.44017919999996</v>
      </c>
      <c r="O62" s="52">
        <v>171.4720896</v>
      </c>
      <c r="P62" s="52">
        <v>221.19995520000001</v>
      </c>
      <c r="Q62" s="52">
        <v>233.96808959999998</v>
      </c>
      <c r="R62" s="52">
        <v>227.13586560000002</v>
      </c>
      <c r="S62" s="52">
        <v>227.80799999999999</v>
      </c>
      <c r="T62" s="52">
        <v>258.94391039999994</v>
      </c>
      <c r="U62" s="52">
        <v>284.03182079999993</v>
      </c>
      <c r="V62" s="52">
        <v>358.62382079999992</v>
      </c>
      <c r="W62" s="52">
        <v>357.95208959999997</v>
      </c>
      <c r="X62" s="52">
        <v>383.15208960000001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0.32766551999999988</v>
      </c>
      <c r="D64" s="52">
        <v>0.21837816000000002</v>
      </c>
      <c r="E64" s="52">
        <v>0.21837816000000002</v>
      </c>
      <c r="F64" s="52">
        <v>0.16373447999999999</v>
      </c>
      <c r="G64" s="52">
        <v>0.21837816000000002</v>
      </c>
      <c r="H64" s="52">
        <v>0.10928736000000003</v>
      </c>
      <c r="I64" s="52">
        <v>0</v>
      </c>
      <c r="J64" s="52">
        <v>0</v>
      </c>
      <c r="K64" s="52">
        <v>0</v>
      </c>
      <c r="L64" s="52">
        <v>0</v>
      </c>
      <c r="M64" s="52">
        <v>0.32766551999999988</v>
      </c>
      <c r="N64" s="52">
        <v>0</v>
      </c>
      <c r="O64" s="52">
        <v>3.2760655200000008</v>
      </c>
      <c r="P64" s="52">
        <v>10.210112640000002</v>
      </c>
      <c r="Q64" s="52">
        <v>31.34031263999999</v>
      </c>
      <c r="R64" s="52">
        <v>18.345534479999998</v>
      </c>
      <c r="S64" s="52">
        <v>18.891578160000002</v>
      </c>
      <c r="T64" s="52">
        <v>25.662087360000005</v>
      </c>
      <c r="U64" s="52">
        <v>20.420421839999999</v>
      </c>
      <c r="V64" s="52">
        <v>17.25364368</v>
      </c>
      <c r="W64" s="52">
        <v>18.563912640000002</v>
      </c>
      <c r="X64" s="52">
        <v>19.328334480000002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114.56712144000001</v>
      </c>
      <c r="D2" s="21">
        <f t="shared" ref="D2:X2" si="0">SUM(D3,D17,D22,D25,D26,D51,D52)</f>
        <v>107.19558144</v>
      </c>
      <c r="E2" s="21">
        <f t="shared" si="0"/>
        <v>134.60290860000001</v>
      </c>
      <c r="F2" s="21">
        <f t="shared" si="0"/>
        <v>150.36935736000001</v>
      </c>
      <c r="G2" s="21">
        <f t="shared" si="0"/>
        <v>138.90131208</v>
      </c>
      <c r="H2" s="21">
        <f t="shared" si="0"/>
        <v>150.44078112000003</v>
      </c>
      <c r="I2" s="21">
        <f t="shared" si="0"/>
        <v>151.45606464000002</v>
      </c>
      <c r="J2" s="21">
        <f t="shared" si="0"/>
        <v>143.56235988</v>
      </c>
      <c r="K2" s="21">
        <f t="shared" si="0"/>
        <v>139.72511987999999</v>
      </c>
      <c r="L2" s="21">
        <f t="shared" si="0"/>
        <v>104.45070096000001</v>
      </c>
      <c r="M2" s="21">
        <f t="shared" si="0"/>
        <v>114.29625096000001</v>
      </c>
      <c r="N2" s="21">
        <f t="shared" si="0"/>
        <v>115.14959892</v>
      </c>
      <c r="O2" s="21">
        <f t="shared" si="0"/>
        <v>116.01291095999999</v>
      </c>
      <c r="P2" s="21">
        <f t="shared" si="0"/>
        <v>171.78626987999999</v>
      </c>
      <c r="Q2" s="21">
        <f t="shared" si="0"/>
        <v>146.84420987999997</v>
      </c>
      <c r="R2" s="21">
        <f t="shared" si="0"/>
        <v>166.63628988000002</v>
      </c>
      <c r="S2" s="21">
        <f t="shared" si="0"/>
        <v>174.52626444000001</v>
      </c>
      <c r="T2" s="21">
        <f t="shared" si="0"/>
        <v>181.42512120000001</v>
      </c>
      <c r="U2" s="21">
        <f t="shared" si="0"/>
        <v>182.85597863999999</v>
      </c>
      <c r="V2" s="21">
        <f t="shared" si="0"/>
        <v>167.71086972000003</v>
      </c>
      <c r="W2" s="21">
        <f t="shared" si="0"/>
        <v>160.79184864000001</v>
      </c>
      <c r="X2" s="21">
        <f t="shared" si="0"/>
        <v>190.58094864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14.430963360000002</v>
      </c>
      <c r="F3" s="24">
        <f t="shared" si="1"/>
        <v>12.646286399999999</v>
      </c>
      <c r="G3" s="24">
        <f t="shared" si="1"/>
        <v>6.2718796799999996</v>
      </c>
      <c r="H3" s="24">
        <f t="shared" si="1"/>
        <v>6.2491387199999995</v>
      </c>
      <c r="I3" s="24">
        <f t="shared" si="1"/>
        <v>6.3104236800000004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1.66210704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1.66210704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12.768856320000001</v>
      </c>
      <c r="F11" s="19">
        <f t="shared" si="6"/>
        <v>12.646286399999999</v>
      </c>
      <c r="G11" s="19">
        <f t="shared" si="6"/>
        <v>6.2718796799999996</v>
      </c>
      <c r="H11" s="19">
        <f t="shared" si="6"/>
        <v>6.2491387199999995</v>
      </c>
      <c r="I11" s="19">
        <f t="shared" si="6"/>
        <v>6.3104236800000004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12.768856320000001</v>
      </c>
      <c r="F13" s="8">
        <v>12.646286399999999</v>
      </c>
      <c r="G13" s="8">
        <v>6.2718796799999996</v>
      </c>
      <c r="H13" s="8">
        <v>6.2491387199999995</v>
      </c>
      <c r="I13" s="8">
        <v>6.3104236800000004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3.1861814399999999</v>
      </c>
      <c r="D26" s="27">
        <f t="shared" si="9"/>
        <v>3.1861814399999999</v>
      </c>
      <c r="E26" s="27">
        <f t="shared" si="9"/>
        <v>2.9846552400000008</v>
      </c>
      <c r="F26" s="27">
        <f t="shared" si="9"/>
        <v>12.507870960000004</v>
      </c>
      <c r="G26" s="27">
        <f t="shared" si="9"/>
        <v>6.1519823999999996</v>
      </c>
      <c r="H26" s="27">
        <f t="shared" si="9"/>
        <v>6.1519823999999996</v>
      </c>
      <c r="I26" s="27">
        <f t="shared" si="9"/>
        <v>2.9658009599999993</v>
      </c>
      <c r="J26" s="27">
        <f t="shared" si="9"/>
        <v>6.0780898799999985</v>
      </c>
      <c r="K26" s="27">
        <f t="shared" si="9"/>
        <v>6.0780898799999985</v>
      </c>
      <c r="L26" s="27">
        <f t="shared" si="9"/>
        <v>2.9658009599999993</v>
      </c>
      <c r="M26" s="27">
        <f t="shared" si="9"/>
        <v>2.9658009599999993</v>
      </c>
      <c r="N26" s="27">
        <f t="shared" si="9"/>
        <v>3.1122889199999992</v>
      </c>
      <c r="O26" s="27">
        <f t="shared" si="9"/>
        <v>2.9658009599999993</v>
      </c>
      <c r="P26" s="27">
        <f t="shared" si="9"/>
        <v>6.0780898799999985</v>
      </c>
      <c r="Q26" s="27">
        <f t="shared" si="9"/>
        <v>6.0780898799999985</v>
      </c>
      <c r="R26" s="27">
        <f t="shared" si="9"/>
        <v>6.0780898799999985</v>
      </c>
      <c r="S26" s="27">
        <f t="shared" si="9"/>
        <v>6.0916244400000013</v>
      </c>
      <c r="T26" s="27">
        <f t="shared" si="9"/>
        <v>9.0017712000000021</v>
      </c>
      <c r="U26" s="27">
        <f t="shared" si="9"/>
        <v>6.0904886400000002</v>
      </c>
      <c r="V26" s="27">
        <f t="shared" si="9"/>
        <v>2.9115097199999989</v>
      </c>
      <c r="W26" s="27">
        <f t="shared" si="9"/>
        <v>6.0904886400000002</v>
      </c>
      <c r="X26" s="27">
        <f t="shared" si="9"/>
        <v>6.0904886400000002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3.1861814399999999</v>
      </c>
      <c r="D33" s="19">
        <f t="shared" si="11"/>
        <v>3.1861814399999999</v>
      </c>
      <c r="E33" s="19">
        <f t="shared" si="11"/>
        <v>2.9846552400000008</v>
      </c>
      <c r="F33" s="19">
        <f t="shared" si="11"/>
        <v>12.507870960000004</v>
      </c>
      <c r="G33" s="19">
        <f t="shared" si="11"/>
        <v>6.1519823999999996</v>
      </c>
      <c r="H33" s="19">
        <f t="shared" si="11"/>
        <v>6.1519823999999996</v>
      </c>
      <c r="I33" s="19">
        <f t="shared" si="11"/>
        <v>2.9658009599999993</v>
      </c>
      <c r="J33" s="19">
        <f t="shared" si="11"/>
        <v>6.0780898799999985</v>
      </c>
      <c r="K33" s="19">
        <f t="shared" si="11"/>
        <v>6.0780898799999985</v>
      </c>
      <c r="L33" s="19">
        <f t="shared" si="11"/>
        <v>2.9658009599999993</v>
      </c>
      <c r="M33" s="19">
        <f t="shared" si="11"/>
        <v>2.9658009599999993</v>
      </c>
      <c r="N33" s="19">
        <f t="shared" si="11"/>
        <v>3.1122889199999992</v>
      </c>
      <c r="O33" s="19">
        <f t="shared" si="11"/>
        <v>2.9658009599999993</v>
      </c>
      <c r="P33" s="19">
        <f t="shared" si="11"/>
        <v>6.0780898799999985</v>
      </c>
      <c r="Q33" s="19">
        <f t="shared" si="11"/>
        <v>6.0780898799999985</v>
      </c>
      <c r="R33" s="19">
        <f t="shared" si="11"/>
        <v>6.0780898799999985</v>
      </c>
      <c r="S33" s="19">
        <f t="shared" si="11"/>
        <v>6.0916244400000013</v>
      </c>
      <c r="T33" s="19">
        <f t="shared" si="11"/>
        <v>9.0017712000000021</v>
      </c>
      <c r="U33" s="19">
        <f t="shared" si="11"/>
        <v>6.0904886400000002</v>
      </c>
      <c r="V33" s="19">
        <f t="shared" si="11"/>
        <v>2.9115097199999989</v>
      </c>
      <c r="W33" s="19">
        <f t="shared" si="11"/>
        <v>6.0904886400000002</v>
      </c>
      <c r="X33" s="19">
        <f t="shared" si="11"/>
        <v>6.0904886400000002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2.9846552400000008</v>
      </c>
      <c r="F36" s="8">
        <v>0</v>
      </c>
      <c r="G36" s="8">
        <v>2.9658009599999993</v>
      </c>
      <c r="H36" s="8">
        <v>2.9658009599999993</v>
      </c>
      <c r="I36" s="8">
        <v>2.9658009599999993</v>
      </c>
      <c r="J36" s="8">
        <v>2.9658009599999993</v>
      </c>
      <c r="K36" s="8">
        <v>2.9658009599999993</v>
      </c>
      <c r="L36" s="8">
        <v>2.9658009599999993</v>
      </c>
      <c r="M36" s="8">
        <v>2.9658009599999993</v>
      </c>
      <c r="N36" s="8">
        <v>0</v>
      </c>
      <c r="O36" s="8">
        <v>2.9658009599999993</v>
      </c>
      <c r="P36" s="8">
        <v>2.9658009599999993</v>
      </c>
      <c r="Q36" s="8">
        <v>2.9658009599999993</v>
      </c>
      <c r="R36" s="8">
        <v>2.9658009599999993</v>
      </c>
      <c r="S36" s="8">
        <v>2.9126455200000003</v>
      </c>
      <c r="T36" s="8">
        <v>5.8227922800000007</v>
      </c>
      <c r="U36" s="8">
        <v>2.9115097199999989</v>
      </c>
      <c r="V36" s="8">
        <v>2.9115097199999989</v>
      </c>
      <c r="W36" s="8">
        <v>2.9115097199999989</v>
      </c>
      <c r="X36" s="8">
        <v>2.9115097199999989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0</v>
      </c>
      <c r="F43" s="8">
        <v>0</v>
      </c>
      <c r="G43" s="8">
        <v>3.1861814399999999</v>
      </c>
      <c r="H43" s="8">
        <v>3.1861814399999999</v>
      </c>
      <c r="I43" s="8">
        <v>0</v>
      </c>
      <c r="J43" s="8">
        <v>3.1122889199999992</v>
      </c>
      <c r="K43" s="8">
        <v>3.1122889199999992</v>
      </c>
      <c r="L43" s="8">
        <v>0</v>
      </c>
      <c r="M43" s="8">
        <v>0</v>
      </c>
      <c r="N43" s="8">
        <v>3.1122889199999992</v>
      </c>
      <c r="O43" s="8">
        <v>0</v>
      </c>
      <c r="P43" s="8">
        <v>3.1122889199999992</v>
      </c>
      <c r="Q43" s="8">
        <v>3.1122889199999992</v>
      </c>
      <c r="R43" s="8">
        <v>3.1122889199999992</v>
      </c>
      <c r="S43" s="8">
        <v>3.1789789200000009</v>
      </c>
      <c r="T43" s="8">
        <v>3.1789789200000009</v>
      </c>
      <c r="U43" s="8">
        <v>3.1789789200000009</v>
      </c>
      <c r="V43" s="8">
        <v>0</v>
      </c>
      <c r="W43" s="8">
        <v>3.1789789200000009</v>
      </c>
      <c r="X43" s="8">
        <v>3.1789789200000009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12.507870960000004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111.38094000000001</v>
      </c>
      <c r="D51" s="27">
        <v>104.0094</v>
      </c>
      <c r="E51" s="27">
        <v>117.18729</v>
      </c>
      <c r="F51" s="27">
        <v>125.2152</v>
      </c>
      <c r="G51" s="27">
        <v>126.47744999999999</v>
      </c>
      <c r="H51" s="27">
        <v>138.03966000000003</v>
      </c>
      <c r="I51" s="27">
        <v>142.17984000000001</v>
      </c>
      <c r="J51" s="27">
        <v>137.48427000000001</v>
      </c>
      <c r="K51" s="27">
        <v>133.64703</v>
      </c>
      <c r="L51" s="27">
        <v>101.48490000000001</v>
      </c>
      <c r="M51" s="27">
        <v>111.33045000000001</v>
      </c>
      <c r="N51" s="27">
        <v>112.03731000000001</v>
      </c>
      <c r="O51" s="27">
        <v>113.04710999999999</v>
      </c>
      <c r="P51" s="27">
        <v>165.70818</v>
      </c>
      <c r="Q51" s="27">
        <v>140.76611999999997</v>
      </c>
      <c r="R51" s="27">
        <v>160.55820000000003</v>
      </c>
      <c r="S51" s="27">
        <v>168.43464</v>
      </c>
      <c r="T51" s="27">
        <v>172.42335</v>
      </c>
      <c r="U51" s="27">
        <v>176.76549</v>
      </c>
      <c r="V51" s="27">
        <v>164.79936000000004</v>
      </c>
      <c r="W51" s="27">
        <v>154.70136000000002</v>
      </c>
      <c r="X51" s="27">
        <v>184.49046000000001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0.33586559999999993</v>
      </c>
      <c r="R61" s="49">
        <f t="shared" si="13"/>
        <v>0.67213439999999969</v>
      </c>
      <c r="S61" s="49">
        <f t="shared" si="13"/>
        <v>0.67213439999999969</v>
      </c>
      <c r="T61" s="49">
        <f t="shared" si="13"/>
        <v>0.67213439999999969</v>
      </c>
      <c r="U61" s="49">
        <f t="shared" si="13"/>
        <v>1.5680448</v>
      </c>
      <c r="V61" s="49">
        <f t="shared" si="13"/>
        <v>2.1280895999999996</v>
      </c>
      <c r="W61" s="49">
        <f t="shared" si="13"/>
        <v>2.016</v>
      </c>
      <c r="X61" s="49">
        <f t="shared" si="13"/>
        <v>0.89591040000000022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0.33586559999999993</v>
      </c>
      <c r="R62" s="52">
        <v>0.67213439999999969</v>
      </c>
      <c r="S62" s="52">
        <v>0.67213439999999969</v>
      </c>
      <c r="T62" s="52">
        <v>0.67213439999999969</v>
      </c>
      <c r="U62" s="52">
        <v>1.5680448</v>
      </c>
      <c r="V62" s="52">
        <v>2.1280895999999996</v>
      </c>
      <c r="W62" s="52">
        <v>2.016</v>
      </c>
      <c r="X62" s="52">
        <v>0.89591040000000022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291.64029332512712</v>
      </c>
      <c r="D2" s="21">
        <f t="shared" ref="D2:X2" si="0">SUM(D3,D17,D22,D25,D26,D51,D52)</f>
        <v>304.29318662510019</v>
      </c>
      <c r="E2" s="21">
        <f t="shared" si="0"/>
        <v>296.42236812000004</v>
      </c>
      <c r="F2" s="21">
        <f t="shared" si="0"/>
        <v>333.12804879408316</v>
      </c>
      <c r="G2" s="21">
        <f t="shared" si="0"/>
        <v>318.74566130351667</v>
      </c>
      <c r="H2" s="21">
        <f t="shared" si="0"/>
        <v>389.77031480435045</v>
      </c>
      <c r="I2" s="21">
        <f t="shared" si="0"/>
        <v>371.85582415423494</v>
      </c>
      <c r="J2" s="21">
        <f t="shared" si="0"/>
        <v>370.90888194426515</v>
      </c>
      <c r="K2" s="21">
        <f t="shared" si="0"/>
        <v>300.6701288399999</v>
      </c>
      <c r="L2" s="21">
        <f t="shared" si="0"/>
        <v>273.44692176000007</v>
      </c>
      <c r="M2" s="21">
        <f t="shared" si="0"/>
        <v>278.81634911999998</v>
      </c>
      <c r="N2" s="21">
        <f t="shared" si="0"/>
        <v>301.96516896000009</v>
      </c>
      <c r="O2" s="21">
        <f t="shared" si="0"/>
        <v>217.23702815999999</v>
      </c>
      <c r="P2" s="21">
        <f t="shared" si="0"/>
        <v>410.39627628000011</v>
      </c>
      <c r="Q2" s="21">
        <f t="shared" si="0"/>
        <v>384.75420443999997</v>
      </c>
      <c r="R2" s="21">
        <f t="shared" si="0"/>
        <v>394.90940532000008</v>
      </c>
      <c r="S2" s="21">
        <f t="shared" si="0"/>
        <v>414.15870143999996</v>
      </c>
      <c r="T2" s="21">
        <f t="shared" si="0"/>
        <v>456.02435352000009</v>
      </c>
      <c r="U2" s="21">
        <f t="shared" si="0"/>
        <v>458.23453848510968</v>
      </c>
      <c r="V2" s="21">
        <f t="shared" si="0"/>
        <v>454.82502204236522</v>
      </c>
      <c r="W2" s="21">
        <f t="shared" si="0"/>
        <v>487.53160382615999</v>
      </c>
      <c r="X2" s="21">
        <f t="shared" si="0"/>
        <v>545.42445363134198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15.668027605127158</v>
      </c>
      <c r="D3" s="24">
        <f t="shared" si="1"/>
        <v>5.9051904251000824</v>
      </c>
      <c r="E3" s="24">
        <f t="shared" si="1"/>
        <v>0</v>
      </c>
      <c r="F3" s="24">
        <f t="shared" si="1"/>
        <v>1.2861353140830452</v>
      </c>
      <c r="G3" s="24">
        <f t="shared" si="1"/>
        <v>7.3851108235167411</v>
      </c>
      <c r="H3" s="24">
        <f t="shared" si="1"/>
        <v>11.557522404350376</v>
      </c>
      <c r="I3" s="24">
        <f t="shared" si="1"/>
        <v>9.698851754235033</v>
      </c>
      <c r="J3" s="24">
        <f t="shared" si="1"/>
        <v>7.1970130242651225</v>
      </c>
      <c r="K3" s="24">
        <f t="shared" si="1"/>
        <v>6.2305399199999982</v>
      </c>
      <c r="L3" s="24">
        <f t="shared" si="1"/>
        <v>4.7017607999999997</v>
      </c>
      <c r="M3" s="24">
        <f t="shared" si="1"/>
        <v>3.2045481599999999</v>
      </c>
      <c r="N3" s="24">
        <f t="shared" si="1"/>
        <v>3.1949121599999999</v>
      </c>
      <c r="O3" s="24">
        <f t="shared" si="1"/>
        <v>3.1575244799999997</v>
      </c>
      <c r="P3" s="24">
        <f t="shared" si="1"/>
        <v>6.2483678399999985</v>
      </c>
      <c r="Q3" s="24">
        <f t="shared" si="1"/>
        <v>4.7910059999999994</v>
      </c>
      <c r="R3" s="24">
        <f t="shared" si="1"/>
        <v>7.2717268799999983</v>
      </c>
      <c r="S3" s="24">
        <f t="shared" si="1"/>
        <v>5.3108932799999993</v>
      </c>
      <c r="T3" s="24">
        <f t="shared" si="1"/>
        <v>3.1714003199999996</v>
      </c>
      <c r="U3" s="24">
        <f t="shared" si="1"/>
        <v>4.8788431251097153</v>
      </c>
      <c r="V3" s="24">
        <f t="shared" si="1"/>
        <v>1.6712866823652639</v>
      </c>
      <c r="W3" s="24">
        <f t="shared" si="1"/>
        <v>1.6581906261599433</v>
      </c>
      <c r="X3" s="24">
        <f t="shared" ref="X3" si="2">SUM(X4,X8,X11)</f>
        <v>1.6054307113420614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6.1060320851271586</v>
      </c>
      <c r="D8" s="19">
        <f t="shared" si="5"/>
        <v>2.717987065100083</v>
      </c>
      <c r="E8" s="19">
        <f t="shared" si="5"/>
        <v>0</v>
      </c>
      <c r="F8" s="19">
        <f t="shared" si="5"/>
        <v>1.2861353140830452</v>
      </c>
      <c r="G8" s="19">
        <f t="shared" si="5"/>
        <v>1.1132311435167412</v>
      </c>
      <c r="H8" s="19">
        <f t="shared" si="5"/>
        <v>5.3083836843503756</v>
      </c>
      <c r="I8" s="19">
        <f t="shared" si="5"/>
        <v>3.3884280742350326</v>
      </c>
      <c r="J8" s="19">
        <f t="shared" si="5"/>
        <v>0.88003686426512395</v>
      </c>
      <c r="K8" s="19">
        <f t="shared" si="5"/>
        <v>3.0741717599999991</v>
      </c>
      <c r="L8" s="19">
        <f t="shared" si="5"/>
        <v>1.5369129599999998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1.63271064</v>
      </c>
      <c r="R8" s="19">
        <f t="shared" si="5"/>
        <v>4.1099625599999987</v>
      </c>
      <c r="S8" s="19">
        <f t="shared" si="5"/>
        <v>2.0978654399999996</v>
      </c>
      <c r="T8" s="19">
        <f t="shared" si="5"/>
        <v>0</v>
      </c>
      <c r="U8" s="19">
        <f t="shared" si="5"/>
        <v>1.7201623251097153</v>
      </c>
      <c r="V8" s="19">
        <f t="shared" si="5"/>
        <v>1.6712866823652639</v>
      </c>
      <c r="W8" s="19">
        <f t="shared" si="5"/>
        <v>1.6581906261599433</v>
      </c>
      <c r="X8" s="19">
        <f t="shared" si="5"/>
        <v>1.6054307113420614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3.0741717599999991</v>
      </c>
      <c r="L9" s="8">
        <v>1.5369129599999998</v>
      </c>
      <c r="M9" s="8">
        <v>0</v>
      </c>
      <c r="N9" s="8">
        <v>0</v>
      </c>
      <c r="O9" s="8">
        <v>0</v>
      </c>
      <c r="P9" s="8">
        <v>0</v>
      </c>
      <c r="Q9" s="8">
        <v>1.63271064</v>
      </c>
      <c r="R9" s="8">
        <v>4.1099625599999987</v>
      </c>
      <c r="S9" s="8">
        <v>2.0978654399999996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6.1060320851271586</v>
      </c>
      <c r="D10" s="8">
        <v>2.717987065100083</v>
      </c>
      <c r="E10" s="8">
        <v>0</v>
      </c>
      <c r="F10" s="8">
        <v>1.2861353140830452</v>
      </c>
      <c r="G10" s="8">
        <v>1.1132311435167412</v>
      </c>
      <c r="H10" s="8">
        <v>5.3083836843503756</v>
      </c>
      <c r="I10" s="8">
        <v>3.3884280742350326</v>
      </c>
      <c r="J10" s="8">
        <v>0.88003686426512395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1.7201623251097153</v>
      </c>
      <c r="V10" s="8">
        <v>1.6712866823652639</v>
      </c>
      <c r="W10" s="8">
        <v>1.6581906261599433</v>
      </c>
      <c r="X10" s="8">
        <v>1.6054307113420614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9.56199552</v>
      </c>
      <c r="D11" s="19">
        <f t="shared" si="6"/>
        <v>3.1872033599999998</v>
      </c>
      <c r="E11" s="19">
        <f t="shared" si="6"/>
        <v>0</v>
      </c>
      <c r="F11" s="19">
        <f t="shared" si="6"/>
        <v>0</v>
      </c>
      <c r="G11" s="19">
        <f t="shared" si="6"/>
        <v>6.2718796799999996</v>
      </c>
      <c r="H11" s="19">
        <f t="shared" si="6"/>
        <v>6.2491387199999995</v>
      </c>
      <c r="I11" s="19">
        <f t="shared" si="6"/>
        <v>6.3104236800000004</v>
      </c>
      <c r="J11" s="19">
        <f t="shared" si="6"/>
        <v>6.3169761599999985</v>
      </c>
      <c r="K11" s="19">
        <f t="shared" si="6"/>
        <v>3.1563681599999995</v>
      </c>
      <c r="L11" s="19">
        <f t="shared" si="6"/>
        <v>3.1648478400000002</v>
      </c>
      <c r="M11" s="19">
        <f t="shared" si="6"/>
        <v>3.2045481599999999</v>
      </c>
      <c r="N11" s="19">
        <f t="shared" si="6"/>
        <v>3.1949121599999999</v>
      </c>
      <c r="O11" s="19">
        <f t="shared" si="6"/>
        <v>3.1575244799999997</v>
      </c>
      <c r="P11" s="19">
        <f t="shared" si="6"/>
        <v>6.2483678399999985</v>
      </c>
      <c r="Q11" s="19">
        <f t="shared" si="6"/>
        <v>3.1582953599999999</v>
      </c>
      <c r="R11" s="19">
        <f t="shared" si="6"/>
        <v>3.1617643199999996</v>
      </c>
      <c r="S11" s="19">
        <f t="shared" si="6"/>
        <v>3.2130278399999996</v>
      </c>
      <c r="T11" s="19">
        <f t="shared" si="6"/>
        <v>3.1714003199999996</v>
      </c>
      <c r="U11" s="19">
        <f t="shared" si="6"/>
        <v>3.1586808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9.56199552</v>
      </c>
      <c r="D13" s="8">
        <v>3.1872033599999998</v>
      </c>
      <c r="E13" s="8">
        <v>0</v>
      </c>
      <c r="F13" s="8">
        <v>0</v>
      </c>
      <c r="G13" s="8">
        <v>6.2718796799999996</v>
      </c>
      <c r="H13" s="8">
        <v>6.2491387199999995</v>
      </c>
      <c r="I13" s="8">
        <v>6.3104236800000004</v>
      </c>
      <c r="J13" s="8">
        <v>6.3169761599999985</v>
      </c>
      <c r="K13" s="8">
        <v>3.1563681599999995</v>
      </c>
      <c r="L13" s="8">
        <v>3.1648478400000002</v>
      </c>
      <c r="M13" s="8">
        <v>3.2045481599999999</v>
      </c>
      <c r="N13" s="8">
        <v>3.1949121599999999</v>
      </c>
      <c r="O13" s="8">
        <v>3.1575244799999997</v>
      </c>
      <c r="P13" s="8">
        <v>6.2483678399999985</v>
      </c>
      <c r="Q13" s="8">
        <v>3.1582953599999999</v>
      </c>
      <c r="R13" s="8">
        <v>3.1617643199999996</v>
      </c>
      <c r="S13" s="8">
        <v>3.2130278399999996</v>
      </c>
      <c r="T13" s="8">
        <v>3.1714003199999996</v>
      </c>
      <c r="U13" s="8">
        <v>3.1586808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21.805605720000003</v>
      </c>
      <c r="D26" s="27">
        <f t="shared" si="9"/>
        <v>15.492526200000004</v>
      </c>
      <c r="E26" s="27">
        <f t="shared" si="9"/>
        <v>12.365628120000002</v>
      </c>
      <c r="F26" s="27">
        <f t="shared" si="9"/>
        <v>18.595736280000001</v>
      </c>
      <c r="G26" s="27">
        <f t="shared" si="9"/>
        <v>9.2788804799999998</v>
      </c>
      <c r="H26" s="27">
        <f t="shared" si="9"/>
        <v>6.1519823999999996</v>
      </c>
      <c r="I26" s="27">
        <f t="shared" si="9"/>
        <v>6.1519823999999996</v>
      </c>
      <c r="J26" s="27">
        <f t="shared" si="9"/>
        <v>3.1122889199999992</v>
      </c>
      <c r="K26" s="27">
        <f t="shared" si="9"/>
        <v>3.1122889199999992</v>
      </c>
      <c r="L26" s="27">
        <f t="shared" si="9"/>
        <v>2.9658009599999993</v>
      </c>
      <c r="M26" s="27">
        <f t="shared" si="9"/>
        <v>2.9658009599999993</v>
      </c>
      <c r="N26" s="27">
        <f t="shared" si="9"/>
        <v>24.4580868</v>
      </c>
      <c r="O26" s="27">
        <f t="shared" si="9"/>
        <v>18.380263680000002</v>
      </c>
      <c r="P26" s="27">
        <f t="shared" si="9"/>
        <v>24.311638440000003</v>
      </c>
      <c r="Q26" s="27">
        <f t="shared" si="9"/>
        <v>24.311638440000003</v>
      </c>
      <c r="R26" s="27">
        <f t="shared" si="9"/>
        <v>24.311638440000003</v>
      </c>
      <c r="S26" s="27">
        <f t="shared" si="9"/>
        <v>24.366458160000001</v>
      </c>
      <c r="T26" s="27">
        <f t="shared" si="9"/>
        <v>27.272743200000001</v>
      </c>
      <c r="U26" s="27">
        <f t="shared" si="9"/>
        <v>30.451455360000004</v>
      </c>
      <c r="V26" s="27">
        <f t="shared" si="9"/>
        <v>30.451455360000004</v>
      </c>
      <c r="W26" s="27">
        <f t="shared" si="9"/>
        <v>27.272743200000001</v>
      </c>
      <c r="X26" s="27">
        <f t="shared" si="9"/>
        <v>30.184252920000002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21.805605720000003</v>
      </c>
      <c r="D33" s="19">
        <f t="shared" si="11"/>
        <v>15.492526200000004</v>
      </c>
      <c r="E33" s="19">
        <f t="shared" si="11"/>
        <v>12.365628120000002</v>
      </c>
      <c r="F33" s="19">
        <f t="shared" si="11"/>
        <v>18.595736280000001</v>
      </c>
      <c r="G33" s="19">
        <f t="shared" si="11"/>
        <v>9.2788804799999998</v>
      </c>
      <c r="H33" s="19">
        <f t="shared" si="11"/>
        <v>6.1519823999999996</v>
      </c>
      <c r="I33" s="19">
        <f t="shared" si="11"/>
        <v>6.1519823999999996</v>
      </c>
      <c r="J33" s="19">
        <f t="shared" si="11"/>
        <v>3.1122889199999992</v>
      </c>
      <c r="K33" s="19">
        <f t="shared" si="11"/>
        <v>3.1122889199999992</v>
      </c>
      <c r="L33" s="19">
        <f t="shared" si="11"/>
        <v>2.9658009599999993</v>
      </c>
      <c r="M33" s="19">
        <f t="shared" si="11"/>
        <v>2.9658009599999993</v>
      </c>
      <c r="N33" s="19">
        <f t="shared" si="11"/>
        <v>24.4580868</v>
      </c>
      <c r="O33" s="19">
        <f t="shared" si="11"/>
        <v>18.380263680000002</v>
      </c>
      <c r="P33" s="19">
        <f t="shared" si="11"/>
        <v>24.311638440000003</v>
      </c>
      <c r="Q33" s="19">
        <f t="shared" si="11"/>
        <v>24.311638440000003</v>
      </c>
      <c r="R33" s="19">
        <f t="shared" si="11"/>
        <v>24.311638440000003</v>
      </c>
      <c r="S33" s="19">
        <f t="shared" si="11"/>
        <v>24.366458160000001</v>
      </c>
      <c r="T33" s="19">
        <f t="shared" si="11"/>
        <v>27.272743200000001</v>
      </c>
      <c r="U33" s="19">
        <f t="shared" si="11"/>
        <v>30.451455360000004</v>
      </c>
      <c r="V33" s="19">
        <f t="shared" si="11"/>
        <v>30.451455360000004</v>
      </c>
      <c r="W33" s="19">
        <f t="shared" si="11"/>
        <v>27.272743200000001</v>
      </c>
      <c r="X33" s="19">
        <f t="shared" si="11"/>
        <v>30.184252920000002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5.969310479999999</v>
      </c>
      <c r="G36" s="8">
        <v>2.9658009599999993</v>
      </c>
      <c r="H36" s="8">
        <v>2.9658009599999993</v>
      </c>
      <c r="I36" s="8">
        <v>2.9658009599999993</v>
      </c>
      <c r="J36" s="8">
        <v>0</v>
      </c>
      <c r="K36" s="8">
        <v>0</v>
      </c>
      <c r="L36" s="8">
        <v>2.9658009599999993</v>
      </c>
      <c r="M36" s="8">
        <v>2.9658009599999993</v>
      </c>
      <c r="N36" s="8">
        <v>8.8971757200000017</v>
      </c>
      <c r="O36" s="8">
        <v>5.9313747600000015</v>
      </c>
      <c r="P36" s="8">
        <v>11.862749520000003</v>
      </c>
      <c r="Q36" s="8">
        <v>11.862749520000003</v>
      </c>
      <c r="R36" s="8">
        <v>11.862749520000003</v>
      </c>
      <c r="S36" s="8">
        <v>11.650809240000001</v>
      </c>
      <c r="T36" s="8">
        <v>14.557094279999999</v>
      </c>
      <c r="U36" s="8">
        <v>14.557094279999999</v>
      </c>
      <c r="V36" s="8">
        <v>14.557094279999999</v>
      </c>
      <c r="W36" s="8">
        <v>14.557094279999999</v>
      </c>
      <c r="X36" s="8">
        <v>17.468604000000003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0</v>
      </c>
      <c r="E43" s="8">
        <v>0</v>
      </c>
      <c r="F43" s="8">
        <v>6.3726296399999995</v>
      </c>
      <c r="G43" s="8">
        <v>3.1861814399999999</v>
      </c>
      <c r="H43" s="8">
        <v>3.1861814399999999</v>
      </c>
      <c r="I43" s="8">
        <v>3.1861814399999999</v>
      </c>
      <c r="J43" s="8">
        <v>3.1122889199999992</v>
      </c>
      <c r="K43" s="8">
        <v>3.1122889199999992</v>
      </c>
      <c r="L43" s="8">
        <v>0</v>
      </c>
      <c r="M43" s="8">
        <v>0</v>
      </c>
      <c r="N43" s="8">
        <v>15.560911079999999</v>
      </c>
      <c r="O43" s="8">
        <v>12.44888892</v>
      </c>
      <c r="P43" s="8">
        <v>12.44888892</v>
      </c>
      <c r="Q43" s="8">
        <v>12.44888892</v>
      </c>
      <c r="R43" s="8">
        <v>12.44888892</v>
      </c>
      <c r="S43" s="8">
        <v>12.71564892</v>
      </c>
      <c r="T43" s="8">
        <v>12.71564892</v>
      </c>
      <c r="U43" s="8">
        <v>15.894361080000003</v>
      </c>
      <c r="V43" s="8">
        <v>15.894361080000003</v>
      </c>
      <c r="W43" s="8">
        <v>12.71564892</v>
      </c>
      <c r="X43" s="8">
        <v>12.71564892</v>
      </c>
    </row>
    <row r="44" spans="1:24" ht="11.25" customHeight="1" x14ac:dyDescent="0.2">
      <c r="A44" s="28" t="s">
        <v>74</v>
      </c>
      <c r="B44" s="7" t="s">
        <v>75</v>
      </c>
      <c r="C44" s="8">
        <v>15.634769040000002</v>
      </c>
      <c r="D44" s="8">
        <v>12.507870960000004</v>
      </c>
      <c r="E44" s="8">
        <v>9.3809728800000016</v>
      </c>
      <c r="F44" s="8">
        <v>6.253796160000002</v>
      </c>
      <c r="G44" s="8">
        <v>3.1268980800000001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254.16665999999998</v>
      </c>
      <c r="D51" s="27">
        <v>282.8954700000001</v>
      </c>
      <c r="E51" s="27">
        <v>284.05674000000005</v>
      </c>
      <c r="F51" s="27">
        <v>307.38312000000008</v>
      </c>
      <c r="G51" s="27">
        <v>302.08166999999992</v>
      </c>
      <c r="H51" s="27">
        <v>372.06081000000006</v>
      </c>
      <c r="I51" s="27">
        <v>356.00498999999991</v>
      </c>
      <c r="J51" s="27">
        <v>360.59958</v>
      </c>
      <c r="K51" s="27">
        <v>291.32729999999992</v>
      </c>
      <c r="L51" s="27">
        <v>265.77936000000005</v>
      </c>
      <c r="M51" s="27">
        <v>272.64599999999996</v>
      </c>
      <c r="N51" s="27">
        <v>274.31217000000009</v>
      </c>
      <c r="O51" s="27">
        <v>195.69924</v>
      </c>
      <c r="P51" s="27">
        <v>379.83627000000013</v>
      </c>
      <c r="Q51" s="27">
        <v>355.65155999999996</v>
      </c>
      <c r="R51" s="27">
        <v>363.32604000000009</v>
      </c>
      <c r="S51" s="27">
        <v>384.48134999999996</v>
      </c>
      <c r="T51" s="27">
        <v>425.58021000000008</v>
      </c>
      <c r="U51" s="27">
        <v>422.90423999999996</v>
      </c>
      <c r="V51" s="27">
        <v>422.70227999999997</v>
      </c>
      <c r="W51" s="27">
        <v>458.60067000000004</v>
      </c>
      <c r="X51" s="27">
        <v>513.63476999999989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5.8630572000000001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5.8630572000000001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0.11208959999999998</v>
      </c>
      <c r="G61" s="49">
        <f t="shared" si="13"/>
        <v>0.11208959999999998</v>
      </c>
      <c r="H61" s="49">
        <f t="shared" si="13"/>
        <v>0.22417920000000002</v>
      </c>
      <c r="I61" s="49">
        <f t="shared" si="13"/>
        <v>0</v>
      </c>
      <c r="J61" s="49">
        <f t="shared" si="13"/>
        <v>0.11208959999999998</v>
      </c>
      <c r="K61" s="49">
        <f t="shared" si="13"/>
        <v>0.33586559999999993</v>
      </c>
      <c r="L61" s="49">
        <f t="shared" si="13"/>
        <v>0.4479552</v>
      </c>
      <c r="M61" s="49">
        <f t="shared" si="13"/>
        <v>0.56004480000000012</v>
      </c>
      <c r="N61" s="49">
        <f t="shared" si="13"/>
        <v>0.56004480000000012</v>
      </c>
      <c r="O61" s="49">
        <f t="shared" si="13"/>
        <v>0.89591040000000022</v>
      </c>
      <c r="P61" s="49">
        <f t="shared" si="13"/>
        <v>2.016</v>
      </c>
      <c r="Q61" s="49">
        <f t="shared" si="13"/>
        <v>22.288089599999999</v>
      </c>
      <c r="R61" s="49">
        <f t="shared" si="13"/>
        <v>17.023910399999998</v>
      </c>
      <c r="S61" s="49">
        <f t="shared" si="13"/>
        <v>20.943820800000001</v>
      </c>
      <c r="T61" s="49">
        <f t="shared" si="13"/>
        <v>15.567955199999998</v>
      </c>
      <c r="U61" s="49">
        <f t="shared" si="13"/>
        <v>14.336179199999997</v>
      </c>
      <c r="V61" s="49">
        <f t="shared" si="13"/>
        <v>14.559955199999999</v>
      </c>
      <c r="W61" s="49">
        <f t="shared" si="13"/>
        <v>15.7921344</v>
      </c>
      <c r="X61" s="49">
        <f t="shared" si="13"/>
        <v>17.696044800000003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0.11208959999999998</v>
      </c>
      <c r="G62" s="52">
        <v>0.11208959999999998</v>
      </c>
      <c r="H62" s="52">
        <v>0.22417920000000002</v>
      </c>
      <c r="I62" s="52">
        <v>0</v>
      </c>
      <c r="J62" s="52">
        <v>0.11208959999999998</v>
      </c>
      <c r="K62" s="52">
        <v>0.33586559999999993</v>
      </c>
      <c r="L62" s="52">
        <v>0.4479552</v>
      </c>
      <c r="M62" s="52">
        <v>0.56004480000000012</v>
      </c>
      <c r="N62" s="52">
        <v>0.56004480000000012</v>
      </c>
      <c r="O62" s="52">
        <v>0.89591040000000022</v>
      </c>
      <c r="P62" s="52">
        <v>2.016</v>
      </c>
      <c r="Q62" s="52">
        <v>22.288089599999999</v>
      </c>
      <c r="R62" s="52">
        <v>17.023910399999998</v>
      </c>
      <c r="S62" s="52">
        <v>20.943820800000001</v>
      </c>
      <c r="T62" s="52">
        <v>15.567955199999998</v>
      </c>
      <c r="U62" s="52">
        <v>14.336179199999997</v>
      </c>
      <c r="V62" s="52">
        <v>14.559955199999999</v>
      </c>
      <c r="W62" s="52">
        <v>15.7921344</v>
      </c>
      <c r="X62" s="52">
        <v>17.696044800000003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62.600636160000001</v>
      </c>
      <c r="D2" s="21">
        <f t="shared" ref="D2:X2" si="0">SUM(D3,D17,D22,D25,D26,D51,D52)</f>
        <v>76.876596757650148</v>
      </c>
      <c r="E2" s="21">
        <f t="shared" si="0"/>
        <v>87.265876320000018</v>
      </c>
      <c r="F2" s="21">
        <f t="shared" si="0"/>
        <v>73.988643904264137</v>
      </c>
      <c r="G2" s="21">
        <f t="shared" si="0"/>
        <v>55.740959999999994</v>
      </c>
      <c r="H2" s="21">
        <f t="shared" si="0"/>
        <v>54.680670000000006</v>
      </c>
      <c r="I2" s="21">
        <f t="shared" si="0"/>
        <v>36.150840000000009</v>
      </c>
      <c r="J2" s="21">
        <f t="shared" si="0"/>
        <v>29.587139999999987</v>
      </c>
      <c r="K2" s="21">
        <f t="shared" si="0"/>
        <v>26.355780000000006</v>
      </c>
      <c r="L2" s="21">
        <f t="shared" si="0"/>
        <v>22.367070000000002</v>
      </c>
      <c r="M2" s="21">
        <f t="shared" si="0"/>
        <v>23.881769999999999</v>
      </c>
      <c r="N2" s="21">
        <f t="shared" si="0"/>
        <v>23.982749999999999</v>
      </c>
      <c r="O2" s="21">
        <f t="shared" si="0"/>
        <v>15.651899999999999</v>
      </c>
      <c r="P2" s="21">
        <f t="shared" si="0"/>
        <v>40.543469999999999</v>
      </c>
      <c r="Q2" s="21">
        <f t="shared" si="0"/>
        <v>45.693449999999999</v>
      </c>
      <c r="R2" s="21">
        <f t="shared" si="0"/>
        <v>49.68216000000001</v>
      </c>
      <c r="S2" s="21">
        <f t="shared" si="0"/>
        <v>47.965499999999999</v>
      </c>
      <c r="T2" s="21">
        <f t="shared" si="0"/>
        <v>48.97529999999999</v>
      </c>
      <c r="U2" s="21">
        <f t="shared" si="0"/>
        <v>49.631669999999993</v>
      </c>
      <c r="V2" s="21">
        <f t="shared" si="0"/>
        <v>45.794429999999998</v>
      </c>
      <c r="W2" s="21">
        <f t="shared" si="0"/>
        <v>39.584159999999997</v>
      </c>
      <c r="X2" s="21">
        <f t="shared" si="0"/>
        <v>44.027280000000005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4.0769805976501239</v>
      </c>
      <c r="E3" s="24">
        <f t="shared" si="1"/>
        <v>6.9937401599999989</v>
      </c>
      <c r="F3" s="24">
        <f t="shared" si="1"/>
        <v>3.8580339042641532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6.9937401599999989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6.9937401599999989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4.0769805976501239</v>
      </c>
      <c r="E8" s="19">
        <f t="shared" si="5"/>
        <v>0</v>
      </c>
      <c r="F8" s="19">
        <f t="shared" si="5"/>
        <v>3.8580339042641532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4.0769805976501239</v>
      </c>
      <c r="E10" s="8">
        <v>0</v>
      </c>
      <c r="F10" s="8">
        <v>3.8580339042641532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6.253796160000002</v>
      </c>
      <c r="D26" s="27">
        <f t="shared" si="9"/>
        <v>6.253796160000002</v>
      </c>
      <c r="E26" s="27">
        <f t="shared" si="9"/>
        <v>6.253796160000002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6.253796160000002</v>
      </c>
      <c r="D33" s="19">
        <f t="shared" si="11"/>
        <v>6.253796160000002</v>
      </c>
      <c r="E33" s="19">
        <f t="shared" si="11"/>
        <v>6.253796160000002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6.253796160000002</v>
      </c>
      <c r="D44" s="8">
        <v>6.253796160000002</v>
      </c>
      <c r="E44" s="8">
        <v>6.253796160000002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56.34684</v>
      </c>
      <c r="D51" s="27">
        <v>66.54582000000002</v>
      </c>
      <c r="E51" s="27">
        <v>74.018340000000009</v>
      </c>
      <c r="F51" s="27">
        <v>70.13060999999999</v>
      </c>
      <c r="G51" s="27">
        <v>55.740959999999994</v>
      </c>
      <c r="H51" s="27">
        <v>54.680670000000006</v>
      </c>
      <c r="I51" s="27">
        <v>36.150840000000009</v>
      </c>
      <c r="J51" s="27">
        <v>29.587139999999987</v>
      </c>
      <c r="K51" s="27">
        <v>26.355780000000006</v>
      </c>
      <c r="L51" s="27">
        <v>22.367070000000002</v>
      </c>
      <c r="M51" s="27">
        <v>23.881769999999999</v>
      </c>
      <c r="N51" s="27">
        <v>23.982749999999999</v>
      </c>
      <c r="O51" s="27">
        <v>15.651899999999999</v>
      </c>
      <c r="P51" s="27">
        <v>40.543469999999999</v>
      </c>
      <c r="Q51" s="27">
        <v>45.693449999999999</v>
      </c>
      <c r="R51" s="27">
        <v>49.68216000000001</v>
      </c>
      <c r="S51" s="27">
        <v>47.965499999999999</v>
      </c>
      <c r="T51" s="27">
        <v>48.97529999999999</v>
      </c>
      <c r="U51" s="27">
        <v>49.631669999999993</v>
      </c>
      <c r="V51" s="27">
        <v>45.794429999999998</v>
      </c>
      <c r="W51" s="27">
        <v>39.584159999999997</v>
      </c>
      <c r="X51" s="27">
        <v>44.027280000000005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0.22417920000000002</v>
      </c>
      <c r="K61" s="49">
        <f t="shared" si="13"/>
        <v>0.22417920000000002</v>
      </c>
      <c r="L61" s="49">
        <f t="shared" si="13"/>
        <v>0.22417920000000002</v>
      </c>
      <c r="M61" s="49">
        <f t="shared" si="13"/>
        <v>0.67213439999999969</v>
      </c>
      <c r="N61" s="49">
        <f t="shared" si="13"/>
        <v>0.67213439999999969</v>
      </c>
      <c r="O61" s="49">
        <f t="shared" si="13"/>
        <v>0</v>
      </c>
      <c r="P61" s="49">
        <f t="shared" si="13"/>
        <v>0.56004480000000012</v>
      </c>
      <c r="Q61" s="49">
        <f t="shared" si="13"/>
        <v>1.4559552</v>
      </c>
      <c r="R61" s="49">
        <f t="shared" si="13"/>
        <v>1.6801343999999998</v>
      </c>
      <c r="S61" s="49">
        <f t="shared" si="13"/>
        <v>2.6881344</v>
      </c>
      <c r="T61" s="49">
        <f t="shared" si="13"/>
        <v>2.3518656</v>
      </c>
      <c r="U61" s="49">
        <f t="shared" si="13"/>
        <v>1.0079999999999998</v>
      </c>
      <c r="V61" s="49">
        <f t="shared" si="13"/>
        <v>0.89591040000000022</v>
      </c>
      <c r="W61" s="49">
        <f t="shared" si="13"/>
        <v>0.89591040000000022</v>
      </c>
      <c r="X61" s="49">
        <f t="shared" si="13"/>
        <v>1.0079999999999998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0.22417920000000002</v>
      </c>
      <c r="K62" s="52">
        <v>0.22417920000000002</v>
      </c>
      <c r="L62" s="52">
        <v>0.22417920000000002</v>
      </c>
      <c r="M62" s="52">
        <v>0.67213439999999969</v>
      </c>
      <c r="N62" s="52">
        <v>0.67213439999999969</v>
      </c>
      <c r="O62" s="52">
        <v>0</v>
      </c>
      <c r="P62" s="52">
        <v>0.56004480000000012</v>
      </c>
      <c r="Q62" s="52">
        <v>1.4559552</v>
      </c>
      <c r="R62" s="52">
        <v>1.6801343999999998</v>
      </c>
      <c r="S62" s="52">
        <v>2.6881344</v>
      </c>
      <c r="T62" s="52">
        <v>2.3518656</v>
      </c>
      <c r="U62" s="52">
        <v>1.0079999999999998</v>
      </c>
      <c r="V62" s="52">
        <v>0.89591040000000022</v>
      </c>
      <c r="W62" s="52">
        <v>0.89591040000000022</v>
      </c>
      <c r="X62" s="52">
        <v>1.0079999999999998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57.053700000000013</v>
      </c>
      <c r="D2" s="21">
        <f t="shared" ref="D2:X2" si="0">SUM(D3,D17,D22,D25,D26,D51,D52)</f>
        <v>56.599289999999996</v>
      </c>
      <c r="E2" s="21">
        <f t="shared" si="0"/>
        <v>54.933120000000002</v>
      </c>
      <c r="F2" s="21">
        <f t="shared" si="0"/>
        <v>53.367930000000008</v>
      </c>
      <c r="G2" s="21">
        <f t="shared" si="0"/>
        <v>49.88412000000001</v>
      </c>
      <c r="H2" s="21">
        <f t="shared" si="0"/>
        <v>42.815520000000006</v>
      </c>
      <c r="I2" s="21">
        <f t="shared" si="0"/>
        <v>27.769500000000004</v>
      </c>
      <c r="J2" s="21">
        <f t="shared" si="0"/>
        <v>25.396470000000001</v>
      </c>
      <c r="K2" s="21">
        <f t="shared" si="0"/>
        <v>30.79890000000001</v>
      </c>
      <c r="L2" s="21">
        <f t="shared" si="0"/>
        <v>31.051350000000003</v>
      </c>
      <c r="M2" s="21">
        <f t="shared" si="0"/>
        <v>43.458780960000013</v>
      </c>
      <c r="N2" s="21">
        <f t="shared" si="0"/>
        <v>59.418630000000007</v>
      </c>
      <c r="O2" s="21">
        <f t="shared" si="0"/>
        <v>40.066918919999992</v>
      </c>
      <c r="P2" s="21">
        <f t="shared" si="0"/>
        <v>21.289620960000004</v>
      </c>
      <c r="Q2" s="21">
        <f t="shared" si="0"/>
        <v>16.708140000000004</v>
      </c>
      <c r="R2" s="21">
        <f t="shared" si="0"/>
        <v>20.931208920000003</v>
      </c>
      <c r="S2" s="21">
        <f t="shared" si="0"/>
        <v>38.717998920000014</v>
      </c>
      <c r="T2" s="21">
        <f t="shared" si="0"/>
        <v>43.29352080000001</v>
      </c>
      <c r="U2" s="21">
        <f t="shared" si="0"/>
        <v>51.672969719999998</v>
      </c>
      <c r="V2" s="21">
        <f t="shared" si="0"/>
        <v>42.532388640000001</v>
      </c>
      <c r="W2" s="21">
        <f t="shared" si="0"/>
        <v>40.495651200000005</v>
      </c>
      <c r="X2" s="21">
        <f t="shared" si="0"/>
        <v>52.02404064000001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2.9658009599999993</v>
      </c>
      <c r="N26" s="27">
        <f t="shared" si="9"/>
        <v>18.673200000000005</v>
      </c>
      <c r="O26" s="27">
        <f t="shared" si="9"/>
        <v>12.44888892</v>
      </c>
      <c r="P26" s="27">
        <f t="shared" si="9"/>
        <v>12.302400960000002</v>
      </c>
      <c r="Q26" s="27">
        <f t="shared" si="9"/>
        <v>9.3366000000000025</v>
      </c>
      <c r="R26" s="27">
        <f t="shared" si="9"/>
        <v>12.44888892</v>
      </c>
      <c r="S26" s="27">
        <f t="shared" si="9"/>
        <v>12.71564892</v>
      </c>
      <c r="T26" s="27">
        <f t="shared" si="9"/>
        <v>18.805870800000001</v>
      </c>
      <c r="U26" s="27">
        <f t="shared" si="9"/>
        <v>21.98484972</v>
      </c>
      <c r="V26" s="27">
        <f t="shared" si="9"/>
        <v>25.163828639999998</v>
      </c>
      <c r="W26" s="27">
        <f t="shared" si="9"/>
        <v>28.075111200000002</v>
      </c>
      <c r="X26" s="27">
        <f t="shared" si="9"/>
        <v>33.898130640000005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2.9658009599999993</v>
      </c>
      <c r="N33" s="19">
        <f t="shared" si="11"/>
        <v>18.673200000000005</v>
      </c>
      <c r="O33" s="19">
        <f t="shared" si="11"/>
        <v>12.44888892</v>
      </c>
      <c r="P33" s="19">
        <f t="shared" si="11"/>
        <v>12.302400960000002</v>
      </c>
      <c r="Q33" s="19">
        <f t="shared" si="11"/>
        <v>9.3366000000000025</v>
      </c>
      <c r="R33" s="19">
        <f t="shared" si="11"/>
        <v>12.44888892</v>
      </c>
      <c r="S33" s="19">
        <f t="shared" si="11"/>
        <v>12.71564892</v>
      </c>
      <c r="T33" s="19">
        <f t="shared" si="11"/>
        <v>18.805870800000001</v>
      </c>
      <c r="U33" s="19">
        <f t="shared" si="11"/>
        <v>21.98484972</v>
      </c>
      <c r="V33" s="19">
        <f t="shared" si="11"/>
        <v>25.163828639999998</v>
      </c>
      <c r="W33" s="19">
        <f t="shared" si="11"/>
        <v>28.075111200000002</v>
      </c>
      <c r="X33" s="19">
        <f t="shared" si="11"/>
        <v>33.898130640000005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2.9658009599999993</v>
      </c>
      <c r="N36" s="8">
        <v>0</v>
      </c>
      <c r="O36" s="8">
        <v>0</v>
      </c>
      <c r="P36" s="8">
        <v>2.9658009599999993</v>
      </c>
      <c r="Q36" s="8">
        <v>0</v>
      </c>
      <c r="R36" s="8">
        <v>0</v>
      </c>
      <c r="S36" s="8">
        <v>0</v>
      </c>
      <c r="T36" s="8">
        <v>2.9115097199999989</v>
      </c>
      <c r="U36" s="8">
        <v>2.9115097199999989</v>
      </c>
      <c r="V36" s="8">
        <v>2.9115097199999989</v>
      </c>
      <c r="W36" s="8">
        <v>5.8227922800000007</v>
      </c>
      <c r="X36" s="8">
        <v>11.645811720000003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18.673200000000005</v>
      </c>
      <c r="O43" s="8">
        <v>12.44888892</v>
      </c>
      <c r="P43" s="8">
        <v>9.3366000000000025</v>
      </c>
      <c r="Q43" s="8">
        <v>9.3366000000000025</v>
      </c>
      <c r="R43" s="8">
        <v>12.44888892</v>
      </c>
      <c r="S43" s="8">
        <v>12.71564892</v>
      </c>
      <c r="T43" s="8">
        <v>15.894361080000003</v>
      </c>
      <c r="U43" s="8">
        <v>19.073340000000002</v>
      </c>
      <c r="V43" s="8">
        <v>22.25231892</v>
      </c>
      <c r="W43" s="8">
        <v>22.25231892</v>
      </c>
      <c r="X43" s="8">
        <v>22.25231892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57.053700000000013</v>
      </c>
      <c r="D51" s="27">
        <v>56.599289999999996</v>
      </c>
      <c r="E51" s="27">
        <v>54.933120000000002</v>
      </c>
      <c r="F51" s="27">
        <v>53.367930000000008</v>
      </c>
      <c r="G51" s="27">
        <v>49.88412000000001</v>
      </c>
      <c r="H51" s="27">
        <v>42.815520000000006</v>
      </c>
      <c r="I51" s="27">
        <v>27.769500000000004</v>
      </c>
      <c r="J51" s="27">
        <v>25.396470000000001</v>
      </c>
      <c r="K51" s="27">
        <v>30.79890000000001</v>
      </c>
      <c r="L51" s="27">
        <v>31.051350000000003</v>
      </c>
      <c r="M51" s="27">
        <v>40.49298000000001</v>
      </c>
      <c r="N51" s="27">
        <v>40.745430000000006</v>
      </c>
      <c r="O51" s="27">
        <v>27.61802999999999</v>
      </c>
      <c r="P51" s="27">
        <v>8.9872200000000024</v>
      </c>
      <c r="Q51" s="27">
        <v>7.3715400000000022</v>
      </c>
      <c r="R51" s="27">
        <v>8.4823200000000014</v>
      </c>
      <c r="S51" s="27">
        <v>26.002350000000014</v>
      </c>
      <c r="T51" s="27">
        <v>24.487650000000009</v>
      </c>
      <c r="U51" s="27">
        <v>29.688119999999994</v>
      </c>
      <c r="V51" s="27">
        <v>17.368560000000002</v>
      </c>
      <c r="W51" s="27">
        <v>12.420540000000003</v>
      </c>
      <c r="X51" s="27">
        <v>18.125910000000001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127.34386559999999</v>
      </c>
      <c r="D61" s="49">
        <f t="shared" si="13"/>
        <v>126.33586560000002</v>
      </c>
      <c r="E61" s="49">
        <f t="shared" si="13"/>
        <v>124.65613439999998</v>
      </c>
      <c r="F61" s="49">
        <f t="shared" si="13"/>
        <v>97.440134399999991</v>
      </c>
      <c r="G61" s="49">
        <f t="shared" si="13"/>
        <v>101.47213440000002</v>
      </c>
      <c r="H61" s="49">
        <f t="shared" si="13"/>
        <v>112.67182079999999</v>
      </c>
      <c r="I61" s="49">
        <f t="shared" si="13"/>
        <v>120.62413439999996</v>
      </c>
      <c r="J61" s="49">
        <f t="shared" si="13"/>
        <v>166.32</v>
      </c>
      <c r="K61" s="49">
        <f t="shared" si="13"/>
        <v>127.12008960000001</v>
      </c>
      <c r="L61" s="49">
        <f t="shared" si="13"/>
        <v>18.4798656</v>
      </c>
      <c r="M61" s="49">
        <f t="shared" si="13"/>
        <v>14.6720448</v>
      </c>
      <c r="N61" s="49">
        <f t="shared" si="13"/>
        <v>14.224089599999997</v>
      </c>
      <c r="O61" s="49">
        <f t="shared" si="13"/>
        <v>48.719865600000006</v>
      </c>
      <c r="P61" s="49">
        <f t="shared" si="13"/>
        <v>124.0960896</v>
      </c>
      <c r="Q61" s="49">
        <f t="shared" si="13"/>
        <v>132.16008959999999</v>
      </c>
      <c r="R61" s="49">
        <f t="shared" si="13"/>
        <v>147.84013439999995</v>
      </c>
      <c r="S61" s="49">
        <f t="shared" si="13"/>
        <v>162.62386560000004</v>
      </c>
      <c r="T61" s="49">
        <f t="shared" si="13"/>
        <v>234.75191039999996</v>
      </c>
      <c r="U61" s="49">
        <f t="shared" si="13"/>
        <v>336.67199999999997</v>
      </c>
      <c r="V61" s="49">
        <f t="shared" si="13"/>
        <v>322.33582079999996</v>
      </c>
      <c r="W61" s="49">
        <f t="shared" si="13"/>
        <v>310.23982080000002</v>
      </c>
      <c r="X61" s="49">
        <f t="shared" si="13"/>
        <v>412.04782079999995</v>
      </c>
    </row>
    <row r="62" spans="1:24" ht="11.25" customHeight="1" x14ac:dyDescent="0.2">
      <c r="A62" s="50" t="s">
        <v>92</v>
      </c>
      <c r="B62" s="51" t="s">
        <v>93</v>
      </c>
      <c r="C62" s="52">
        <v>127.34386559999999</v>
      </c>
      <c r="D62" s="52">
        <v>126.33586560000002</v>
      </c>
      <c r="E62" s="52">
        <v>124.65613439999998</v>
      </c>
      <c r="F62" s="52">
        <v>97.440134399999991</v>
      </c>
      <c r="G62" s="52">
        <v>101.47213440000002</v>
      </c>
      <c r="H62" s="52">
        <v>112.67182079999999</v>
      </c>
      <c r="I62" s="52">
        <v>120.62413439999996</v>
      </c>
      <c r="J62" s="52">
        <v>166.32</v>
      </c>
      <c r="K62" s="52">
        <v>127.12008960000001</v>
      </c>
      <c r="L62" s="52">
        <v>18.4798656</v>
      </c>
      <c r="M62" s="52">
        <v>14.6720448</v>
      </c>
      <c r="N62" s="52">
        <v>14.224089599999997</v>
      </c>
      <c r="O62" s="52">
        <v>48.719865600000006</v>
      </c>
      <c r="P62" s="52">
        <v>124.0960896</v>
      </c>
      <c r="Q62" s="52">
        <v>132.16008959999999</v>
      </c>
      <c r="R62" s="52">
        <v>147.84013439999995</v>
      </c>
      <c r="S62" s="52">
        <v>162.62386560000004</v>
      </c>
      <c r="T62" s="52">
        <v>234.75191039999996</v>
      </c>
      <c r="U62" s="52">
        <v>336.67199999999997</v>
      </c>
      <c r="V62" s="52">
        <v>322.33582079999996</v>
      </c>
      <c r="W62" s="52">
        <v>310.23982080000002</v>
      </c>
      <c r="X62" s="52">
        <v>412.04782079999995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21.784798800000001</v>
      </c>
      <c r="D2" s="21">
        <f t="shared" ref="D2:X2" si="0">SUM(D3,D17,D22,D25,D26,D51,D52)</f>
        <v>14.231178119999999</v>
      </c>
      <c r="E2" s="21">
        <f t="shared" si="0"/>
        <v>26.298358559999997</v>
      </c>
      <c r="F2" s="21">
        <f t="shared" si="0"/>
        <v>46.940898994083042</v>
      </c>
      <c r="G2" s="21">
        <f t="shared" si="0"/>
        <v>28.059930360000003</v>
      </c>
      <c r="H2" s="21">
        <f t="shared" si="0"/>
        <v>32.816879999999998</v>
      </c>
      <c r="I2" s="21">
        <f t="shared" si="0"/>
        <v>35.49816143999999</v>
      </c>
      <c r="J2" s="21">
        <f t="shared" si="0"/>
        <v>31.39263</v>
      </c>
      <c r="K2" s="21">
        <f t="shared" si="0"/>
        <v>24.007048919999995</v>
      </c>
      <c r="L2" s="21">
        <f t="shared" si="0"/>
        <v>43.740538919999985</v>
      </c>
      <c r="M2" s="21">
        <f t="shared" si="0"/>
        <v>34.656388919999984</v>
      </c>
      <c r="N2" s="21">
        <f t="shared" si="0"/>
        <v>59.604389999999988</v>
      </c>
      <c r="O2" s="21">
        <f t="shared" si="0"/>
        <v>46.448641080000016</v>
      </c>
      <c r="P2" s="21">
        <f t="shared" si="0"/>
        <v>34.022160000000007</v>
      </c>
      <c r="Q2" s="21">
        <f t="shared" si="0"/>
        <v>48.335128919999988</v>
      </c>
      <c r="R2" s="21">
        <f t="shared" si="0"/>
        <v>44.81892000000002</v>
      </c>
      <c r="S2" s="21">
        <f t="shared" si="0"/>
        <v>45.518220000000007</v>
      </c>
      <c r="T2" s="21">
        <f t="shared" si="0"/>
        <v>58.991218920000023</v>
      </c>
      <c r="U2" s="21">
        <f t="shared" si="0"/>
        <v>71.287928640000004</v>
      </c>
      <c r="V2" s="21">
        <f t="shared" si="0"/>
        <v>77.913088919999993</v>
      </c>
      <c r="W2" s="21">
        <f t="shared" si="0"/>
        <v>78.115048919999992</v>
      </c>
      <c r="X2" s="21">
        <f t="shared" si="0"/>
        <v>75.945870000000014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1.9459070400000003</v>
      </c>
      <c r="E3" s="24">
        <f t="shared" si="1"/>
        <v>0</v>
      </c>
      <c r="F3" s="24">
        <f t="shared" si="1"/>
        <v>1.2861353140830452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1.2861353140830452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1.2861353140830452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1.9459070400000003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1.9459070400000003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19.058338800000001</v>
      </c>
      <c r="D26" s="27">
        <f t="shared" si="9"/>
        <v>9.5588110799999999</v>
      </c>
      <c r="E26" s="27">
        <f t="shared" si="9"/>
        <v>25.490518559999998</v>
      </c>
      <c r="F26" s="27">
        <f t="shared" si="9"/>
        <v>41.421959279999996</v>
      </c>
      <c r="G26" s="27">
        <f t="shared" si="9"/>
        <v>22.304070360000001</v>
      </c>
      <c r="H26" s="27">
        <f t="shared" si="9"/>
        <v>28.6767</v>
      </c>
      <c r="I26" s="27">
        <f t="shared" si="9"/>
        <v>31.862881439999988</v>
      </c>
      <c r="J26" s="27">
        <f t="shared" si="9"/>
        <v>28.009800000000002</v>
      </c>
      <c r="K26" s="27">
        <f t="shared" si="9"/>
        <v>21.785488919999995</v>
      </c>
      <c r="L26" s="27">
        <f t="shared" si="9"/>
        <v>40.458688919999986</v>
      </c>
      <c r="M26" s="27">
        <f t="shared" si="9"/>
        <v>31.122088919999985</v>
      </c>
      <c r="N26" s="27">
        <f t="shared" si="9"/>
        <v>56.01959999999999</v>
      </c>
      <c r="O26" s="27">
        <f t="shared" si="9"/>
        <v>43.570711080000017</v>
      </c>
      <c r="P26" s="27">
        <f t="shared" si="9"/>
        <v>18.673200000000005</v>
      </c>
      <c r="Q26" s="27">
        <f t="shared" si="9"/>
        <v>40.458688919999986</v>
      </c>
      <c r="R26" s="27">
        <f t="shared" si="9"/>
        <v>37.346400000000017</v>
      </c>
      <c r="S26" s="27">
        <f t="shared" si="9"/>
        <v>38.146680000000003</v>
      </c>
      <c r="T26" s="27">
        <f t="shared" si="9"/>
        <v>50.862328920000017</v>
      </c>
      <c r="U26" s="27">
        <f t="shared" si="9"/>
        <v>63.310508640000009</v>
      </c>
      <c r="V26" s="27">
        <f t="shared" si="9"/>
        <v>69.935668919999998</v>
      </c>
      <c r="W26" s="27">
        <f t="shared" si="9"/>
        <v>69.935668919999998</v>
      </c>
      <c r="X26" s="27">
        <f t="shared" si="9"/>
        <v>66.756690000000006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19.058338800000001</v>
      </c>
      <c r="D33" s="19">
        <f t="shared" si="11"/>
        <v>9.5588110799999999</v>
      </c>
      <c r="E33" s="19">
        <f t="shared" si="11"/>
        <v>25.490518559999998</v>
      </c>
      <c r="F33" s="19">
        <f t="shared" si="11"/>
        <v>41.421959279999996</v>
      </c>
      <c r="G33" s="19">
        <f t="shared" si="11"/>
        <v>22.304070360000001</v>
      </c>
      <c r="H33" s="19">
        <f t="shared" si="11"/>
        <v>28.6767</v>
      </c>
      <c r="I33" s="19">
        <f t="shared" si="11"/>
        <v>31.862881439999988</v>
      </c>
      <c r="J33" s="19">
        <f t="shared" si="11"/>
        <v>28.009800000000002</v>
      </c>
      <c r="K33" s="19">
        <f t="shared" si="11"/>
        <v>21.785488919999995</v>
      </c>
      <c r="L33" s="19">
        <f t="shared" si="11"/>
        <v>40.458688919999986</v>
      </c>
      <c r="M33" s="19">
        <f t="shared" si="11"/>
        <v>31.122088919999985</v>
      </c>
      <c r="N33" s="19">
        <f t="shared" si="11"/>
        <v>56.01959999999999</v>
      </c>
      <c r="O33" s="19">
        <f t="shared" si="11"/>
        <v>43.570711080000017</v>
      </c>
      <c r="P33" s="19">
        <f t="shared" si="11"/>
        <v>18.673200000000005</v>
      </c>
      <c r="Q33" s="19">
        <f t="shared" si="11"/>
        <v>40.458688919999986</v>
      </c>
      <c r="R33" s="19">
        <f t="shared" si="11"/>
        <v>37.346400000000017</v>
      </c>
      <c r="S33" s="19">
        <f t="shared" si="11"/>
        <v>38.146680000000003</v>
      </c>
      <c r="T33" s="19">
        <f t="shared" si="11"/>
        <v>50.862328920000017</v>
      </c>
      <c r="U33" s="19">
        <f t="shared" si="11"/>
        <v>63.310508640000009</v>
      </c>
      <c r="V33" s="19">
        <f t="shared" si="11"/>
        <v>69.935668919999998</v>
      </c>
      <c r="W33" s="19">
        <f t="shared" si="11"/>
        <v>69.935668919999998</v>
      </c>
      <c r="X33" s="19">
        <f t="shared" si="11"/>
        <v>66.756690000000006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2.9115097199999989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15.931440719999999</v>
      </c>
      <c r="D43" s="8">
        <v>9.5588110799999999</v>
      </c>
      <c r="E43" s="8">
        <v>25.490518559999998</v>
      </c>
      <c r="F43" s="8">
        <v>41.421959279999996</v>
      </c>
      <c r="G43" s="8">
        <v>22.304070360000001</v>
      </c>
      <c r="H43" s="8">
        <v>28.6767</v>
      </c>
      <c r="I43" s="8">
        <v>31.862881439999988</v>
      </c>
      <c r="J43" s="8">
        <v>28.009800000000002</v>
      </c>
      <c r="K43" s="8">
        <v>21.785488919999995</v>
      </c>
      <c r="L43" s="8">
        <v>40.458688919999986</v>
      </c>
      <c r="M43" s="8">
        <v>31.122088919999985</v>
      </c>
      <c r="N43" s="8">
        <v>56.01959999999999</v>
      </c>
      <c r="O43" s="8">
        <v>43.570711080000017</v>
      </c>
      <c r="P43" s="8">
        <v>18.673200000000005</v>
      </c>
      <c r="Q43" s="8">
        <v>40.458688919999986</v>
      </c>
      <c r="R43" s="8">
        <v>37.346400000000017</v>
      </c>
      <c r="S43" s="8">
        <v>38.146680000000003</v>
      </c>
      <c r="T43" s="8">
        <v>50.862328920000017</v>
      </c>
      <c r="U43" s="8">
        <v>60.398998920000011</v>
      </c>
      <c r="V43" s="8">
        <v>69.935668919999998</v>
      </c>
      <c r="W43" s="8">
        <v>69.935668919999998</v>
      </c>
      <c r="X43" s="8">
        <v>66.756690000000006</v>
      </c>
    </row>
    <row r="44" spans="1:24" ht="11.25" customHeight="1" x14ac:dyDescent="0.2">
      <c r="A44" s="28" t="s">
        <v>74</v>
      </c>
      <c r="B44" s="7" t="s">
        <v>75</v>
      </c>
      <c r="C44" s="8">
        <v>3.1268980800000001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2.7264599999999999</v>
      </c>
      <c r="D51" s="27">
        <v>2.7264599999999999</v>
      </c>
      <c r="E51" s="27">
        <v>0.80783999999999989</v>
      </c>
      <c r="F51" s="27">
        <v>4.0896899999999992</v>
      </c>
      <c r="G51" s="27">
        <v>5.7558600000000002</v>
      </c>
      <c r="H51" s="27">
        <v>4.1401800000000009</v>
      </c>
      <c r="I51" s="27">
        <v>3.6352800000000012</v>
      </c>
      <c r="J51" s="27">
        <v>3.3828299999999993</v>
      </c>
      <c r="K51" s="27">
        <v>2.2215600000000002</v>
      </c>
      <c r="L51" s="27">
        <v>3.2818499999999999</v>
      </c>
      <c r="M51" s="27">
        <v>3.5342999999999991</v>
      </c>
      <c r="N51" s="27">
        <v>3.5847900000000004</v>
      </c>
      <c r="O51" s="27">
        <v>2.8779300000000001</v>
      </c>
      <c r="P51" s="27">
        <v>15.348960000000002</v>
      </c>
      <c r="Q51" s="27">
        <v>7.8764400000000006</v>
      </c>
      <c r="R51" s="27">
        <v>7.4725200000000012</v>
      </c>
      <c r="S51" s="27">
        <v>7.3715400000000022</v>
      </c>
      <c r="T51" s="27">
        <v>8.1288900000000019</v>
      </c>
      <c r="U51" s="27">
        <v>7.9774200000000004</v>
      </c>
      <c r="V51" s="27">
        <v>7.9774200000000004</v>
      </c>
      <c r="W51" s="27">
        <v>8.1793800000000019</v>
      </c>
      <c r="X51" s="27">
        <v>9.1891800000000003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0.14311439999999997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0.14311439999999997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0.56004480000000012</v>
      </c>
      <c r="R61" s="49">
        <f t="shared" si="13"/>
        <v>0.33586559999999993</v>
      </c>
      <c r="S61" s="49">
        <f t="shared" si="13"/>
        <v>0.33586559999999993</v>
      </c>
      <c r="T61" s="49">
        <f t="shared" si="13"/>
        <v>0.11208959999999998</v>
      </c>
      <c r="U61" s="49">
        <f t="shared" si="13"/>
        <v>0.11208959999999998</v>
      </c>
      <c r="V61" s="49">
        <f t="shared" si="13"/>
        <v>0.11208959999999998</v>
      </c>
      <c r="W61" s="49">
        <f t="shared" si="13"/>
        <v>0.11208959999999998</v>
      </c>
      <c r="X61" s="49">
        <f t="shared" si="13"/>
        <v>0.22417920000000002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0.56004480000000012</v>
      </c>
      <c r="R62" s="52">
        <v>0.33586559999999993</v>
      </c>
      <c r="S62" s="52">
        <v>0.33586559999999993</v>
      </c>
      <c r="T62" s="52">
        <v>0.11208959999999998</v>
      </c>
      <c r="U62" s="52">
        <v>0.11208959999999998</v>
      </c>
      <c r="V62" s="52">
        <v>0.11208959999999998</v>
      </c>
      <c r="W62" s="52">
        <v>0.11208959999999998</v>
      </c>
      <c r="X62" s="52">
        <v>0.22417920000000002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50.063114519999999</v>
      </c>
      <c r="D2" s="21">
        <f t="shared" ref="D2:X2" si="0">SUM(D3,D17,D22,D25,D26,D51,D52)</f>
        <v>81.001575720000005</v>
      </c>
      <c r="E2" s="21">
        <f t="shared" si="0"/>
        <v>86.264232839999991</v>
      </c>
      <c r="F2" s="21">
        <f t="shared" si="0"/>
        <v>88.970202360000002</v>
      </c>
      <c r="G2" s="21">
        <f t="shared" si="0"/>
        <v>74.597984279999991</v>
      </c>
      <c r="H2" s="21">
        <f t="shared" si="0"/>
        <v>129.78577224</v>
      </c>
      <c r="I2" s="21">
        <f t="shared" si="0"/>
        <v>129.06872179423505</v>
      </c>
      <c r="J2" s="21">
        <f t="shared" si="0"/>
        <v>81.701290800000024</v>
      </c>
      <c r="K2" s="21">
        <f t="shared" si="0"/>
        <v>128.47073796000001</v>
      </c>
      <c r="L2" s="21">
        <f t="shared" si="0"/>
        <v>104.17466700000001</v>
      </c>
      <c r="M2" s="21">
        <f t="shared" si="0"/>
        <v>112.08984467999997</v>
      </c>
      <c r="N2" s="21">
        <f t="shared" si="0"/>
        <v>298.03893132000002</v>
      </c>
      <c r="O2" s="21">
        <f t="shared" si="0"/>
        <v>261.68549075999994</v>
      </c>
      <c r="P2" s="21">
        <f t="shared" si="0"/>
        <v>430.46920680000005</v>
      </c>
      <c r="Q2" s="21">
        <f t="shared" si="0"/>
        <v>498.07830347999987</v>
      </c>
      <c r="R2" s="21">
        <f t="shared" si="0"/>
        <v>512.52939960141339</v>
      </c>
      <c r="S2" s="21">
        <f t="shared" si="0"/>
        <v>584.06976647999988</v>
      </c>
      <c r="T2" s="21">
        <f t="shared" si="0"/>
        <v>598.99000980000005</v>
      </c>
      <c r="U2" s="21">
        <f t="shared" si="0"/>
        <v>749.38348675670454</v>
      </c>
      <c r="V2" s="21">
        <f t="shared" si="0"/>
        <v>703.59219252236528</v>
      </c>
      <c r="W2" s="21">
        <f t="shared" si="0"/>
        <v>741.16288464000002</v>
      </c>
      <c r="X2" s="21">
        <f t="shared" si="0"/>
        <v>794.0105126713421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2.2541666399999998</v>
      </c>
      <c r="I3" s="24">
        <f t="shared" si="1"/>
        <v>3.3884280742350326</v>
      </c>
      <c r="J3" s="24">
        <f t="shared" si="1"/>
        <v>2.5201440000000002</v>
      </c>
      <c r="K3" s="24">
        <f t="shared" si="1"/>
        <v>11.579039999999999</v>
      </c>
      <c r="L3" s="24">
        <f t="shared" si="1"/>
        <v>24.06635352</v>
      </c>
      <c r="M3" s="24">
        <f t="shared" si="1"/>
        <v>15.366017039999994</v>
      </c>
      <c r="N3" s="24">
        <f t="shared" si="1"/>
        <v>14.18393856</v>
      </c>
      <c r="O3" s="24">
        <f t="shared" si="1"/>
        <v>12.104658719999996</v>
      </c>
      <c r="P3" s="24">
        <f t="shared" si="1"/>
        <v>19.578110639999998</v>
      </c>
      <c r="Q3" s="24">
        <f t="shared" si="1"/>
        <v>18.504636479999991</v>
      </c>
      <c r="R3" s="24">
        <f t="shared" si="1"/>
        <v>18.450306601413352</v>
      </c>
      <c r="S3" s="24">
        <f t="shared" si="1"/>
        <v>16.863200640000002</v>
      </c>
      <c r="T3" s="24">
        <f t="shared" si="1"/>
        <v>13.303884000000002</v>
      </c>
      <c r="U3" s="24">
        <f t="shared" si="1"/>
        <v>17.593637596704518</v>
      </c>
      <c r="V3" s="24">
        <f t="shared" si="1"/>
        <v>17.369162282365263</v>
      </c>
      <c r="W3" s="24">
        <f t="shared" si="1"/>
        <v>14.443012320000003</v>
      </c>
      <c r="X3" s="24">
        <f t="shared" ref="X3" si="2">SUM(X4,X8,X11)</f>
        <v>14.464498471342061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2.2541666399999998</v>
      </c>
      <c r="I4" s="19">
        <f t="shared" si="3"/>
        <v>0</v>
      </c>
      <c r="J4" s="19">
        <f t="shared" si="3"/>
        <v>2.5201440000000002</v>
      </c>
      <c r="K4" s="19">
        <f t="shared" si="3"/>
        <v>11.579039999999999</v>
      </c>
      <c r="L4" s="19">
        <f t="shared" si="3"/>
        <v>24.06635352</v>
      </c>
      <c r="M4" s="19">
        <f t="shared" si="3"/>
        <v>0</v>
      </c>
      <c r="N4" s="19">
        <f t="shared" si="3"/>
        <v>2.4312578400000002</v>
      </c>
      <c r="O4" s="19">
        <f t="shared" si="3"/>
        <v>2.3924340000000002</v>
      </c>
      <c r="P4" s="19">
        <f t="shared" si="3"/>
        <v>17.548375679999999</v>
      </c>
      <c r="Q4" s="19">
        <f t="shared" si="3"/>
        <v>2.17822176</v>
      </c>
      <c r="R4" s="19">
        <f t="shared" si="3"/>
        <v>0</v>
      </c>
      <c r="S4" s="19">
        <f t="shared" si="3"/>
        <v>12.667469760000003</v>
      </c>
      <c r="T4" s="19">
        <f t="shared" si="3"/>
        <v>2.4928992000000005</v>
      </c>
      <c r="U4" s="19">
        <f t="shared" si="3"/>
        <v>9.8408217600000008</v>
      </c>
      <c r="V4" s="19">
        <f t="shared" si="3"/>
        <v>6.9865884000000023</v>
      </c>
      <c r="W4" s="19">
        <f t="shared" si="3"/>
        <v>10.054012320000002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2.2541666399999998</v>
      </c>
      <c r="I7" s="8">
        <v>0</v>
      </c>
      <c r="J7" s="8">
        <v>2.5201440000000002</v>
      </c>
      <c r="K7" s="8">
        <v>11.579039999999999</v>
      </c>
      <c r="L7" s="8">
        <v>24.06635352</v>
      </c>
      <c r="M7" s="8">
        <v>0</v>
      </c>
      <c r="N7" s="8">
        <v>2.4312578400000002</v>
      </c>
      <c r="O7" s="8">
        <v>2.3924340000000002</v>
      </c>
      <c r="P7" s="8">
        <v>17.548375679999999</v>
      </c>
      <c r="Q7" s="8">
        <v>2.17822176</v>
      </c>
      <c r="R7" s="8">
        <v>0</v>
      </c>
      <c r="S7" s="8">
        <v>12.667469760000003</v>
      </c>
      <c r="T7" s="8">
        <v>2.4928992000000005</v>
      </c>
      <c r="U7" s="8">
        <v>9.8408217600000008</v>
      </c>
      <c r="V7" s="8">
        <v>6.9865884000000023</v>
      </c>
      <c r="W7" s="8">
        <v>10.054012320000002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3.3884280742350326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15.366017039999994</v>
      </c>
      <c r="N8" s="19">
        <f t="shared" si="5"/>
        <v>11.752680719999999</v>
      </c>
      <c r="O8" s="19">
        <f t="shared" si="5"/>
        <v>9.7122247199999965</v>
      </c>
      <c r="P8" s="19">
        <f t="shared" si="5"/>
        <v>2.0297349599999994</v>
      </c>
      <c r="Q8" s="19">
        <f t="shared" si="5"/>
        <v>16.326414719999992</v>
      </c>
      <c r="R8" s="19">
        <f t="shared" si="5"/>
        <v>18.450306601413352</v>
      </c>
      <c r="S8" s="19">
        <f t="shared" si="5"/>
        <v>4.1957308799999993</v>
      </c>
      <c r="T8" s="19">
        <f t="shared" si="5"/>
        <v>0</v>
      </c>
      <c r="U8" s="19">
        <f t="shared" si="5"/>
        <v>3.4407111167045148</v>
      </c>
      <c r="V8" s="19">
        <f t="shared" si="5"/>
        <v>1.6712866823652639</v>
      </c>
      <c r="W8" s="19">
        <f t="shared" si="5"/>
        <v>0</v>
      </c>
      <c r="X8" s="19">
        <f t="shared" si="5"/>
        <v>1.6054307113420614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15.366017039999994</v>
      </c>
      <c r="N9" s="8">
        <v>11.752680719999999</v>
      </c>
      <c r="O9" s="8">
        <v>9.7122247199999965</v>
      </c>
      <c r="P9" s="8">
        <v>2.0297349599999994</v>
      </c>
      <c r="Q9" s="8">
        <v>16.326414719999992</v>
      </c>
      <c r="R9" s="8">
        <v>16.440541919999998</v>
      </c>
      <c r="S9" s="8">
        <v>4.1957308799999993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3.3884280742350326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2.0097646814133556</v>
      </c>
      <c r="S10" s="8">
        <v>0</v>
      </c>
      <c r="T10" s="8">
        <v>0</v>
      </c>
      <c r="U10" s="8">
        <v>3.4407111167045148</v>
      </c>
      <c r="V10" s="8">
        <v>1.6712866823652639</v>
      </c>
      <c r="W10" s="8">
        <v>0</v>
      </c>
      <c r="X10" s="8">
        <v>1.6054307113420614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10.810984800000002</v>
      </c>
      <c r="U11" s="19">
        <f t="shared" si="6"/>
        <v>4.3121047200000007</v>
      </c>
      <c r="V11" s="19">
        <f t="shared" si="6"/>
        <v>8.7112871999999975</v>
      </c>
      <c r="W11" s="19">
        <f t="shared" si="6"/>
        <v>4.3890000000000011</v>
      </c>
      <c r="X11" s="19">
        <f t="shared" si="6"/>
        <v>12.85906776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10.810984800000002</v>
      </c>
      <c r="U16" s="8">
        <v>4.3121047200000007</v>
      </c>
      <c r="V16" s="8">
        <v>8.7112871999999975</v>
      </c>
      <c r="W16" s="8">
        <v>4.3890000000000011</v>
      </c>
      <c r="X16" s="8">
        <v>12.85906776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15.729914519999999</v>
      </c>
      <c r="D26" s="27">
        <f t="shared" si="9"/>
        <v>37.630665719999996</v>
      </c>
      <c r="E26" s="27">
        <f t="shared" si="9"/>
        <v>43.398222840000003</v>
      </c>
      <c r="F26" s="27">
        <f t="shared" si="9"/>
        <v>37.571382360000001</v>
      </c>
      <c r="G26" s="27">
        <f t="shared" si="9"/>
        <v>40.921154279999996</v>
      </c>
      <c r="H26" s="27">
        <f t="shared" si="9"/>
        <v>81.282765600000019</v>
      </c>
      <c r="I26" s="27">
        <f t="shared" si="9"/>
        <v>75.190293720000014</v>
      </c>
      <c r="J26" s="27">
        <f t="shared" si="9"/>
        <v>43.131286800000012</v>
      </c>
      <c r="K26" s="27">
        <f t="shared" si="9"/>
        <v>73.520787960000007</v>
      </c>
      <c r="L26" s="27">
        <f t="shared" si="9"/>
        <v>49.208433480000011</v>
      </c>
      <c r="M26" s="27">
        <f t="shared" si="9"/>
        <v>55.725947639999987</v>
      </c>
      <c r="N26" s="27">
        <f t="shared" si="9"/>
        <v>242.60466276</v>
      </c>
      <c r="O26" s="27">
        <f t="shared" si="9"/>
        <v>223.93191203999996</v>
      </c>
      <c r="P26" s="27">
        <f t="shared" si="9"/>
        <v>272.69996616000003</v>
      </c>
      <c r="Q26" s="27">
        <f t="shared" si="9"/>
        <v>375.10985699999986</v>
      </c>
      <c r="R26" s="27">
        <f t="shared" si="9"/>
        <v>397.18878300000006</v>
      </c>
      <c r="S26" s="27">
        <f t="shared" si="9"/>
        <v>462.18736583999987</v>
      </c>
      <c r="T26" s="27">
        <f t="shared" si="9"/>
        <v>471.98264580000011</v>
      </c>
      <c r="U26" s="27">
        <f t="shared" si="9"/>
        <v>608.13983915999995</v>
      </c>
      <c r="V26" s="27">
        <f t="shared" si="9"/>
        <v>566.81418024000004</v>
      </c>
      <c r="W26" s="27">
        <f t="shared" si="9"/>
        <v>614.43011232000003</v>
      </c>
      <c r="X26" s="27">
        <f t="shared" si="9"/>
        <v>649.13034420000008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15.729914519999999</v>
      </c>
      <c r="D33" s="19">
        <f t="shared" si="11"/>
        <v>37.630665719999996</v>
      </c>
      <c r="E33" s="19">
        <f t="shared" si="11"/>
        <v>43.398222840000003</v>
      </c>
      <c r="F33" s="19">
        <f t="shared" si="11"/>
        <v>37.571382360000001</v>
      </c>
      <c r="G33" s="19">
        <f t="shared" si="11"/>
        <v>40.921154279999996</v>
      </c>
      <c r="H33" s="19">
        <f t="shared" si="11"/>
        <v>81.282765600000019</v>
      </c>
      <c r="I33" s="19">
        <f t="shared" si="11"/>
        <v>75.190293720000014</v>
      </c>
      <c r="J33" s="19">
        <f t="shared" si="11"/>
        <v>43.131286800000012</v>
      </c>
      <c r="K33" s="19">
        <f t="shared" si="11"/>
        <v>73.520787960000007</v>
      </c>
      <c r="L33" s="19">
        <f t="shared" si="11"/>
        <v>49.208433480000011</v>
      </c>
      <c r="M33" s="19">
        <f t="shared" si="11"/>
        <v>55.725947639999987</v>
      </c>
      <c r="N33" s="19">
        <f t="shared" si="11"/>
        <v>242.60466276</v>
      </c>
      <c r="O33" s="19">
        <f t="shared" si="11"/>
        <v>223.93191203999996</v>
      </c>
      <c r="P33" s="19">
        <f t="shared" si="11"/>
        <v>272.69996616000003</v>
      </c>
      <c r="Q33" s="19">
        <f t="shared" si="11"/>
        <v>375.10985699999986</v>
      </c>
      <c r="R33" s="19">
        <f t="shared" si="11"/>
        <v>397.18878300000006</v>
      </c>
      <c r="S33" s="19">
        <f t="shared" si="11"/>
        <v>462.18736583999987</v>
      </c>
      <c r="T33" s="19">
        <f t="shared" si="11"/>
        <v>471.98264580000011</v>
      </c>
      <c r="U33" s="19">
        <f t="shared" si="11"/>
        <v>608.13983915999995</v>
      </c>
      <c r="V33" s="19">
        <f t="shared" si="11"/>
        <v>566.81418024000004</v>
      </c>
      <c r="W33" s="19">
        <f t="shared" si="11"/>
        <v>614.43011232000003</v>
      </c>
      <c r="X33" s="19">
        <f t="shared" si="11"/>
        <v>649.13034420000008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8.9539657199999994</v>
      </c>
      <c r="E36" s="8">
        <v>17.907704280000001</v>
      </c>
      <c r="F36" s="8">
        <v>8.9539657199999994</v>
      </c>
      <c r="G36" s="8">
        <v>5.9313747600000015</v>
      </c>
      <c r="H36" s="8">
        <v>17.794124280000002</v>
      </c>
      <c r="I36" s="8">
        <v>14.828550480000002</v>
      </c>
      <c r="J36" s="8">
        <v>8.8971757200000017</v>
      </c>
      <c r="K36" s="8">
        <v>23.725499040000006</v>
      </c>
      <c r="L36" s="8">
        <v>11.862749520000003</v>
      </c>
      <c r="M36" s="8">
        <v>5.9313747600000015</v>
      </c>
      <c r="N36" s="8">
        <v>2.9658009599999993</v>
      </c>
      <c r="O36" s="8">
        <v>2.9658009599999993</v>
      </c>
      <c r="P36" s="8">
        <v>23.725499040000006</v>
      </c>
      <c r="Q36" s="8">
        <v>29.657100960000005</v>
      </c>
      <c r="R36" s="8">
        <v>23.725499040000006</v>
      </c>
      <c r="S36" s="8">
        <v>20.38897296</v>
      </c>
      <c r="T36" s="8">
        <v>17.468604000000003</v>
      </c>
      <c r="U36" s="8">
        <v>23.291396280000001</v>
      </c>
      <c r="V36" s="8">
        <v>23.291396280000001</v>
      </c>
      <c r="W36" s="8">
        <v>23.291396280000001</v>
      </c>
      <c r="X36" s="8">
        <v>26.202906000000002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12.745259279999999</v>
      </c>
      <c r="D43" s="8">
        <v>28.6767</v>
      </c>
      <c r="E43" s="8">
        <v>25.490518559999998</v>
      </c>
      <c r="F43" s="8">
        <v>25.490518559999998</v>
      </c>
      <c r="G43" s="8">
        <v>31.862881439999988</v>
      </c>
      <c r="H43" s="8">
        <v>50.980770360000015</v>
      </c>
      <c r="I43" s="8">
        <v>50.980770360000015</v>
      </c>
      <c r="J43" s="8">
        <v>34.234111080000012</v>
      </c>
      <c r="K43" s="8">
        <v>49.795288919999997</v>
      </c>
      <c r="L43" s="8">
        <v>34.234111080000012</v>
      </c>
      <c r="M43" s="8">
        <v>46.682999999999986</v>
      </c>
      <c r="N43" s="8">
        <v>236.52728891999999</v>
      </c>
      <c r="O43" s="8">
        <v>220.96611107999996</v>
      </c>
      <c r="P43" s="8">
        <v>242.75160000000002</v>
      </c>
      <c r="Q43" s="8">
        <v>339.22988891999989</v>
      </c>
      <c r="R43" s="8">
        <v>370.35171108000009</v>
      </c>
      <c r="S43" s="8">
        <v>438.6868199999999</v>
      </c>
      <c r="T43" s="8">
        <v>451.4024689200001</v>
      </c>
      <c r="U43" s="8">
        <v>581.73686999999995</v>
      </c>
      <c r="V43" s="8">
        <v>540.41121108000004</v>
      </c>
      <c r="W43" s="8">
        <v>584.91584892000003</v>
      </c>
      <c r="X43" s="8">
        <v>616.70457108000005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3.1268980800000001</v>
      </c>
      <c r="G44" s="8">
        <v>3.1268980800000001</v>
      </c>
      <c r="H44" s="8">
        <v>12.507870960000004</v>
      </c>
      <c r="I44" s="8">
        <v>9.3809728800000016</v>
      </c>
      <c r="J44" s="8">
        <v>0</v>
      </c>
      <c r="K44" s="8">
        <v>0</v>
      </c>
      <c r="L44" s="8">
        <v>3.1115728800000002</v>
      </c>
      <c r="M44" s="8">
        <v>3.1115728800000002</v>
      </c>
      <c r="N44" s="8">
        <v>3.1115728800000002</v>
      </c>
      <c r="O44" s="8">
        <v>0</v>
      </c>
      <c r="P44" s="8">
        <v>6.222867120000001</v>
      </c>
      <c r="Q44" s="8">
        <v>6.222867120000001</v>
      </c>
      <c r="R44" s="8">
        <v>3.1115728800000002</v>
      </c>
      <c r="S44" s="8">
        <v>3.1115728800000002</v>
      </c>
      <c r="T44" s="8">
        <v>3.1115728800000002</v>
      </c>
      <c r="U44" s="8">
        <v>3.1115728800000002</v>
      </c>
      <c r="V44" s="8">
        <v>3.1115728800000002</v>
      </c>
      <c r="W44" s="8">
        <v>6.222867120000001</v>
      </c>
      <c r="X44" s="8">
        <v>6.222867120000001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34.333199999999998</v>
      </c>
      <c r="D51" s="27">
        <v>43.370910000000002</v>
      </c>
      <c r="E51" s="27">
        <v>42.866009999999989</v>
      </c>
      <c r="F51" s="27">
        <v>51.398820000000008</v>
      </c>
      <c r="G51" s="27">
        <v>33.676830000000002</v>
      </c>
      <c r="H51" s="27">
        <v>46.248839999999994</v>
      </c>
      <c r="I51" s="27">
        <v>50.489999999999995</v>
      </c>
      <c r="J51" s="27">
        <v>36.04986000000001</v>
      </c>
      <c r="K51" s="27">
        <v>43.370910000000002</v>
      </c>
      <c r="L51" s="27">
        <v>30.89988000000001</v>
      </c>
      <c r="M51" s="27">
        <v>40.997879999999995</v>
      </c>
      <c r="N51" s="27">
        <v>41.250330000000012</v>
      </c>
      <c r="O51" s="27">
        <v>25.64891999999999</v>
      </c>
      <c r="P51" s="27">
        <v>138.19113000000002</v>
      </c>
      <c r="Q51" s="27">
        <v>104.46381000000001</v>
      </c>
      <c r="R51" s="27">
        <v>96.890309999999999</v>
      </c>
      <c r="S51" s="27">
        <v>105.0192</v>
      </c>
      <c r="T51" s="27">
        <v>113.70348</v>
      </c>
      <c r="U51" s="27">
        <v>123.65001000000001</v>
      </c>
      <c r="V51" s="27">
        <v>119.40885</v>
      </c>
      <c r="W51" s="27">
        <v>112.28976</v>
      </c>
      <c r="X51" s="27">
        <v>130.41566999999998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0.11208959999999998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0.33586559999999993</v>
      </c>
      <c r="P61" s="49">
        <f t="shared" si="13"/>
        <v>0.11208959999999998</v>
      </c>
      <c r="Q61" s="49">
        <f t="shared" si="13"/>
        <v>12.095999999999998</v>
      </c>
      <c r="R61" s="49">
        <f t="shared" si="13"/>
        <v>17.808134399999997</v>
      </c>
      <c r="S61" s="49">
        <f t="shared" si="13"/>
        <v>15.232089600000002</v>
      </c>
      <c r="T61" s="49">
        <f t="shared" si="13"/>
        <v>16.800134400000001</v>
      </c>
      <c r="U61" s="49">
        <f t="shared" si="13"/>
        <v>19.376179199999992</v>
      </c>
      <c r="V61" s="49">
        <f t="shared" si="13"/>
        <v>20.7200448</v>
      </c>
      <c r="W61" s="49">
        <f t="shared" si="13"/>
        <v>13.31957592</v>
      </c>
      <c r="X61" s="49">
        <f t="shared" si="13"/>
        <v>20.042512559999999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0.11208959999999998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0.33586559999999993</v>
      </c>
      <c r="P62" s="52">
        <v>0.11208959999999998</v>
      </c>
      <c r="Q62" s="52">
        <v>12.095999999999998</v>
      </c>
      <c r="R62" s="52">
        <v>17.808134399999997</v>
      </c>
      <c r="S62" s="52">
        <v>15.232089600000002</v>
      </c>
      <c r="T62" s="52">
        <v>16.800134400000001</v>
      </c>
      <c r="U62" s="52">
        <v>19.376179199999992</v>
      </c>
      <c r="V62" s="52">
        <v>20.7200448</v>
      </c>
      <c r="W62" s="52">
        <v>12.9919104</v>
      </c>
      <c r="X62" s="52">
        <v>19.824134399999998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0.32766551999999988</v>
      </c>
      <c r="X64" s="52">
        <v>0.21837816000000002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75.295347857025448</v>
      </c>
      <c r="D2" s="21">
        <f t="shared" ref="D2:X2" si="0">SUM(D3,D17,D22,D25,D26,D51,D52)</f>
        <v>69.792125039999988</v>
      </c>
      <c r="E2" s="21">
        <f t="shared" si="0"/>
        <v>79.583296680000018</v>
      </c>
      <c r="F2" s="21">
        <f t="shared" si="0"/>
        <v>70.798036679999996</v>
      </c>
      <c r="G2" s="21">
        <f t="shared" si="0"/>
        <v>70.319460960000001</v>
      </c>
      <c r="H2" s="21">
        <f t="shared" si="0"/>
        <v>57.255659999999992</v>
      </c>
      <c r="I2" s="21">
        <f t="shared" si="0"/>
        <v>67.000230000000002</v>
      </c>
      <c r="J2" s="21">
        <f t="shared" si="0"/>
        <v>65.586510000000004</v>
      </c>
      <c r="K2" s="21">
        <f t="shared" si="0"/>
        <v>85.53006000000002</v>
      </c>
      <c r="L2" s="21">
        <f t="shared" si="0"/>
        <v>86.489370000000008</v>
      </c>
      <c r="M2" s="21">
        <f t="shared" si="0"/>
        <v>78.259499999999989</v>
      </c>
      <c r="N2" s="21">
        <f t="shared" si="0"/>
        <v>90.920085840000013</v>
      </c>
      <c r="O2" s="21">
        <f t="shared" si="0"/>
        <v>95.054578920000012</v>
      </c>
      <c r="P2" s="21">
        <f t="shared" si="0"/>
        <v>179.27758584</v>
      </c>
      <c r="Q2" s="21">
        <f t="shared" si="0"/>
        <v>174.44890368000003</v>
      </c>
      <c r="R2" s="21">
        <f t="shared" si="0"/>
        <v>194.54392368000003</v>
      </c>
      <c r="S2" s="21">
        <f t="shared" si="0"/>
        <v>207.76185554109512</v>
      </c>
      <c r="T2" s="21">
        <f t="shared" si="0"/>
        <v>230.79761877054813</v>
      </c>
      <c r="U2" s="21">
        <f t="shared" si="0"/>
        <v>237.52085568510972</v>
      </c>
      <c r="V2" s="21">
        <f t="shared" si="0"/>
        <v>247.16416896236527</v>
      </c>
      <c r="W2" s="21">
        <f t="shared" si="0"/>
        <v>246.19581182616005</v>
      </c>
      <c r="X2" s="21">
        <f t="shared" si="0"/>
        <v>282.93119379134203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1.2212064170254318</v>
      </c>
      <c r="D3" s="24">
        <f t="shared" si="1"/>
        <v>6.12240552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1.0387455810951027</v>
      </c>
      <c r="T3" s="24">
        <f t="shared" si="1"/>
        <v>1.7099375705481079</v>
      </c>
      <c r="U3" s="24">
        <f t="shared" si="1"/>
        <v>1.7201623251097153</v>
      </c>
      <c r="V3" s="24">
        <f t="shared" si="1"/>
        <v>1.6712866823652639</v>
      </c>
      <c r="W3" s="24">
        <f t="shared" si="1"/>
        <v>1.6581906261599433</v>
      </c>
      <c r="X3" s="24">
        <f t="shared" ref="X3" si="2">SUM(X4,X8,X11)</f>
        <v>1.6054307113420614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1.2212064170254318</v>
      </c>
      <c r="D8" s="19">
        <f t="shared" si="5"/>
        <v>6.12240552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1.0387455810951027</v>
      </c>
      <c r="T8" s="19">
        <f t="shared" si="5"/>
        <v>1.7099375705481079</v>
      </c>
      <c r="U8" s="19">
        <f t="shared" si="5"/>
        <v>1.7201623251097153</v>
      </c>
      <c r="V8" s="19">
        <f t="shared" si="5"/>
        <v>1.6712866823652639</v>
      </c>
      <c r="W8" s="19">
        <f t="shared" si="5"/>
        <v>1.6581906261599433</v>
      </c>
      <c r="X8" s="19">
        <f t="shared" si="5"/>
        <v>1.6054307113420614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6.12240552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1.2212064170254318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1.0387455810951027</v>
      </c>
      <c r="T10" s="8">
        <v>1.7099375705481079</v>
      </c>
      <c r="U10" s="8">
        <v>1.7201623251097153</v>
      </c>
      <c r="V10" s="8">
        <v>1.6712866823652639</v>
      </c>
      <c r="W10" s="8">
        <v>1.6581906261599433</v>
      </c>
      <c r="X10" s="8">
        <v>1.6054307113420614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3.1861814399999999</v>
      </c>
      <c r="D26" s="27">
        <f t="shared" si="9"/>
        <v>6.3130795200000005</v>
      </c>
      <c r="E26" s="27">
        <f t="shared" si="9"/>
        <v>6.1708366800000007</v>
      </c>
      <c r="F26" s="27">
        <f t="shared" si="9"/>
        <v>6.1708366800000007</v>
      </c>
      <c r="G26" s="27">
        <f t="shared" si="9"/>
        <v>2.9658009599999993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12.15568584</v>
      </c>
      <c r="O26" s="27">
        <f t="shared" si="9"/>
        <v>3.1122889199999992</v>
      </c>
      <c r="P26" s="27">
        <f t="shared" si="9"/>
        <v>12.15568584</v>
      </c>
      <c r="Q26" s="27">
        <f t="shared" si="9"/>
        <v>9.0436636800000016</v>
      </c>
      <c r="R26" s="27">
        <f t="shared" si="9"/>
        <v>9.0436636800000016</v>
      </c>
      <c r="S26" s="27">
        <f t="shared" si="9"/>
        <v>9.004269960000002</v>
      </c>
      <c r="T26" s="27">
        <f t="shared" si="9"/>
        <v>9.0017712000000021</v>
      </c>
      <c r="U26" s="27">
        <f t="shared" si="9"/>
        <v>12.180483359999998</v>
      </c>
      <c r="V26" s="27">
        <f t="shared" si="9"/>
        <v>15.359462280000002</v>
      </c>
      <c r="W26" s="27">
        <f t="shared" si="9"/>
        <v>9.0017712000000021</v>
      </c>
      <c r="X26" s="27">
        <f t="shared" si="9"/>
        <v>15.091993079999998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3.1861814399999999</v>
      </c>
      <c r="D33" s="19">
        <f t="shared" si="11"/>
        <v>6.3130795200000005</v>
      </c>
      <c r="E33" s="19">
        <f t="shared" si="11"/>
        <v>6.1708366800000007</v>
      </c>
      <c r="F33" s="19">
        <f t="shared" si="11"/>
        <v>6.1708366800000007</v>
      </c>
      <c r="G33" s="19">
        <f t="shared" si="11"/>
        <v>2.9658009599999993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12.15568584</v>
      </c>
      <c r="O33" s="19">
        <f t="shared" si="11"/>
        <v>3.1122889199999992</v>
      </c>
      <c r="P33" s="19">
        <f t="shared" si="11"/>
        <v>12.15568584</v>
      </c>
      <c r="Q33" s="19">
        <f t="shared" si="11"/>
        <v>9.0436636800000016</v>
      </c>
      <c r="R33" s="19">
        <f t="shared" si="11"/>
        <v>9.0436636800000016</v>
      </c>
      <c r="S33" s="19">
        <f t="shared" si="11"/>
        <v>9.004269960000002</v>
      </c>
      <c r="T33" s="19">
        <f t="shared" si="11"/>
        <v>9.0017712000000021</v>
      </c>
      <c r="U33" s="19">
        <f t="shared" si="11"/>
        <v>12.180483359999998</v>
      </c>
      <c r="V33" s="19">
        <f t="shared" si="11"/>
        <v>15.359462280000002</v>
      </c>
      <c r="W33" s="19">
        <f t="shared" si="11"/>
        <v>9.0017712000000021</v>
      </c>
      <c r="X33" s="19">
        <f t="shared" si="11"/>
        <v>15.091993079999998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2.9846552400000008</v>
      </c>
      <c r="F36" s="8">
        <v>2.9846552400000008</v>
      </c>
      <c r="G36" s="8">
        <v>2.9658009599999993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5.9313747600000015</v>
      </c>
      <c r="O36" s="8">
        <v>0</v>
      </c>
      <c r="P36" s="8">
        <v>5.9313747600000015</v>
      </c>
      <c r="Q36" s="8">
        <v>5.9313747600000015</v>
      </c>
      <c r="R36" s="8">
        <v>5.9313747600000015</v>
      </c>
      <c r="S36" s="8">
        <v>5.8252910400000006</v>
      </c>
      <c r="T36" s="8">
        <v>5.8227922800000007</v>
      </c>
      <c r="U36" s="8">
        <v>5.8227922800000007</v>
      </c>
      <c r="V36" s="8">
        <v>5.8227922800000007</v>
      </c>
      <c r="W36" s="8">
        <v>5.8227922800000007</v>
      </c>
      <c r="X36" s="8">
        <v>8.7343020000000013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3.1861814399999999</v>
      </c>
      <c r="F43" s="8">
        <v>3.1861814399999999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6.2243110799999988</v>
      </c>
      <c r="O43" s="8">
        <v>3.1122889199999992</v>
      </c>
      <c r="P43" s="8">
        <v>6.2243110799999988</v>
      </c>
      <c r="Q43" s="8">
        <v>3.1122889199999992</v>
      </c>
      <c r="R43" s="8">
        <v>3.1122889199999992</v>
      </c>
      <c r="S43" s="8">
        <v>3.1789789200000009</v>
      </c>
      <c r="T43" s="8">
        <v>3.1789789200000009</v>
      </c>
      <c r="U43" s="8">
        <v>6.3576910799999977</v>
      </c>
      <c r="V43" s="8">
        <v>9.5366700000000009</v>
      </c>
      <c r="W43" s="8">
        <v>3.1789789200000009</v>
      </c>
      <c r="X43" s="8">
        <v>6.3576910799999977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3.1268980800000001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70.887960000000021</v>
      </c>
      <c r="D51" s="27">
        <v>57.356639999999992</v>
      </c>
      <c r="E51" s="27">
        <v>73.41246000000001</v>
      </c>
      <c r="F51" s="27">
        <v>64.627200000000002</v>
      </c>
      <c r="G51" s="27">
        <v>67.353660000000005</v>
      </c>
      <c r="H51" s="27">
        <v>57.255659999999992</v>
      </c>
      <c r="I51" s="27">
        <v>67.000230000000002</v>
      </c>
      <c r="J51" s="27">
        <v>65.586510000000004</v>
      </c>
      <c r="K51" s="27">
        <v>85.53006000000002</v>
      </c>
      <c r="L51" s="27">
        <v>86.489370000000008</v>
      </c>
      <c r="M51" s="27">
        <v>78.259499999999989</v>
      </c>
      <c r="N51" s="27">
        <v>78.764400000000009</v>
      </c>
      <c r="O51" s="27">
        <v>91.942290000000014</v>
      </c>
      <c r="P51" s="27">
        <v>167.12190000000001</v>
      </c>
      <c r="Q51" s="27">
        <v>165.40524000000002</v>
      </c>
      <c r="R51" s="27">
        <v>185.50026000000003</v>
      </c>
      <c r="S51" s="27">
        <v>197.71884</v>
      </c>
      <c r="T51" s="27">
        <v>220.08591000000001</v>
      </c>
      <c r="U51" s="27">
        <v>223.62021000000001</v>
      </c>
      <c r="V51" s="27">
        <v>230.13342</v>
      </c>
      <c r="W51" s="27">
        <v>235.5358500000001</v>
      </c>
      <c r="X51" s="27">
        <v>266.23376999999994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9.1840896000000001</v>
      </c>
      <c r="D61" s="49">
        <f t="shared" si="13"/>
        <v>12.208089600000001</v>
      </c>
      <c r="E61" s="49">
        <f t="shared" si="13"/>
        <v>12.6560448</v>
      </c>
      <c r="F61" s="49">
        <f t="shared" si="13"/>
        <v>12.9919104</v>
      </c>
      <c r="G61" s="49">
        <f t="shared" si="13"/>
        <v>12.543955199999997</v>
      </c>
      <c r="H61" s="49">
        <f t="shared" si="13"/>
        <v>6.6080447999999992</v>
      </c>
      <c r="I61" s="49">
        <f t="shared" si="13"/>
        <v>12.768134400000001</v>
      </c>
      <c r="J61" s="49">
        <f t="shared" si="13"/>
        <v>10.863820799999999</v>
      </c>
      <c r="K61" s="49">
        <f t="shared" si="13"/>
        <v>11.312179199999999</v>
      </c>
      <c r="L61" s="49">
        <f t="shared" si="13"/>
        <v>14.224089599999997</v>
      </c>
      <c r="M61" s="49">
        <f t="shared" si="13"/>
        <v>10.192089599999999</v>
      </c>
      <c r="N61" s="49">
        <f t="shared" si="13"/>
        <v>9.8558207999999965</v>
      </c>
      <c r="O61" s="49">
        <f t="shared" si="13"/>
        <v>5.6000448000000018</v>
      </c>
      <c r="P61" s="49">
        <f t="shared" si="13"/>
        <v>15.007910399999998</v>
      </c>
      <c r="Q61" s="49">
        <f t="shared" si="13"/>
        <v>35.952134399999998</v>
      </c>
      <c r="R61" s="49">
        <f t="shared" si="13"/>
        <v>42.896044799999999</v>
      </c>
      <c r="S61" s="49">
        <f t="shared" si="13"/>
        <v>38.6398656</v>
      </c>
      <c r="T61" s="49">
        <f t="shared" si="13"/>
        <v>38.976134399999992</v>
      </c>
      <c r="U61" s="49">
        <f t="shared" si="13"/>
        <v>37.071820799999998</v>
      </c>
      <c r="V61" s="49">
        <f t="shared" si="13"/>
        <v>23.408179199999999</v>
      </c>
      <c r="W61" s="49">
        <f t="shared" si="13"/>
        <v>25.3120896</v>
      </c>
      <c r="X61" s="49">
        <f t="shared" si="13"/>
        <v>27.776044799999998</v>
      </c>
    </row>
    <row r="62" spans="1:24" ht="11.25" customHeight="1" x14ac:dyDescent="0.2">
      <c r="A62" s="50" t="s">
        <v>92</v>
      </c>
      <c r="B62" s="51" t="s">
        <v>93</v>
      </c>
      <c r="C62" s="52">
        <v>9.1840896000000001</v>
      </c>
      <c r="D62" s="52">
        <v>12.208089600000001</v>
      </c>
      <c r="E62" s="52">
        <v>12.6560448</v>
      </c>
      <c r="F62" s="52">
        <v>12.9919104</v>
      </c>
      <c r="G62" s="52">
        <v>12.543955199999997</v>
      </c>
      <c r="H62" s="52">
        <v>6.6080447999999992</v>
      </c>
      <c r="I62" s="52">
        <v>12.768134400000001</v>
      </c>
      <c r="J62" s="52">
        <v>10.863820799999999</v>
      </c>
      <c r="K62" s="52">
        <v>11.312179199999999</v>
      </c>
      <c r="L62" s="52">
        <v>14.224089599999997</v>
      </c>
      <c r="M62" s="52">
        <v>10.192089599999999</v>
      </c>
      <c r="N62" s="52">
        <v>9.8558207999999965</v>
      </c>
      <c r="O62" s="52">
        <v>5.6000448000000018</v>
      </c>
      <c r="P62" s="52">
        <v>15.007910399999998</v>
      </c>
      <c r="Q62" s="52">
        <v>35.952134399999998</v>
      </c>
      <c r="R62" s="52">
        <v>42.896044799999999</v>
      </c>
      <c r="S62" s="52">
        <v>38.6398656</v>
      </c>
      <c r="T62" s="52">
        <v>38.976134399999992</v>
      </c>
      <c r="U62" s="52">
        <v>37.071820799999998</v>
      </c>
      <c r="V62" s="52">
        <v>23.408179199999999</v>
      </c>
      <c r="W62" s="52">
        <v>25.3120896</v>
      </c>
      <c r="X62" s="52">
        <v>27.776044799999998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8943.4249677398293</v>
      </c>
      <c r="D2" s="21">
        <f t="shared" ref="D2:X2" si="0">SUM(D3,D17,D22,D25,D26,D51,D52)</f>
        <v>9417.3364114268825</v>
      </c>
      <c r="E2" s="21">
        <f t="shared" si="0"/>
        <v>10032.3827478</v>
      </c>
      <c r="F2" s="21">
        <f t="shared" si="0"/>
        <v>10492.063604200968</v>
      </c>
      <c r="G2" s="21">
        <f t="shared" si="0"/>
        <v>10970.592120240002</v>
      </c>
      <c r="H2" s="21">
        <f t="shared" si="0"/>
        <v>11885.286008040001</v>
      </c>
      <c r="I2" s="21">
        <f t="shared" si="0"/>
        <v>12700.155855239998</v>
      </c>
      <c r="J2" s="21">
        <f t="shared" si="0"/>
        <v>12888.96822576</v>
      </c>
      <c r="K2" s="21">
        <f t="shared" si="0"/>
        <v>12802.58795556</v>
      </c>
      <c r="L2" s="21">
        <f t="shared" si="0"/>
        <v>12724.818370919998</v>
      </c>
      <c r="M2" s="21">
        <f t="shared" si="0"/>
        <v>11543.882428079998</v>
      </c>
      <c r="N2" s="21">
        <f t="shared" si="0"/>
        <v>10733.817637799997</v>
      </c>
      <c r="O2" s="21">
        <f t="shared" si="0"/>
        <v>10413.018524520001</v>
      </c>
      <c r="P2" s="21">
        <f t="shared" si="0"/>
        <v>9707.8069346400007</v>
      </c>
      <c r="Q2" s="21">
        <f t="shared" si="0"/>
        <v>10829.817027719999</v>
      </c>
      <c r="R2" s="21">
        <f t="shared" si="0"/>
        <v>11819.669495760001</v>
      </c>
      <c r="S2" s="21">
        <f t="shared" si="0"/>
        <v>12011.951046600001</v>
      </c>
      <c r="T2" s="21">
        <f t="shared" si="0"/>
        <v>12784.98102372</v>
      </c>
      <c r="U2" s="21">
        <f t="shared" si="0"/>
        <v>13586.127990840003</v>
      </c>
      <c r="V2" s="21">
        <f t="shared" si="0"/>
        <v>14401.193556240001</v>
      </c>
      <c r="W2" s="21">
        <f t="shared" si="0"/>
        <v>12326.3199198</v>
      </c>
      <c r="X2" s="21">
        <f t="shared" si="0"/>
        <v>13663.5663186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7.5495706598268448</v>
      </c>
      <c r="D3" s="24">
        <f t="shared" si="1"/>
        <v>25.843852626882725</v>
      </c>
      <c r="E3" s="24">
        <f t="shared" si="1"/>
        <v>26.550794160000002</v>
      </c>
      <c r="F3" s="24">
        <f t="shared" si="1"/>
        <v>18.616348720967022</v>
      </c>
      <c r="G3" s="24">
        <f t="shared" si="1"/>
        <v>18.064408559999997</v>
      </c>
      <c r="H3" s="24">
        <f t="shared" si="1"/>
        <v>19.952924639999999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2.2677890399999998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2.2677890399999998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1.7739977798268447</v>
      </c>
      <c r="D8" s="19">
        <f t="shared" si="5"/>
        <v>12.223205586882724</v>
      </c>
      <c r="E8" s="19">
        <f t="shared" si="5"/>
        <v>14.846911199999999</v>
      </c>
      <c r="F8" s="19">
        <f t="shared" si="5"/>
        <v>6.9124657609670201</v>
      </c>
      <c r="G8" s="19">
        <f t="shared" si="5"/>
        <v>6.0432081599999989</v>
      </c>
      <c r="H8" s="19">
        <f t="shared" si="5"/>
        <v>10.199513280000001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14.846911199999999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6.0432081599999989</v>
      </c>
      <c r="H9" s="8">
        <f>FC_TRA_RAIL_E!H9+FC_TRA_ROAD_E!H9+FC_TRA_DAVI_E!H9+FC_TRA_DNAVI_E!H9+FC_TRA_PIPE_E!H9</f>
        <v>10.199513280000001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1.7739977798268447</v>
      </c>
      <c r="D10" s="8">
        <f>FC_TRA_RAIL_E!D10+FC_TRA_ROAD_E!D10+FC_TRA_DAVI_E!D10+FC_TRA_DNAVI_E!D10+FC_TRA_PIPE_E!D10</f>
        <v>12.223205586882724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6.9124657609670201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5.7755728800000004</v>
      </c>
      <c r="D11" s="19">
        <f t="shared" si="7"/>
        <v>13.620647040000001</v>
      </c>
      <c r="E11" s="19">
        <f t="shared" si="7"/>
        <v>11.703882960000001</v>
      </c>
      <c r="F11" s="19">
        <f t="shared" si="7"/>
        <v>11.703882960000001</v>
      </c>
      <c r="G11" s="19">
        <f t="shared" si="7"/>
        <v>9.7534113599999994</v>
      </c>
      <c r="H11" s="19">
        <f t="shared" si="7"/>
        <v>9.7534113599999976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5.7755728800000004</v>
      </c>
      <c r="D16" s="8">
        <f>FC_TRA_RAIL_E!D16+FC_TRA_ROAD_E!D16+FC_TRA_DAVI_E!D16+FC_TRA_DNAVI_E!D16+FC_TRA_PIPE_E!D16</f>
        <v>13.620647040000001</v>
      </c>
      <c r="E16" s="8">
        <f>FC_TRA_RAIL_E!E16+FC_TRA_ROAD_E!E16+FC_TRA_DAVI_E!E16+FC_TRA_DNAVI_E!E16+FC_TRA_PIPE_E!E16</f>
        <v>11.703882960000001</v>
      </c>
      <c r="F16" s="8">
        <f>FC_TRA_RAIL_E!F16+FC_TRA_ROAD_E!F16+FC_TRA_DAVI_E!F16+FC_TRA_DNAVI_E!F16+FC_TRA_PIPE_E!F16</f>
        <v>11.703882960000001</v>
      </c>
      <c r="G16" s="8">
        <f>FC_TRA_RAIL_E!G16+FC_TRA_ROAD_E!G16+FC_TRA_DAVI_E!G16+FC_TRA_DNAVI_E!G16+FC_TRA_PIPE_E!G16</f>
        <v>9.7534113599999994</v>
      </c>
      <c r="H16" s="8">
        <f>FC_TRA_RAIL_E!H16+FC_TRA_ROAD_E!H16+FC_TRA_DAVI_E!H16+FC_TRA_DNAVI_E!H16+FC_TRA_PIPE_E!H16</f>
        <v>9.7534113599999976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8931.9371770800026</v>
      </c>
      <c r="D26" s="27">
        <f t="shared" si="13"/>
        <v>9387.1504187999999</v>
      </c>
      <c r="E26" s="27">
        <f t="shared" si="13"/>
        <v>10001.33834364</v>
      </c>
      <c r="F26" s="27">
        <f t="shared" si="13"/>
        <v>10468.751685480001</v>
      </c>
      <c r="G26" s="27">
        <f t="shared" si="13"/>
        <v>10947.933121680002</v>
      </c>
      <c r="H26" s="27">
        <f t="shared" si="13"/>
        <v>11859.072323400002</v>
      </c>
      <c r="I26" s="27">
        <f t="shared" si="13"/>
        <v>12693.592155239998</v>
      </c>
      <c r="J26" s="27">
        <f t="shared" si="13"/>
        <v>12884.02020576</v>
      </c>
      <c r="K26" s="27">
        <f t="shared" si="13"/>
        <v>12798.90218556</v>
      </c>
      <c r="L26" s="27">
        <f t="shared" si="13"/>
        <v>12721.536520919999</v>
      </c>
      <c r="M26" s="27">
        <f t="shared" si="13"/>
        <v>11477.185138079998</v>
      </c>
      <c r="N26" s="27">
        <f t="shared" si="13"/>
        <v>10614.762217799997</v>
      </c>
      <c r="O26" s="27">
        <f t="shared" si="13"/>
        <v>10277.25091452</v>
      </c>
      <c r="P26" s="27">
        <f t="shared" si="13"/>
        <v>9629.5979246400002</v>
      </c>
      <c r="Q26" s="27">
        <f t="shared" si="13"/>
        <v>10736.41052772</v>
      </c>
      <c r="R26" s="27">
        <f t="shared" si="13"/>
        <v>11742.369305760001</v>
      </c>
      <c r="S26" s="27">
        <f t="shared" si="13"/>
        <v>11899.206876600001</v>
      </c>
      <c r="T26" s="27">
        <f t="shared" si="13"/>
        <v>12629.87574372</v>
      </c>
      <c r="U26" s="27">
        <f t="shared" si="13"/>
        <v>13402.243410840003</v>
      </c>
      <c r="V26" s="27">
        <f t="shared" si="13"/>
        <v>14206.403136240002</v>
      </c>
      <c r="W26" s="27">
        <f t="shared" ref="W26:X26" si="14">SUM(W27,W33)</f>
        <v>12181.8680298</v>
      </c>
      <c r="X26" s="27">
        <f t="shared" si="14"/>
        <v>13583.438688599999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8931.9371770800026</v>
      </c>
      <c r="D33" s="19">
        <f t="shared" si="17"/>
        <v>9387.1504187999999</v>
      </c>
      <c r="E33" s="19">
        <f t="shared" si="17"/>
        <v>10001.33834364</v>
      </c>
      <c r="F33" s="19">
        <f t="shared" si="17"/>
        <v>10468.751685480001</v>
      </c>
      <c r="G33" s="19">
        <f t="shared" si="17"/>
        <v>10947.933121680002</v>
      </c>
      <c r="H33" s="19">
        <f t="shared" si="17"/>
        <v>11859.072323400002</v>
      </c>
      <c r="I33" s="19">
        <f t="shared" si="17"/>
        <v>12693.592155239998</v>
      </c>
      <c r="J33" s="19">
        <f t="shared" si="17"/>
        <v>12884.02020576</v>
      </c>
      <c r="K33" s="19">
        <f t="shared" si="17"/>
        <v>12798.90218556</v>
      </c>
      <c r="L33" s="19">
        <f t="shared" si="17"/>
        <v>12721.536520919999</v>
      </c>
      <c r="M33" s="19">
        <f t="shared" si="17"/>
        <v>11477.185138079998</v>
      </c>
      <c r="N33" s="19">
        <f t="shared" si="17"/>
        <v>10614.762217799997</v>
      </c>
      <c r="O33" s="19">
        <f t="shared" si="17"/>
        <v>10277.25091452</v>
      </c>
      <c r="P33" s="19">
        <f t="shared" si="17"/>
        <v>9629.5979246400002</v>
      </c>
      <c r="Q33" s="19">
        <f t="shared" si="17"/>
        <v>10736.41052772</v>
      </c>
      <c r="R33" s="19">
        <f t="shared" si="17"/>
        <v>11742.369305760001</v>
      </c>
      <c r="S33" s="19">
        <f t="shared" si="17"/>
        <v>11899.206876600001</v>
      </c>
      <c r="T33" s="19">
        <f t="shared" si="17"/>
        <v>12629.87574372</v>
      </c>
      <c r="U33" s="19">
        <f t="shared" si="17"/>
        <v>13402.243410840003</v>
      </c>
      <c r="V33" s="19">
        <f t="shared" si="17"/>
        <v>14206.403136240002</v>
      </c>
      <c r="W33" s="19">
        <f t="shared" ref="W33:X33" si="18">SUM(W34:W50)</f>
        <v>12181.8680298</v>
      </c>
      <c r="X33" s="19">
        <f t="shared" si="18"/>
        <v>13583.438688599999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5.969310479999999</v>
      </c>
      <c r="E36" s="8">
        <f>FC_TRA_RAIL_E!E36+FC_TRA_ROAD_E!E36+FC_TRA_DAVI_E!E36+FC_TRA_DNAVI_E!E36+FC_TRA_PIPE_E!E36</f>
        <v>5.969310479999999</v>
      </c>
      <c r="F36" s="8">
        <f>FC_TRA_RAIL_E!F36+FC_TRA_ROAD_E!F36+FC_TRA_DAVI_E!F36+FC_TRA_DNAVI_E!F36+FC_TRA_PIPE_E!F36</f>
        <v>116.40064572000001</v>
      </c>
      <c r="G36" s="8">
        <f>FC_TRA_RAIL_E!G36+FC_TRA_ROAD_E!G36+FC_TRA_DAVI_E!G36+FC_TRA_DNAVI_E!G36+FC_TRA_PIPE_E!G36</f>
        <v>103.79939904</v>
      </c>
      <c r="H36" s="8">
        <f>FC_TRA_RAIL_E!H36+FC_TRA_ROAD_E!H36+FC_TRA_DAVI_E!H36+FC_TRA_DNAVI_E!H36+FC_TRA_PIPE_E!H36</f>
        <v>86.00527476000002</v>
      </c>
      <c r="I36" s="8">
        <f>FC_TRA_RAIL_E!I36+FC_TRA_ROAD_E!I36+FC_TRA_DAVI_E!I36+FC_TRA_DNAVI_E!I36+FC_TRA_PIPE_E!I36</f>
        <v>88.971075720000002</v>
      </c>
      <c r="J36" s="8">
        <f>FC_TRA_RAIL_E!J36+FC_TRA_ROAD_E!J36+FC_TRA_DAVI_E!J36+FC_TRA_DNAVI_E!J36+FC_TRA_PIPE_E!J36</f>
        <v>86.00527476000002</v>
      </c>
      <c r="K36" s="8">
        <f>FC_TRA_RAIL_E!K36+FC_TRA_ROAD_E!K36+FC_TRA_DAVI_E!K36+FC_TRA_DNAVI_E!K36+FC_TRA_PIPE_E!K36</f>
        <v>80.073899999999995</v>
      </c>
      <c r="L36" s="8">
        <f>FC_TRA_RAIL_E!L36+FC_TRA_ROAD_E!L36+FC_TRA_DAVI_E!L36+FC_TRA_DNAVI_E!L36+FC_TRA_PIPE_E!L36</f>
        <v>71.176724280000016</v>
      </c>
      <c r="M36" s="8">
        <f>FC_TRA_RAIL_E!M36+FC_TRA_ROAD_E!M36+FC_TRA_DAVI_E!M36+FC_TRA_DNAVI_E!M36+FC_TRA_PIPE_E!M36</f>
        <v>77.108099040000013</v>
      </c>
      <c r="N36" s="8">
        <f>FC_TRA_RAIL_E!N36+FC_TRA_ROAD_E!N36+FC_TRA_DAVI_E!N36+FC_TRA_DNAVI_E!N36+FC_TRA_PIPE_E!N36</f>
        <v>83.039700960000005</v>
      </c>
      <c r="O36" s="8">
        <f>FC_TRA_RAIL_E!O36+FC_TRA_ROAD_E!O36+FC_TRA_DAVI_E!O36+FC_TRA_DNAVI_E!O36+FC_TRA_PIPE_E!O36</f>
        <v>62.279775719999996</v>
      </c>
      <c r="P36" s="8">
        <f>FC_TRA_RAIL_E!P36+FC_TRA_ROAD_E!P36+FC_TRA_DAVI_E!P36+FC_TRA_DNAVI_E!P36+FC_TRA_PIPE_E!P36</f>
        <v>86.00527476000002</v>
      </c>
      <c r="Q36" s="8">
        <f>FC_TRA_RAIL_E!Q36+FC_TRA_ROAD_E!Q36+FC_TRA_DAVI_E!Q36+FC_TRA_DNAVI_E!Q36+FC_TRA_PIPE_E!Q36</f>
        <v>80.073900000000009</v>
      </c>
      <c r="R36" s="8">
        <f>FC_TRA_RAIL_E!R36+FC_TRA_ROAD_E!R36+FC_TRA_DAVI_E!R36+FC_TRA_DNAVI_E!R36+FC_TRA_PIPE_E!R36</f>
        <v>80.073899999999995</v>
      </c>
      <c r="S36" s="8">
        <f>FC_TRA_RAIL_E!S36+FC_TRA_ROAD_E!S36+FC_TRA_DAVI_E!S36+FC_TRA_DNAVI_E!S36+FC_TRA_PIPE_E!S36</f>
        <v>72.817500960000018</v>
      </c>
      <c r="T36" s="8">
        <f>FC_TRA_RAIL_E!T36+FC_TRA_ROAD_E!T36+FC_TRA_DAVI_E!T36+FC_TRA_DNAVI_E!T36+FC_TRA_PIPE_E!T36</f>
        <v>69.874416000000011</v>
      </c>
      <c r="U36" s="8">
        <f>FC_TRA_RAIL_E!U36+FC_TRA_ROAD_E!U36+FC_TRA_DAVI_E!U36+FC_TRA_DNAVI_E!U36+FC_TRA_PIPE_E!U36</f>
        <v>61.140113999999997</v>
      </c>
      <c r="V36" s="8">
        <f>FC_TRA_RAIL_E!V36+FC_TRA_ROAD_E!V36+FC_TRA_DAVI_E!V36+FC_TRA_DNAVI_E!V36+FC_TRA_PIPE_E!V36</f>
        <v>52.405812000000012</v>
      </c>
      <c r="W36" s="8">
        <f>FC_TRA_RAIL_E!W36+FC_TRA_ROAD_E!W36+FC_TRA_DAVI_E!W36+FC_TRA_DNAVI_E!W36+FC_TRA_PIPE_E!W36</f>
        <v>37.848717719999996</v>
      </c>
      <c r="X36" s="8">
        <f>FC_TRA_RAIL_E!X36+FC_TRA_ROAD_E!X36+FC_TRA_DAVI_E!X36+FC_TRA_DNAVI_E!X36+FC_TRA_PIPE_E!X36</f>
        <v>37.848717719999989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4101.506584560002</v>
      </c>
      <c r="D37" s="8">
        <f>FC_TRA_RAIL_E!D37+FC_TRA_ROAD_E!D37+FC_TRA_DAVI_E!D37+FC_TRA_DNAVI_E!D37+FC_TRA_PIPE_E!D37</f>
        <v>4270.3561454399996</v>
      </c>
      <c r="E37" s="8">
        <f>FC_TRA_RAIL_E!E37+FC_TRA_ROAD_E!E37+FC_TRA_DAVI_E!E37+FC_TRA_DNAVI_E!E37+FC_TRA_PIPE_E!E37</f>
        <v>4374.7358331600008</v>
      </c>
      <c r="F37" s="8">
        <f>FC_TRA_RAIL_E!F37+FC_TRA_ROAD_E!F37+FC_TRA_DAVI_E!F37+FC_TRA_DNAVI_E!F37+FC_TRA_PIPE_E!F37</f>
        <v>4371.6657322800002</v>
      </c>
      <c r="G37" s="8">
        <f>FC_TRA_RAIL_E!G37+FC_TRA_ROAD_E!G37+FC_TRA_DAVI_E!G37+FC_TRA_DNAVI_E!G37+FC_TRA_PIPE_E!G37</f>
        <v>4426.9255522800013</v>
      </c>
      <c r="H37" s="8">
        <f>FC_TRA_RAIL_E!H37+FC_TRA_ROAD_E!H37+FC_TRA_DAVI_E!H37+FC_TRA_DNAVI_E!H37+FC_TRA_PIPE_E!H37</f>
        <v>4549.7250968400003</v>
      </c>
      <c r="I37" s="8">
        <f>FC_TRA_RAIL_E!I37+FC_TRA_ROAD_E!I37+FC_TRA_DAVI_E!I37+FC_TRA_DNAVI_E!I37+FC_TRA_PIPE_E!I37</f>
        <v>4635.684927719999</v>
      </c>
      <c r="J37" s="8">
        <f>FC_TRA_RAIL_E!J37+FC_TRA_ROAD_E!J37+FC_TRA_DAVI_E!J37+FC_TRA_DNAVI_E!J37+FC_TRA_PIPE_E!J37</f>
        <v>4706.2947531600003</v>
      </c>
      <c r="K37" s="8">
        <f>FC_TRA_RAIL_E!K37+FC_TRA_ROAD_E!K37+FC_TRA_DAVI_E!K37+FC_TRA_DNAVI_E!K37+FC_TRA_PIPE_E!K37</f>
        <v>4580.4251077200006</v>
      </c>
      <c r="L37" s="8">
        <f>FC_TRA_RAIL_E!L37+FC_TRA_ROAD_E!L37+FC_TRA_DAVI_E!L37+FC_TRA_DNAVI_E!L37+FC_TRA_PIPE_E!L37</f>
        <v>4580.4251077200015</v>
      </c>
      <c r="M37" s="8">
        <f>FC_TRA_RAIL_E!M37+FC_TRA_ROAD_E!M37+FC_TRA_DAVI_E!M37+FC_TRA_DNAVI_E!M37+FC_TRA_PIPE_E!M37</f>
        <v>3912.1235722799997</v>
      </c>
      <c r="N37" s="8">
        <f>FC_TRA_RAIL_E!N37+FC_TRA_ROAD_E!N37+FC_TRA_DAVI_E!N37+FC_TRA_DNAVI_E!N37+FC_TRA_PIPE_E!N37</f>
        <v>3613.3019168399992</v>
      </c>
      <c r="O37" s="8">
        <f>FC_TRA_RAIL_E!O37+FC_TRA_ROAD_E!O37+FC_TRA_DAVI_E!O37+FC_TRA_DNAVI_E!O37+FC_TRA_PIPE_E!O37</f>
        <v>3579.7608277200015</v>
      </c>
      <c r="P37" s="8">
        <f>FC_TRA_RAIL_E!P37+FC_TRA_ROAD_E!P37+FC_TRA_DAVI_E!P37+FC_TRA_DNAVI_E!P37+FC_TRA_PIPE_E!P37</f>
        <v>3387.6612277200006</v>
      </c>
      <c r="Q37" s="8">
        <f>FC_TRA_RAIL_E!Q37+FC_TRA_ROAD_E!Q37+FC_TRA_DAVI_E!Q37+FC_TRA_DNAVI_E!Q37+FC_TRA_PIPE_E!Q37</f>
        <v>3607.2036277200004</v>
      </c>
      <c r="R37" s="8">
        <f>FC_TRA_RAIL_E!R37+FC_TRA_ROAD_E!R37+FC_TRA_DAVI_E!R37+FC_TRA_DNAVI_E!R37+FC_TRA_PIPE_E!R37</f>
        <v>3723.0731168400007</v>
      </c>
      <c r="S37" s="8">
        <f>FC_TRA_RAIL_E!S37+FC_TRA_ROAD_E!S37+FC_TRA_DAVI_E!S37+FC_TRA_DNAVI_E!S37+FC_TRA_PIPE_E!S37</f>
        <v>3790.1555445600011</v>
      </c>
      <c r="T37" s="8">
        <f>FC_TRA_RAIL_E!T37+FC_TRA_ROAD_E!T37+FC_TRA_DAVI_E!T37+FC_TRA_DNAVI_E!T37+FC_TRA_PIPE_E!T37</f>
        <v>3881.6316277199999</v>
      </c>
      <c r="U37" s="8">
        <f>FC_TRA_RAIL_E!U37+FC_TRA_ROAD_E!U37+FC_TRA_DAVI_E!U37+FC_TRA_DNAVI_E!U37+FC_TRA_PIPE_E!U37</f>
        <v>4052.3867168400011</v>
      </c>
      <c r="V37" s="8">
        <f>FC_TRA_RAIL_E!V37+FC_TRA_ROAD_E!V37+FC_TRA_DAVI_E!V37+FC_TRA_DNAVI_E!V37+FC_TRA_PIPE_E!V37</f>
        <v>4372.5528831600004</v>
      </c>
      <c r="W37" s="8">
        <f>FC_TRA_RAIL_E!W37+FC_TRA_ROAD_E!W37+FC_TRA_DAVI_E!W37+FC_TRA_DNAVI_E!W37+FC_TRA_PIPE_E!W37</f>
        <v>3796.2540831599999</v>
      </c>
      <c r="X37" s="8">
        <f>FC_TRA_RAIL_E!X37+FC_TRA_ROAD_E!X37+FC_TRA_DAVI_E!X37+FC_TRA_DNAVI_E!X37+FC_TRA_PIPE_E!X37</f>
        <v>4027.993310880001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4830.4305925199997</v>
      </c>
      <c r="D43" s="8">
        <f>FC_TRA_RAIL_E!D43+FC_TRA_ROAD_E!D43+FC_TRA_DAVI_E!D43+FC_TRA_DNAVI_E!D43+FC_TRA_PIPE_E!D43</f>
        <v>5110.8249628800004</v>
      </c>
      <c r="E43" s="8">
        <f>FC_TRA_RAIL_E!E43+FC_TRA_ROAD_E!E43+FC_TRA_DAVI_E!E43+FC_TRA_DNAVI_E!E43+FC_TRA_PIPE_E!E43</f>
        <v>5620.6331999999984</v>
      </c>
      <c r="F43" s="8">
        <f>FC_TRA_RAIL_E!F43+FC_TRA_ROAD_E!F43+FC_TRA_DAVI_E!F43+FC_TRA_DNAVI_E!F43+FC_TRA_PIPE_E!F43</f>
        <v>5980.6853074800019</v>
      </c>
      <c r="G43" s="8">
        <f>FC_TRA_RAIL_E!G43+FC_TRA_ROAD_E!G43+FC_TRA_DAVI_E!G43+FC_TRA_DNAVI_E!G43+FC_TRA_PIPE_E!G43</f>
        <v>6417.2081703599997</v>
      </c>
      <c r="H43" s="8">
        <f>FC_TRA_RAIL_E!H43+FC_TRA_ROAD_E!H43+FC_TRA_DAVI_E!H43+FC_TRA_DNAVI_E!H43+FC_TRA_PIPE_E!H43</f>
        <v>7223.341951800001</v>
      </c>
      <c r="I43" s="8">
        <f>FC_TRA_RAIL_E!I43+FC_TRA_ROAD_E!I43+FC_TRA_DAVI_E!I43+FC_TRA_DNAVI_E!I43+FC_TRA_PIPE_E!I43</f>
        <v>7968.9361517999987</v>
      </c>
      <c r="J43" s="8">
        <f>FC_TRA_RAIL_E!J43+FC_TRA_ROAD_E!J43+FC_TRA_DAVI_E!J43+FC_TRA_DNAVI_E!J43+FC_TRA_PIPE_E!J43</f>
        <v>8091.7201778399995</v>
      </c>
      <c r="K43" s="8">
        <f>FC_TRA_RAIL_E!K43+FC_TRA_ROAD_E!K43+FC_TRA_DAVI_E!K43+FC_TRA_DNAVI_E!K43+FC_TRA_PIPE_E!K43</f>
        <v>8138.4031778400004</v>
      </c>
      <c r="L43" s="8">
        <f>FC_TRA_RAIL_E!L43+FC_TRA_ROAD_E!L43+FC_TRA_DAVI_E!L43+FC_TRA_DNAVI_E!L43+FC_TRA_PIPE_E!L43</f>
        <v>8069.9346889199978</v>
      </c>
      <c r="M43" s="8">
        <f>FC_TRA_RAIL_E!M43+FC_TRA_ROAD_E!M43+FC_TRA_DAVI_E!M43+FC_TRA_DNAVI_E!M43+FC_TRA_PIPE_E!M43</f>
        <v>7487.9534667599983</v>
      </c>
      <c r="N43" s="8">
        <f>FC_TRA_RAIL_E!N43+FC_TRA_ROAD_E!N43+FC_TRA_DAVI_E!N43+FC_TRA_DNAVI_E!N43+FC_TRA_PIPE_E!N43</f>
        <v>6918.4205999999967</v>
      </c>
      <c r="O43" s="8">
        <f>FC_TRA_RAIL_E!O43+FC_TRA_ROAD_E!O43+FC_TRA_DAVI_E!O43+FC_TRA_DNAVI_E!O43+FC_TRA_PIPE_E!O43</f>
        <v>6635.210311079999</v>
      </c>
      <c r="P43" s="8">
        <f>FC_TRA_RAIL_E!P43+FC_TRA_ROAD_E!P43+FC_TRA_DAVI_E!P43+FC_TRA_DNAVI_E!P43+FC_TRA_PIPE_E!P43</f>
        <v>6155.9314221599998</v>
      </c>
      <c r="Q43" s="8">
        <f>FC_TRA_RAIL_E!Q43+FC_TRA_ROAD_E!Q43+FC_TRA_DAVI_E!Q43+FC_TRA_DNAVI_E!Q43+FC_TRA_PIPE_E!Q43</f>
        <v>7049.1329999999989</v>
      </c>
      <c r="R43" s="8">
        <f>FC_TRA_RAIL_E!R43+FC_TRA_ROAD_E!R43+FC_TRA_DAVI_E!R43+FC_TRA_DNAVI_E!R43+FC_TRA_PIPE_E!R43</f>
        <v>7939.2222889200002</v>
      </c>
      <c r="S43" s="8">
        <f>FC_TRA_RAIL_E!S43+FC_TRA_ROAD_E!S43+FC_TRA_DAVI_E!S43+FC_TRA_DNAVI_E!S43+FC_TRA_PIPE_E!S43</f>
        <v>8036.2338310800005</v>
      </c>
      <c r="T43" s="8">
        <f>FC_TRA_RAIL_E!T43+FC_TRA_ROAD_E!T43+FC_TRA_DAVI_E!T43+FC_TRA_DNAVI_E!T43+FC_TRA_PIPE_E!T43</f>
        <v>8678.3697000000011</v>
      </c>
      <c r="U43" s="8">
        <f>FC_TRA_RAIL_E!U43+FC_TRA_ROAD_E!U43+FC_TRA_DAVI_E!U43+FC_TRA_DNAVI_E!U43+FC_TRA_PIPE_E!U43</f>
        <v>9288.7165800000021</v>
      </c>
      <c r="V43" s="8">
        <f>FC_TRA_RAIL_E!V43+FC_TRA_ROAD_E!V43+FC_TRA_DAVI_E!V43+FC_TRA_DNAVI_E!V43+FC_TRA_PIPE_E!V43</f>
        <v>9781.4444410800006</v>
      </c>
      <c r="W43" s="8">
        <f>FC_TRA_RAIL_E!W43+FC_TRA_ROAD_E!W43+FC_TRA_DAVI_E!W43+FC_TRA_DNAVI_E!W43+FC_TRA_PIPE_E!W43</f>
        <v>8347.7652289199996</v>
      </c>
      <c r="X43" s="8">
        <f>FC_TRA_RAIL_E!X43+FC_TRA_ROAD_E!X43+FC_TRA_DAVI_E!X43+FC_TRA_DNAVI_E!X43+FC_TRA_PIPE_E!X43</f>
        <v>9517.5966599999992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3.9382199999999989</v>
      </c>
      <c r="D51" s="27">
        <f>FC_TRA_RAIL_E!D51+FC_TRA_ROAD_E!D51+FC_TRA_DAVI_E!D51+FC_TRA_DNAVI_E!D51+FC_TRA_PIPE_E!D51</f>
        <v>4.3421399999999988</v>
      </c>
      <c r="E51" s="27">
        <f>FC_TRA_RAIL_E!E51+FC_TRA_ROAD_E!E51+FC_TRA_DAVI_E!E51+FC_TRA_DNAVI_E!E51+FC_TRA_PIPE_E!E51</f>
        <v>4.4936099999999994</v>
      </c>
      <c r="F51" s="27">
        <f>FC_TRA_RAIL_E!F51+FC_TRA_ROAD_E!F51+FC_TRA_DAVI_E!F51+FC_TRA_DNAVI_E!F51+FC_TRA_PIPE_E!F51</f>
        <v>4.69557</v>
      </c>
      <c r="G51" s="27">
        <f>FC_TRA_RAIL_E!G51+FC_TRA_ROAD_E!G51+FC_TRA_DAVI_E!G51+FC_TRA_DNAVI_E!G51+FC_TRA_PIPE_E!G51</f>
        <v>4.5945900000000011</v>
      </c>
      <c r="H51" s="27">
        <f>FC_TRA_RAIL_E!H51+FC_TRA_ROAD_E!H51+FC_TRA_DAVI_E!H51+FC_TRA_DNAVI_E!H51+FC_TRA_PIPE_E!H51</f>
        <v>6.2607600000000021</v>
      </c>
      <c r="I51" s="27">
        <f>FC_TRA_RAIL_E!I51+FC_TRA_ROAD_E!I51+FC_TRA_DAVI_E!I51+FC_TRA_DNAVI_E!I51+FC_TRA_PIPE_E!I51</f>
        <v>6.5636999999999999</v>
      </c>
      <c r="J51" s="27">
        <f>FC_TRA_RAIL_E!J51+FC_TRA_ROAD_E!J51+FC_TRA_DAVI_E!J51+FC_TRA_DNAVI_E!J51+FC_TRA_PIPE_E!J51</f>
        <v>4.9480200000000005</v>
      </c>
      <c r="K51" s="27">
        <f>FC_TRA_RAIL_E!K51+FC_TRA_ROAD_E!K51+FC_TRA_DAVI_E!K51+FC_TRA_DNAVI_E!K51+FC_TRA_PIPE_E!K51</f>
        <v>3.6857699999999998</v>
      </c>
      <c r="L51" s="27">
        <f>FC_TRA_RAIL_E!L51+FC_TRA_ROAD_E!L51+FC_TRA_DAVI_E!L51+FC_TRA_DNAVI_E!L51+FC_TRA_PIPE_E!L51</f>
        <v>3.2818499999999999</v>
      </c>
      <c r="M51" s="27">
        <f>FC_TRA_RAIL_E!M51+FC_TRA_ROAD_E!M51+FC_TRA_DAVI_E!M51+FC_TRA_DNAVI_E!M51+FC_TRA_PIPE_E!M51</f>
        <v>66.697289999999995</v>
      </c>
      <c r="N51" s="27">
        <f>FC_TRA_RAIL_E!N51+FC_TRA_ROAD_E!N51+FC_TRA_DAVI_E!N51+FC_TRA_DNAVI_E!N51+FC_TRA_PIPE_E!N51</f>
        <v>119.05542000000001</v>
      </c>
      <c r="O51" s="27">
        <f>FC_TRA_RAIL_E!O51+FC_TRA_ROAD_E!O51+FC_TRA_DAVI_E!O51+FC_TRA_DNAVI_E!O51+FC_TRA_PIPE_E!O51</f>
        <v>135.76761000000002</v>
      </c>
      <c r="P51" s="27">
        <f>FC_TRA_RAIL_E!P51+FC_TRA_ROAD_E!P51+FC_TRA_DAVI_E!P51+FC_TRA_DNAVI_E!P51+FC_TRA_PIPE_E!P51</f>
        <v>78.209010000000006</v>
      </c>
      <c r="Q51" s="27">
        <f>FC_TRA_RAIL_E!Q51+FC_TRA_ROAD_E!Q51+FC_TRA_DAVI_E!Q51+FC_TRA_DNAVI_E!Q51+FC_TRA_PIPE_E!Q51</f>
        <v>93.406499999999994</v>
      </c>
      <c r="R51" s="27">
        <f>FC_TRA_RAIL_E!R51+FC_TRA_ROAD_E!R51+FC_TRA_DAVI_E!R51+FC_TRA_DNAVI_E!R51+FC_TRA_PIPE_E!R51</f>
        <v>77.300190000000001</v>
      </c>
      <c r="S51" s="27">
        <f>FC_TRA_RAIL_E!S51+FC_TRA_ROAD_E!S51+FC_TRA_DAVI_E!S51+FC_TRA_DNAVI_E!S51+FC_TRA_PIPE_E!S51</f>
        <v>112.74417000000003</v>
      </c>
      <c r="T51" s="27">
        <f>FC_TRA_RAIL_E!T51+FC_TRA_ROAD_E!T51+FC_TRA_DAVI_E!T51+FC_TRA_DNAVI_E!T51+FC_TRA_PIPE_E!T51</f>
        <v>155.10527999999999</v>
      </c>
      <c r="U51" s="27">
        <f>FC_TRA_RAIL_E!U51+FC_TRA_ROAD_E!U51+FC_TRA_DAVI_E!U51+FC_TRA_DNAVI_E!U51+FC_TRA_PIPE_E!U51</f>
        <v>183.88458000000003</v>
      </c>
      <c r="V51" s="27">
        <f>FC_TRA_RAIL_E!V51+FC_TRA_ROAD_E!V51+FC_TRA_DAVI_E!V51+FC_TRA_DNAVI_E!V51+FC_TRA_PIPE_E!V51</f>
        <v>194.79042000000004</v>
      </c>
      <c r="W51" s="27">
        <f>FC_TRA_RAIL_E!W51+FC_TRA_ROAD_E!W51+FC_TRA_DAVI_E!W51+FC_TRA_DNAVI_E!W51+FC_TRA_PIPE_E!W51</f>
        <v>144.45188999999999</v>
      </c>
      <c r="X51" s="27">
        <f>FC_TRA_RAIL_E!X51+FC_TRA_ROAD_E!X51+FC_TRA_DAVI_E!X51+FC_TRA_DNAVI_E!X51+FC_TRA_PIPE_E!X51</f>
        <v>80.127630000000011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7.5898166400000013</v>
      </c>
      <c r="I61" s="49">
        <f t="shared" si="21"/>
        <v>32.25659327999999</v>
      </c>
      <c r="J61" s="49">
        <f t="shared" si="21"/>
        <v>84.931878239999989</v>
      </c>
      <c r="K61" s="49">
        <f t="shared" si="21"/>
        <v>487.93946832000006</v>
      </c>
      <c r="L61" s="49">
        <f t="shared" si="21"/>
        <v>501.21438335999994</v>
      </c>
      <c r="M61" s="49">
        <f t="shared" si="21"/>
        <v>518.07189168000002</v>
      </c>
      <c r="N61" s="49">
        <f t="shared" si="21"/>
        <v>472.59696671999984</v>
      </c>
      <c r="O61" s="49">
        <f t="shared" si="21"/>
        <v>455.98745664</v>
      </c>
      <c r="P61" s="49">
        <f t="shared" si="21"/>
        <v>405.57091823999991</v>
      </c>
      <c r="Q61" s="49">
        <f t="shared" si="21"/>
        <v>558.57640175999995</v>
      </c>
      <c r="R61" s="49">
        <f t="shared" si="21"/>
        <v>519.11995823999996</v>
      </c>
      <c r="S61" s="49">
        <f t="shared" si="21"/>
        <v>554.74631999999997</v>
      </c>
      <c r="T61" s="49">
        <f t="shared" si="21"/>
        <v>486.82793664000008</v>
      </c>
      <c r="U61" s="49">
        <f t="shared" si="21"/>
        <v>572.80737167999985</v>
      </c>
      <c r="V61" s="49">
        <f t="shared" si="21"/>
        <v>600.22124496000004</v>
      </c>
      <c r="W61" s="49">
        <f t="shared" si="21"/>
        <v>827.38279007999995</v>
      </c>
      <c r="X61" s="49">
        <f t="shared" si="21"/>
        <v>844.76433168000005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7.5898166400000013</v>
      </c>
      <c r="I67" s="52">
        <f>FC_TRA_RAIL_E!I67+FC_TRA_ROAD_E!I67+FC_TRA_DAVI_E!I67+FC_TRA_DNAVI_E!I67+FC_TRA_PIPE_E!I67</f>
        <v>32.25659327999999</v>
      </c>
      <c r="J67" s="52">
        <f>FC_TRA_RAIL_E!J67+FC_TRA_ROAD_E!J67+FC_TRA_DAVI_E!J67+FC_TRA_DNAVI_E!J67+FC_TRA_PIPE_E!J67</f>
        <v>79.692564959999984</v>
      </c>
      <c r="K67" s="52">
        <f>FC_TRA_RAIL_E!K67+FC_TRA_ROAD_E!K67+FC_TRA_DAVI_E!K67+FC_TRA_DNAVI_E!K67+FC_TRA_PIPE_E!K67</f>
        <v>137.47946832</v>
      </c>
      <c r="L67" s="52">
        <f>FC_TRA_RAIL_E!L67+FC_TRA_ROAD_E!L67+FC_TRA_DAVI_E!L67+FC_TRA_DNAVI_E!L67+FC_TRA_PIPE_E!L67</f>
        <v>137.47946832</v>
      </c>
      <c r="M67" s="52">
        <f>FC_TRA_RAIL_E!M67+FC_TRA_ROAD_E!M67+FC_TRA_DAVI_E!M67+FC_TRA_DNAVI_E!M67+FC_TRA_PIPE_E!M67</f>
        <v>167.61189168000001</v>
      </c>
      <c r="N67" s="52">
        <f>FC_TRA_RAIL_E!N67+FC_TRA_ROAD_E!N67+FC_TRA_DAVI_E!N67+FC_TRA_DNAVI_E!N67+FC_TRA_PIPE_E!N67</f>
        <v>161.96196671999996</v>
      </c>
      <c r="O67" s="52">
        <f>FC_TRA_RAIL_E!O67+FC_TRA_ROAD_E!O67+FC_TRA_DAVI_E!O67+FC_TRA_DNAVI_E!O67+FC_TRA_PIPE_E!O67</f>
        <v>150.66237168000001</v>
      </c>
      <c r="P67" s="52">
        <f>FC_TRA_RAIL_E!P67+FC_TRA_ROAD_E!P67+FC_TRA_DAVI_E!P67+FC_TRA_DNAVI_E!P67+FC_TRA_PIPE_E!P67</f>
        <v>92.28083328000001</v>
      </c>
      <c r="Q67" s="52">
        <f>FC_TRA_RAIL_E!Q67+FC_TRA_ROAD_E!Q67+FC_TRA_DAVI_E!Q67+FC_TRA_DNAVI_E!Q67+FC_TRA_PIPE_E!Q67</f>
        <v>178.91148671999994</v>
      </c>
      <c r="R67" s="52">
        <f>FC_TRA_RAIL_E!R67+FC_TRA_ROAD_E!R67+FC_TRA_DAVI_E!R67+FC_TRA_DNAVI_E!R67+FC_TRA_PIPE_E!R67</f>
        <v>126.17987327999998</v>
      </c>
      <c r="S67" s="52">
        <f>FC_TRA_RAIL_E!S67+FC_TRA_ROAD_E!S67+FC_TRA_DAVI_E!S67+FC_TRA_DNAVI_E!S67+FC_TRA_PIPE_E!S67</f>
        <v>129.94623504000003</v>
      </c>
      <c r="T67" s="52">
        <f>FC_TRA_RAIL_E!T67+FC_TRA_ROAD_E!T67+FC_TRA_DAVI_E!T67+FC_TRA_DNAVI_E!T67+FC_TRA_PIPE_E!T67</f>
        <v>133.71285168</v>
      </c>
      <c r="U67" s="52">
        <f>FC_TRA_RAIL_E!U67+FC_TRA_ROAD_E!U67+FC_TRA_DAVI_E!U67+FC_TRA_DNAVI_E!U67+FC_TRA_PIPE_E!U67</f>
        <v>150.66237168000001</v>
      </c>
      <c r="V67" s="52">
        <f>FC_TRA_RAIL_E!V67+FC_TRA_ROAD_E!V67+FC_TRA_DAVI_E!V67+FC_TRA_DNAVI_E!V67+FC_TRA_PIPE_E!V67</f>
        <v>135.59616000000003</v>
      </c>
      <c r="W67" s="52">
        <f>FC_TRA_RAIL_E!W67+FC_TRA_ROAD_E!W67+FC_TRA_DAVI_E!W67+FC_TRA_DNAVI_E!W67+FC_TRA_PIPE_E!W67</f>
        <v>248.59287504</v>
      </c>
      <c r="X67" s="52">
        <f>FC_TRA_RAIL_E!X67+FC_TRA_ROAD_E!X67+FC_TRA_DAVI_E!X67+FC_TRA_DNAVI_E!X67+FC_TRA_PIPE_E!X67</f>
        <v>258.00941663999993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5.2393132799999993</v>
      </c>
      <c r="K69" s="52">
        <f>FC_TRA_RAIL_E!K69+FC_TRA_ROAD_E!K69+FC_TRA_DAVI_E!K69+FC_TRA_DNAVI_E!K69+FC_TRA_PIPE_E!K69</f>
        <v>350.46000000000009</v>
      </c>
      <c r="L69" s="52">
        <f>FC_TRA_RAIL_E!L69+FC_TRA_ROAD_E!L69+FC_TRA_DAVI_E!L69+FC_TRA_DNAVI_E!L69+FC_TRA_PIPE_E!L69</f>
        <v>363.73491503999992</v>
      </c>
      <c r="M69" s="52">
        <f>FC_TRA_RAIL_E!M69+FC_TRA_ROAD_E!M69+FC_TRA_DAVI_E!M69+FC_TRA_DNAVI_E!M69+FC_TRA_PIPE_E!M69</f>
        <v>350.46000000000004</v>
      </c>
      <c r="N69" s="52">
        <f>FC_TRA_RAIL_E!N69+FC_TRA_ROAD_E!N69+FC_TRA_DAVI_E!N69+FC_TRA_DNAVI_E!N69+FC_TRA_PIPE_E!N69</f>
        <v>310.63499999999988</v>
      </c>
      <c r="O69" s="52">
        <f>FC_TRA_RAIL_E!O69+FC_TRA_ROAD_E!O69+FC_TRA_DAVI_E!O69+FC_TRA_DNAVI_E!O69+FC_TRA_PIPE_E!O69</f>
        <v>305.32508495999997</v>
      </c>
      <c r="P69" s="52">
        <f>FC_TRA_RAIL_E!P69+FC_TRA_ROAD_E!P69+FC_TRA_DAVI_E!P69+FC_TRA_DNAVI_E!P69+FC_TRA_PIPE_E!P69</f>
        <v>313.29008495999989</v>
      </c>
      <c r="Q69" s="52">
        <f>FC_TRA_RAIL_E!Q69+FC_TRA_ROAD_E!Q69+FC_TRA_DAVI_E!Q69+FC_TRA_DNAVI_E!Q69+FC_TRA_PIPE_E!Q69</f>
        <v>379.66491504000004</v>
      </c>
      <c r="R69" s="52">
        <f>FC_TRA_RAIL_E!R69+FC_TRA_ROAD_E!R69+FC_TRA_DAVI_E!R69+FC_TRA_DNAVI_E!R69+FC_TRA_PIPE_E!R69</f>
        <v>392.94008495999992</v>
      </c>
      <c r="S69" s="52">
        <f>FC_TRA_RAIL_E!S69+FC_TRA_ROAD_E!S69+FC_TRA_DAVI_E!S69+FC_TRA_DNAVI_E!S69+FC_TRA_PIPE_E!S69</f>
        <v>424.80008495999988</v>
      </c>
      <c r="T69" s="52">
        <f>FC_TRA_RAIL_E!T69+FC_TRA_ROAD_E!T69+FC_TRA_DAVI_E!T69+FC_TRA_DNAVI_E!T69+FC_TRA_PIPE_E!T69</f>
        <v>353.1150849600001</v>
      </c>
      <c r="U69" s="52">
        <f>FC_TRA_RAIL_E!U69+FC_TRA_ROAD_E!U69+FC_TRA_DAVI_E!U69+FC_TRA_DNAVI_E!U69+FC_TRA_PIPE_E!U69</f>
        <v>422.14499999999987</v>
      </c>
      <c r="V69" s="52">
        <f>FC_TRA_RAIL_E!V69+FC_TRA_ROAD_E!V69+FC_TRA_DAVI_E!V69+FC_TRA_DNAVI_E!V69+FC_TRA_PIPE_E!V69</f>
        <v>464.62508495999998</v>
      </c>
      <c r="W69" s="52">
        <f>FC_TRA_RAIL_E!W69+FC_TRA_ROAD_E!W69+FC_TRA_DAVI_E!W69+FC_TRA_DNAVI_E!W69+FC_TRA_PIPE_E!W69</f>
        <v>578.78991503999998</v>
      </c>
      <c r="X69" s="52">
        <f>FC_TRA_RAIL_E!X69+FC_TRA_ROAD_E!X69+FC_TRA_DAVI_E!X69+FC_TRA_DNAVI_E!X69+FC_TRA_PIPE_E!X69</f>
        <v>586.75491504000013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268.82605209982682</v>
      </c>
      <c r="D2" s="21">
        <f t="shared" ref="D2:X2" si="0">SUM(D3,D17,D22,D25,D26,D51,D52)</f>
        <v>258.44363406688274</v>
      </c>
      <c r="E2" s="21">
        <f t="shared" si="0"/>
        <v>249.59176451999997</v>
      </c>
      <c r="F2" s="21">
        <f t="shared" si="0"/>
        <v>238.47113764096704</v>
      </c>
      <c r="G2" s="21">
        <f t="shared" si="0"/>
        <v>225.17393819999998</v>
      </c>
      <c r="H2" s="21">
        <f t="shared" si="0"/>
        <v>204.75838392</v>
      </c>
      <c r="I2" s="21">
        <f t="shared" si="0"/>
        <v>194.36427036000003</v>
      </c>
      <c r="J2" s="21">
        <f t="shared" si="0"/>
        <v>186.73199999999997</v>
      </c>
      <c r="K2" s="21">
        <f t="shared" si="0"/>
        <v>186.73199999999997</v>
      </c>
      <c r="L2" s="21">
        <f t="shared" si="0"/>
        <v>192.95631108000001</v>
      </c>
      <c r="M2" s="21">
        <f t="shared" si="0"/>
        <v>171.17108891999999</v>
      </c>
      <c r="N2" s="21">
        <f t="shared" si="0"/>
        <v>143.16128892000003</v>
      </c>
      <c r="O2" s="21">
        <f t="shared" si="0"/>
        <v>127.60011107999998</v>
      </c>
      <c r="P2" s="21">
        <f t="shared" si="0"/>
        <v>149.38559999999998</v>
      </c>
      <c r="Q2" s="21">
        <f t="shared" si="0"/>
        <v>158.72220000000002</v>
      </c>
      <c r="R2" s="21">
        <f t="shared" si="0"/>
        <v>130.71239999999997</v>
      </c>
      <c r="S2" s="21">
        <f t="shared" si="0"/>
        <v>127.15568891999999</v>
      </c>
      <c r="T2" s="21">
        <f t="shared" si="0"/>
        <v>133.51337999999998</v>
      </c>
      <c r="U2" s="21">
        <f t="shared" si="0"/>
        <v>133.51337999999998</v>
      </c>
      <c r="V2" s="21">
        <f t="shared" si="0"/>
        <v>120.79773108000001</v>
      </c>
      <c r="W2" s="21">
        <f t="shared" si="0"/>
        <v>104.90337000000001</v>
      </c>
      <c r="X2" s="21">
        <f t="shared" si="0"/>
        <v>104.90337000000001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7.5495706598268448</v>
      </c>
      <c r="D3" s="24">
        <f t="shared" ref="D3:W3" si="2">SUM(D4,D8,D11)</f>
        <v>25.843852626882725</v>
      </c>
      <c r="E3" s="24">
        <f t="shared" si="2"/>
        <v>26.550794160000002</v>
      </c>
      <c r="F3" s="24">
        <f t="shared" si="2"/>
        <v>18.616348720967022</v>
      </c>
      <c r="G3" s="24">
        <f t="shared" si="2"/>
        <v>18.064408559999997</v>
      </c>
      <c r="H3" s="24">
        <f t="shared" si="2"/>
        <v>19.952924639999999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2.2677890399999998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2.2677890399999998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1.7739977798268447</v>
      </c>
      <c r="D8" s="19">
        <f t="shared" ref="D8:W8" si="8">SUM(D9:D10)</f>
        <v>12.223205586882724</v>
      </c>
      <c r="E8" s="19">
        <f t="shared" si="8"/>
        <v>14.846911199999999</v>
      </c>
      <c r="F8" s="19">
        <f t="shared" si="8"/>
        <v>6.9124657609670201</v>
      </c>
      <c r="G8" s="19">
        <f t="shared" si="8"/>
        <v>6.0432081599999989</v>
      </c>
      <c r="H8" s="19">
        <f t="shared" si="8"/>
        <v>10.199513280000001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14.846911199999999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6.0432081599999989</v>
      </c>
      <c r="H9" s="8">
        <f>FC_TRA_RAIL_MTU_E!H9+FC_TRA_RAIL_CPT_E!H9+FC_TRA_RAIL_HST_E!H9+FC_TRA_RAIL_FRT_E!H9</f>
        <v>10.199513280000001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1.7739977798268447</v>
      </c>
      <c r="D10" s="8">
        <f>FC_TRA_RAIL_MTU_E!D10+FC_TRA_RAIL_CPT_E!D10+FC_TRA_RAIL_HST_E!D10+FC_TRA_RAIL_FRT_E!D10</f>
        <v>12.223205586882724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6.9124657609670201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5.7755728800000004</v>
      </c>
      <c r="D11" s="19">
        <f t="shared" ref="D11:W11" si="11">SUM(D12:D16)</f>
        <v>13.620647040000001</v>
      </c>
      <c r="E11" s="19">
        <f t="shared" si="11"/>
        <v>11.703882960000001</v>
      </c>
      <c r="F11" s="19">
        <f t="shared" si="11"/>
        <v>11.703882960000001</v>
      </c>
      <c r="G11" s="19">
        <f t="shared" si="11"/>
        <v>9.7534113599999994</v>
      </c>
      <c r="H11" s="19">
        <f t="shared" si="11"/>
        <v>9.7534113599999976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5.7755728800000004</v>
      </c>
      <c r="D16" s="8">
        <f>FC_TRA_RAIL_MTU_E!D16+FC_TRA_RAIL_CPT_E!D16+FC_TRA_RAIL_HST_E!D16+FC_TRA_RAIL_FRT_E!D16</f>
        <v>13.620647040000001</v>
      </c>
      <c r="E16" s="8">
        <f>FC_TRA_RAIL_MTU_E!E16+FC_TRA_RAIL_CPT_E!E16+FC_TRA_RAIL_HST_E!E16+FC_TRA_RAIL_FRT_E!E16</f>
        <v>11.703882960000001</v>
      </c>
      <c r="F16" s="8">
        <f>FC_TRA_RAIL_MTU_E!F16+FC_TRA_RAIL_CPT_E!F16+FC_TRA_RAIL_HST_E!F16+FC_TRA_RAIL_FRT_E!F16</f>
        <v>11.703882960000001</v>
      </c>
      <c r="G16" s="8">
        <f>FC_TRA_RAIL_MTU_E!G16+FC_TRA_RAIL_CPT_E!G16+FC_TRA_RAIL_HST_E!G16+FC_TRA_RAIL_FRT_E!G16</f>
        <v>9.7534113599999994</v>
      </c>
      <c r="H16" s="8">
        <f>FC_TRA_RAIL_MTU_E!H16+FC_TRA_RAIL_CPT_E!H16+FC_TRA_RAIL_HST_E!H16+FC_TRA_RAIL_FRT_E!H16</f>
        <v>9.7534113599999976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261.27648144</v>
      </c>
      <c r="D26" s="27">
        <f t="shared" ref="D26:W26" si="20">SUM(D27,D33)</f>
        <v>232.59978144000002</v>
      </c>
      <c r="E26" s="27">
        <f t="shared" si="20"/>
        <v>223.04097035999996</v>
      </c>
      <c r="F26" s="27">
        <f t="shared" si="20"/>
        <v>219.85478892000003</v>
      </c>
      <c r="G26" s="27">
        <f t="shared" si="20"/>
        <v>207.10952963999998</v>
      </c>
      <c r="H26" s="27">
        <f t="shared" si="20"/>
        <v>184.80545928000001</v>
      </c>
      <c r="I26" s="27">
        <f t="shared" si="20"/>
        <v>194.36427036000003</v>
      </c>
      <c r="J26" s="27">
        <f t="shared" si="20"/>
        <v>186.73199999999997</v>
      </c>
      <c r="K26" s="27">
        <f t="shared" si="20"/>
        <v>186.73199999999997</v>
      </c>
      <c r="L26" s="27">
        <f t="shared" si="20"/>
        <v>192.95631108000001</v>
      </c>
      <c r="M26" s="27">
        <f t="shared" si="20"/>
        <v>171.17108891999999</v>
      </c>
      <c r="N26" s="27">
        <f t="shared" si="20"/>
        <v>143.16128892000003</v>
      </c>
      <c r="O26" s="27">
        <f t="shared" si="20"/>
        <v>127.60011107999998</v>
      </c>
      <c r="P26" s="27">
        <f t="shared" si="20"/>
        <v>149.38559999999998</v>
      </c>
      <c r="Q26" s="27">
        <f t="shared" si="20"/>
        <v>158.72220000000002</v>
      </c>
      <c r="R26" s="27">
        <f t="shared" si="20"/>
        <v>130.71239999999997</v>
      </c>
      <c r="S26" s="27">
        <f t="shared" si="20"/>
        <v>127.15568891999999</v>
      </c>
      <c r="T26" s="27">
        <f t="shared" si="20"/>
        <v>133.51337999999998</v>
      </c>
      <c r="U26" s="27">
        <f t="shared" si="20"/>
        <v>133.51337999999998</v>
      </c>
      <c r="V26" s="27">
        <f t="shared" si="20"/>
        <v>120.79773108000001</v>
      </c>
      <c r="W26" s="27">
        <f t="shared" si="20"/>
        <v>104.90337000000001</v>
      </c>
      <c r="X26" s="27">
        <f t="shared" ref="X26" si="21">SUM(X27,X33)</f>
        <v>104.90337000000001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261.27648144</v>
      </c>
      <c r="D33" s="19">
        <f t="shared" ref="D33:W33" si="26">SUM(D34:D50)</f>
        <v>232.59978144000002</v>
      </c>
      <c r="E33" s="19">
        <f t="shared" si="26"/>
        <v>223.04097035999996</v>
      </c>
      <c r="F33" s="19">
        <f t="shared" si="26"/>
        <v>219.85478892000003</v>
      </c>
      <c r="G33" s="19">
        <f t="shared" si="26"/>
        <v>207.10952963999998</v>
      </c>
      <c r="H33" s="19">
        <f t="shared" si="26"/>
        <v>184.80545928000001</v>
      </c>
      <c r="I33" s="19">
        <f t="shared" si="26"/>
        <v>194.36427036000003</v>
      </c>
      <c r="J33" s="19">
        <f t="shared" si="26"/>
        <v>186.73199999999997</v>
      </c>
      <c r="K33" s="19">
        <f t="shared" si="26"/>
        <v>186.73199999999997</v>
      </c>
      <c r="L33" s="19">
        <f t="shared" si="26"/>
        <v>192.95631108000001</v>
      </c>
      <c r="M33" s="19">
        <f t="shared" si="26"/>
        <v>171.17108891999999</v>
      </c>
      <c r="N33" s="19">
        <f t="shared" si="26"/>
        <v>143.16128892000003</v>
      </c>
      <c r="O33" s="19">
        <f t="shared" si="26"/>
        <v>127.60011107999998</v>
      </c>
      <c r="P33" s="19">
        <f t="shared" si="26"/>
        <v>149.38559999999998</v>
      </c>
      <c r="Q33" s="19">
        <f t="shared" si="26"/>
        <v>158.72220000000002</v>
      </c>
      <c r="R33" s="19">
        <f t="shared" si="26"/>
        <v>130.71239999999997</v>
      </c>
      <c r="S33" s="19">
        <f t="shared" si="26"/>
        <v>127.15568891999999</v>
      </c>
      <c r="T33" s="19">
        <f t="shared" si="26"/>
        <v>133.51337999999998</v>
      </c>
      <c r="U33" s="19">
        <f t="shared" si="26"/>
        <v>133.51337999999998</v>
      </c>
      <c r="V33" s="19">
        <f t="shared" si="26"/>
        <v>120.79773108000001</v>
      </c>
      <c r="W33" s="19">
        <f t="shared" si="26"/>
        <v>104.90337000000001</v>
      </c>
      <c r="X33" s="19">
        <f t="shared" ref="X33" si="27">SUM(X34:X50)</f>
        <v>104.90337000000001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261.27648144</v>
      </c>
      <c r="D43" s="8">
        <f>FC_TRA_RAIL_MTU_E!D43+FC_TRA_RAIL_CPT_E!D43+FC_TRA_RAIL_HST_E!D43+FC_TRA_RAIL_FRT_E!D43</f>
        <v>232.59978144000002</v>
      </c>
      <c r="E43" s="8">
        <f>FC_TRA_RAIL_MTU_E!E43+FC_TRA_RAIL_CPT_E!E43+FC_TRA_RAIL_HST_E!E43+FC_TRA_RAIL_FRT_E!E43</f>
        <v>223.04097035999996</v>
      </c>
      <c r="F43" s="8">
        <f>FC_TRA_RAIL_MTU_E!F43+FC_TRA_RAIL_CPT_E!F43+FC_TRA_RAIL_HST_E!F43+FC_TRA_RAIL_FRT_E!F43</f>
        <v>219.85478892000003</v>
      </c>
      <c r="G43" s="8">
        <f>FC_TRA_RAIL_MTU_E!G43+FC_TRA_RAIL_CPT_E!G43+FC_TRA_RAIL_HST_E!G43+FC_TRA_RAIL_FRT_E!G43</f>
        <v>207.10952963999998</v>
      </c>
      <c r="H43" s="8">
        <f>FC_TRA_RAIL_MTU_E!H43+FC_TRA_RAIL_CPT_E!H43+FC_TRA_RAIL_HST_E!H43+FC_TRA_RAIL_FRT_E!H43</f>
        <v>184.80545928000001</v>
      </c>
      <c r="I43" s="8">
        <f>FC_TRA_RAIL_MTU_E!I43+FC_TRA_RAIL_CPT_E!I43+FC_TRA_RAIL_HST_E!I43+FC_TRA_RAIL_FRT_E!I43</f>
        <v>194.36427036000003</v>
      </c>
      <c r="J43" s="8">
        <f>FC_TRA_RAIL_MTU_E!J43+FC_TRA_RAIL_CPT_E!J43+FC_TRA_RAIL_HST_E!J43+FC_TRA_RAIL_FRT_E!J43</f>
        <v>186.73199999999997</v>
      </c>
      <c r="K43" s="8">
        <f>FC_TRA_RAIL_MTU_E!K43+FC_TRA_RAIL_CPT_E!K43+FC_TRA_RAIL_HST_E!K43+FC_TRA_RAIL_FRT_E!K43</f>
        <v>186.73199999999997</v>
      </c>
      <c r="L43" s="8">
        <f>FC_TRA_RAIL_MTU_E!L43+FC_TRA_RAIL_CPT_E!L43+FC_TRA_RAIL_HST_E!L43+FC_TRA_RAIL_FRT_E!L43</f>
        <v>192.95631108000001</v>
      </c>
      <c r="M43" s="8">
        <f>FC_TRA_RAIL_MTU_E!M43+FC_TRA_RAIL_CPT_E!M43+FC_TRA_RAIL_HST_E!M43+FC_TRA_RAIL_FRT_E!M43</f>
        <v>171.17108891999999</v>
      </c>
      <c r="N43" s="8">
        <f>FC_TRA_RAIL_MTU_E!N43+FC_TRA_RAIL_CPT_E!N43+FC_TRA_RAIL_HST_E!N43+FC_TRA_RAIL_FRT_E!N43</f>
        <v>143.16128892000003</v>
      </c>
      <c r="O43" s="8">
        <f>FC_TRA_RAIL_MTU_E!O43+FC_TRA_RAIL_CPT_E!O43+FC_TRA_RAIL_HST_E!O43+FC_TRA_RAIL_FRT_E!O43</f>
        <v>127.60011107999998</v>
      </c>
      <c r="P43" s="8">
        <f>FC_TRA_RAIL_MTU_E!P43+FC_TRA_RAIL_CPT_E!P43+FC_TRA_RAIL_HST_E!P43+FC_TRA_RAIL_FRT_E!P43</f>
        <v>149.38559999999998</v>
      </c>
      <c r="Q43" s="8">
        <f>FC_TRA_RAIL_MTU_E!Q43+FC_TRA_RAIL_CPT_E!Q43+FC_TRA_RAIL_HST_E!Q43+FC_TRA_RAIL_FRT_E!Q43</f>
        <v>158.72220000000002</v>
      </c>
      <c r="R43" s="8">
        <f>FC_TRA_RAIL_MTU_E!R43+FC_TRA_RAIL_CPT_E!R43+FC_TRA_RAIL_HST_E!R43+FC_TRA_RAIL_FRT_E!R43</f>
        <v>130.71239999999997</v>
      </c>
      <c r="S43" s="8">
        <f>FC_TRA_RAIL_MTU_E!S43+FC_TRA_RAIL_CPT_E!S43+FC_TRA_RAIL_HST_E!S43+FC_TRA_RAIL_FRT_E!S43</f>
        <v>127.15568891999999</v>
      </c>
      <c r="T43" s="8">
        <f>FC_TRA_RAIL_MTU_E!T43+FC_TRA_RAIL_CPT_E!T43+FC_TRA_RAIL_HST_E!T43+FC_TRA_RAIL_FRT_E!T43</f>
        <v>133.51337999999998</v>
      </c>
      <c r="U43" s="8">
        <f>FC_TRA_RAIL_MTU_E!U43+FC_TRA_RAIL_CPT_E!U43+FC_TRA_RAIL_HST_E!U43+FC_TRA_RAIL_FRT_E!U43</f>
        <v>133.51337999999998</v>
      </c>
      <c r="V43" s="8">
        <f>FC_TRA_RAIL_MTU_E!V43+FC_TRA_RAIL_CPT_E!V43+FC_TRA_RAIL_HST_E!V43+FC_TRA_RAIL_FRT_E!V43</f>
        <v>120.79773108000001</v>
      </c>
      <c r="W43" s="8">
        <f>FC_TRA_RAIL_MTU_E!W43+FC_TRA_RAIL_CPT_E!W43+FC_TRA_RAIL_HST_E!W43+FC_TRA_RAIL_FRT_E!W43</f>
        <v>104.90337000000001</v>
      </c>
      <c r="X43" s="8">
        <f>FC_TRA_RAIL_MTU_E!X43+FC_TRA_RAIL_CPT_E!X43+FC_TRA_RAIL_HST_E!X43+FC_TRA_RAIL_FRT_E!X43</f>
        <v>104.90337000000001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225.47746509661656</v>
      </c>
      <c r="D2" s="21">
        <f t="shared" ref="D2:X2" si="0">SUM(D3,D17,D22,D25,D26,D51,D52)</f>
        <v>220.82545223475196</v>
      </c>
      <c r="E2" s="21">
        <f t="shared" si="0"/>
        <v>213.53604386724982</v>
      </c>
      <c r="F2" s="21">
        <f t="shared" si="0"/>
        <v>206.79256662742671</v>
      </c>
      <c r="G2" s="21">
        <f t="shared" si="0"/>
        <v>192.93766492302612</v>
      </c>
      <c r="H2" s="21">
        <f t="shared" si="0"/>
        <v>172.810809712317</v>
      </c>
      <c r="I2" s="21">
        <f t="shared" si="0"/>
        <v>157.54460011481058</v>
      </c>
      <c r="J2" s="21">
        <f t="shared" si="0"/>
        <v>150.49697559769089</v>
      </c>
      <c r="K2" s="21">
        <f t="shared" si="0"/>
        <v>153.74719477341597</v>
      </c>
      <c r="L2" s="21">
        <f t="shared" si="0"/>
        <v>169.22273580379394</v>
      </c>
      <c r="M2" s="21">
        <f t="shared" si="0"/>
        <v>147.49851754492806</v>
      </c>
      <c r="N2" s="21">
        <f t="shared" si="0"/>
        <v>133.32187751164611</v>
      </c>
      <c r="O2" s="21">
        <f t="shared" si="0"/>
        <v>109.11366854685333</v>
      </c>
      <c r="P2" s="21">
        <f t="shared" si="0"/>
        <v>127.44102635892885</v>
      </c>
      <c r="Q2" s="21">
        <f t="shared" si="0"/>
        <v>135.26115082495369</v>
      </c>
      <c r="R2" s="21">
        <f t="shared" si="0"/>
        <v>110.39210520128954</v>
      </c>
      <c r="S2" s="21">
        <f t="shared" si="0"/>
        <v>108.97064964043463</v>
      </c>
      <c r="T2" s="21">
        <f t="shared" si="0"/>
        <v>111.496356626992</v>
      </c>
      <c r="U2" s="21">
        <f t="shared" si="0"/>
        <v>109.14168607611208</v>
      </c>
      <c r="V2" s="21">
        <f t="shared" si="0"/>
        <v>98.216861858030143</v>
      </c>
      <c r="W2" s="21">
        <f t="shared" si="0"/>
        <v>75.842862889651698</v>
      </c>
      <c r="X2" s="21">
        <f t="shared" si="0"/>
        <v>78.060136073548804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6.332191547839364</v>
      </c>
      <c r="D3" s="24">
        <f t="shared" si="1"/>
        <v>22.082108791051702</v>
      </c>
      <c r="E3" s="24">
        <f t="shared" si="1"/>
        <v>22.715298949720655</v>
      </c>
      <c r="F3" s="24">
        <f t="shared" si="1"/>
        <v>16.143347875649326</v>
      </c>
      <c r="G3" s="24">
        <f t="shared" si="1"/>
        <v>15.478277964327601</v>
      </c>
      <c r="H3" s="24">
        <f t="shared" si="1"/>
        <v>16.839755213707981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1.9431286116557831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1.9431286116557831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1.4879380899208627</v>
      </c>
      <c r="D8" s="19">
        <f t="shared" si="5"/>
        <v>10.444037096240484</v>
      </c>
      <c r="E8" s="19">
        <f t="shared" si="5"/>
        <v>12.702144589559644</v>
      </c>
      <c r="F8" s="19">
        <f t="shared" si="5"/>
        <v>5.9942119225627133</v>
      </c>
      <c r="G8" s="19">
        <f t="shared" si="5"/>
        <v>5.1780524884659016</v>
      </c>
      <c r="H8" s="19">
        <f t="shared" si="5"/>
        <v>8.608126880298979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12.702144589559644</v>
      </c>
      <c r="F9" s="8">
        <v>0</v>
      </c>
      <c r="G9" s="8">
        <v>5.1780524884659016</v>
      </c>
      <c r="H9" s="8">
        <v>8.608126880298979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1.4879380899208627</v>
      </c>
      <c r="D10" s="8">
        <v>10.444037096240484</v>
      </c>
      <c r="E10" s="8">
        <v>0</v>
      </c>
      <c r="F10" s="8">
        <v>5.9942119225627133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4.8442534579185015</v>
      </c>
      <c r="D11" s="19">
        <f t="shared" si="6"/>
        <v>11.638071694811217</v>
      </c>
      <c r="E11" s="19">
        <f t="shared" si="6"/>
        <v>10.01315436016101</v>
      </c>
      <c r="F11" s="19">
        <f t="shared" si="6"/>
        <v>10.149135953086612</v>
      </c>
      <c r="G11" s="19">
        <f t="shared" si="6"/>
        <v>8.357096864205916</v>
      </c>
      <c r="H11" s="19">
        <f t="shared" si="6"/>
        <v>8.2316283334090041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4.8442534579185015</v>
      </c>
      <c r="D16" s="8">
        <v>11.638071694811217</v>
      </c>
      <c r="E16" s="8">
        <v>10.01315436016101</v>
      </c>
      <c r="F16" s="8">
        <v>10.149135953086612</v>
      </c>
      <c r="G16" s="8">
        <v>8.357096864205916</v>
      </c>
      <c r="H16" s="8">
        <v>8.2316283334090041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219.1452735487772</v>
      </c>
      <c r="D26" s="27">
        <f t="shared" si="9"/>
        <v>198.74334344370027</v>
      </c>
      <c r="E26" s="27">
        <f t="shared" si="9"/>
        <v>190.82074491752917</v>
      </c>
      <c r="F26" s="27">
        <f t="shared" si="9"/>
        <v>190.6492187517774</v>
      </c>
      <c r="G26" s="27">
        <f t="shared" si="9"/>
        <v>177.45938695869853</v>
      </c>
      <c r="H26" s="27">
        <f t="shared" si="9"/>
        <v>155.97105449860902</v>
      </c>
      <c r="I26" s="27">
        <f t="shared" si="9"/>
        <v>157.54460011481058</v>
      </c>
      <c r="J26" s="27">
        <f t="shared" si="9"/>
        <v>150.49697559769089</v>
      </c>
      <c r="K26" s="27">
        <f t="shared" si="9"/>
        <v>153.74719477341597</v>
      </c>
      <c r="L26" s="27">
        <f t="shared" si="9"/>
        <v>169.22273580379394</v>
      </c>
      <c r="M26" s="27">
        <f t="shared" si="9"/>
        <v>147.49851754492806</v>
      </c>
      <c r="N26" s="27">
        <f t="shared" si="9"/>
        <v>133.32187751164611</v>
      </c>
      <c r="O26" s="27">
        <f t="shared" si="9"/>
        <v>109.11366854685333</v>
      </c>
      <c r="P26" s="27">
        <f t="shared" si="9"/>
        <v>127.44102635892885</v>
      </c>
      <c r="Q26" s="27">
        <f t="shared" si="9"/>
        <v>135.26115082495369</v>
      </c>
      <c r="R26" s="27">
        <f t="shared" si="9"/>
        <v>110.39210520128954</v>
      </c>
      <c r="S26" s="27">
        <f t="shared" si="9"/>
        <v>108.97064964043463</v>
      </c>
      <c r="T26" s="27">
        <f t="shared" si="9"/>
        <v>111.496356626992</v>
      </c>
      <c r="U26" s="27">
        <f t="shared" si="9"/>
        <v>109.14168607611208</v>
      </c>
      <c r="V26" s="27">
        <f t="shared" si="9"/>
        <v>98.216861858030143</v>
      </c>
      <c r="W26" s="27">
        <f t="shared" si="9"/>
        <v>75.842862889651698</v>
      </c>
      <c r="X26" s="27">
        <f t="shared" si="9"/>
        <v>78.060136073548804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219.1452735487772</v>
      </c>
      <c r="D33" s="19">
        <f t="shared" si="11"/>
        <v>198.74334344370027</v>
      </c>
      <c r="E33" s="19">
        <f t="shared" si="11"/>
        <v>190.82074491752917</v>
      </c>
      <c r="F33" s="19">
        <f t="shared" si="11"/>
        <v>190.6492187517774</v>
      </c>
      <c r="G33" s="19">
        <f t="shared" si="11"/>
        <v>177.45938695869853</v>
      </c>
      <c r="H33" s="19">
        <f t="shared" si="11"/>
        <v>155.97105449860902</v>
      </c>
      <c r="I33" s="19">
        <f t="shared" si="11"/>
        <v>157.54460011481058</v>
      </c>
      <c r="J33" s="19">
        <f t="shared" si="11"/>
        <v>150.49697559769089</v>
      </c>
      <c r="K33" s="19">
        <f t="shared" si="11"/>
        <v>153.74719477341597</v>
      </c>
      <c r="L33" s="19">
        <f t="shared" si="11"/>
        <v>169.22273580379394</v>
      </c>
      <c r="M33" s="19">
        <f t="shared" si="11"/>
        <v>147.49851754492806</v>
      </c>
      <c r="N33" s="19">
        <f t="shared" si="11"/>
        <v>133.32187751164611</v>
      </c>
      <c r="O33" s="19">
        <f t="shared" si="11"/>
        <v>109.11366854685333</v>
      </c>
      <c r="P33" s="19">
        <f t="shared" si="11"/>
        <v>127.44102635892885</v>
      </c>
      <c r="Q33" s="19">
        <f t="shared" si="11"/>
        <v>135.26115082495369</v>
      </c>
      <c r="R33" s="19">
        <f t="shared" si="11"/>
        <v>110.39210520128954</v>
      </c>
      <c r="S33" s="19">
        <f t="shared" si="11"/>
        <v>108.97064964043463</v>
      </c>
      <c r="T33" s="19">
        <f t="shared" si="11"/>
        <v>111.496356626992</v>
      </c>
      <c r="U33" s="19">
        <f t="shared" si="11"/>
        <v>109.14168607611208</v>
      </c>
      <c r="V33" s="19">
        <f t="shared" si="11"/>
        <v>98.216861858030143</v>
      </c>
      <c r="W33" s="19">
        <f t="shared" si="11"/>
        <v>75.842862889651698</v>
      </c>
      <c r="X33" s="19">
        <f t="shared" si="11"/>
        <v>78.060136073548804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219.1452735487772</v>
      </c>
      <c r="D43" s="8">
        <v>198.74334344370027</v>
      </c>
      <c r="E43" s="8">
        <v>190.82074491752917</v>
      </c>
      <c r="F43" s="8">
        <v>190.6492187517774</v>
      </c>
      <c r="G43" s="8">
        <v>177.45938695869853</v>
      </c>
      <c r="H43" s="8">
        <v>155.97105449860902</v>
      </c>
      <c r="I43" s="8">
        <v>157.54460011481058</v>
      </c>
      <c r="J43" s="8">
        <v>150.49697559769089</v>
      </c>
      <c r="K43" s="8">
        <v>153.74719477341597</v>
      </c>
      <c r="L43" s="8">
        <v>169.22273580379394</v>
      </c>
      <c r="M43" s="8">
        <v>147.49851754492806</v>
      </c>
      <c r="N43" s="8">
        <v>133.32187751164611</v>
      </c>
      <c r="O43" s="8">
        <v>109.11366854685333</v>
      </c>
      <c r="P43" s="8">
        <v>127.44102635892885</v>
      </c>
      <c r="Q43" s="8">
        <v>135.26115082495369</v>
      </c>
      <c r="R43" s="8">
        <v>110.39210520128954</v>
      </c>
      <c r="S43" s="8">
        <v>108.97064964043463</v>
      </c>
      <c r="T43" s="8">
        <v>111.496356626992</v>
      </c>
      <c r="U43" s="8">
        <v>109.14168607611208</v>
      </c>
      <c r="V43" s="8">
        <v>98.216861858030143</v>
      </c>
      <c r="W43" s="8">
        <v>75.842862889651698</v>
      </c>
      <c r="X43" s="8">
        <v>78.060136073548804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43.348587003210255</v>
      </c>
      <c r="D2" s="21">
        <f t="shared" ref="D2:X2" si="0">SUM(D3,D17,D22,D25,D26,D51,D52)</f>
        <v>37.618181832130787</v>
      </c>
      <c r="E2" s="21">
        <f t="shared" si="0"/>
        <v>36.055720652750153</v>
      </c>
      <c r="F2" s="21">
        <f t="shared" si="0"/>
        <v>31.678571013540324</v>
      </c>
      <c r="G2" s="21">
        <f t="shared" si="0"/>
        <v>32.236273276973847</v>
      </c>
      <c r="H2" s="21">
        <f t="shared" si="0"/>
        <v>31.947574207683004</v>
      </c>
      <c r="I2" s="21">
        <f t="shared" si="0"/>
        <v>36.819670245189442</v>
      </c>
      <c r="J2" s="21">
        <f t="shared" si="0"/>
        <v>36.23502440230908</v>
      </c>
      <c r="K2" s="21">
        <f t="shared" si="0"/>
        <v>32.984805226583994</v>
      </c>
      <c r="L2" s="21">
        <f t="shared" si="0"/>
        <v>23.733575276206064</v>
      </c>
      <c r="M2" s="21">
        <f t="shared" si="0"/>
        <v>23.672571375071939</v>
      </c>
      <c r="N2" s="21">
        <f t="shared" si="0"/>
        <v>9.8394114083539144</v>
      </c>
      <c r="O2" s="21">
        <f t="shared" si="0"/>
        <v>18.486442533146636</v>
      </c>
      <c r="P2" s="21">
        <f t="shared" si="0"/>
        <v>21.944573641071141</v>
      </c>
      <c r="Q2" s="21">
        <f t="shared" si="0"/>
        <v>23.461049175046316</v>
      </c>
      <c r="R2" s="21">
        <f t="shared" si="0"/>
        <v>20.320294798710442</v>
      </c>
      <c r="S2" s="21">
        <f t="shared" si="0"/>
        <v>18.185039279565352</v>
      </c>
      <c r="T2" s="21">
        <f t="shared" si="0"/>
        <v>22.017023373007991</v>
      </c>
      <c r="U2" s="21">
        <f t="shared" si="0"/>
        <v>24.371693923887911</v>
      </c>
      <c r="V2" s="21">
        <f t="shared" si="0"/>
        <v>22.580869221969859</v>
      </c>
      <c r="W2" s="21">
        <f t="shared" si="0"/>
        <v>29.060507110348308</v>
      </c>
      <c r="X2" s="21">
        <f t="shared" si="0"/>
        <v>26.843233926451202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1.2173791119874808</v>
      </c>
      <c r="D3" s="24">
        <f t="shared" si="1"/>
        <v>3.7617438358310253</v>
      </c>
      <c r="E3" s="24">
        <f t="shared" si="1"/>
        <v>3.8354952102793449</v>
      </c>
      <c r="F3" s="24">
        <f t="shared" si="1"/>
        <v>2.473000845317697</v>
      </c>
      <c r="G3" s="24">
        <f t="shared" si="1"/>
        <v>2.5861305956723974</v>
      </c>
      <c r="H3" s="24">
        <f t="shared" si="1"/>
        <v>3.113169426292016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0.32466042834421671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0.32466042834421671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0.28605968990598196</v>
      </c>
      <c r="D8" s="19">
        <f t="shared" si="5"/>
        <v>1.7791684906422405</v>
      </c>
      <c r="E8" s="19">
        <f t="shared" si="5"/>
        <v>2.1447666104403544</v>
      </c>
      <c r="F8" s="19">
        <f t="shared" si="5"/>
        <v>0.91825383840430697</v>
      </c>
      <c r="G8" s="19">
        <f t="shared" si="5"/>
        <v>0.86515567153409723</v>
      </c>
      <c r="H8" s="19">
        <f t="shared" si="5"/>
        <v>1.5913863997010216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2.1447666104403544</v>
      </c>
      <c r="F9" s="8">
        <v>0</v>
      </c>
      <c r="G9" s="8">
        <v>0.86515567153409723</v>
      </c>
      <c r="H9" s="8">
        <v>1.5913863997010216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0.28605968990598196</v>
      </c>
      <c r="D10" s="8">
        <v>1.7791684906422405</v>
      </c>
      <c r="E10" s="8">
        <v>0</v>
      </c>
      <c r="F10" s="8">
        <v>0.91825383840430697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0.93131942208149898</v>
      </c>
      <c r="D11" s="19">
        <f t="shared" si="6"/>
        <v>1.9825753451887849</v>
      </c>
      <c r="E11" s="19">
        <f t="shared" si="6"/>
        <v>1.6907285998389907</v>
      </c>
      <c r="F11" s="19">
        <f t="shared" si="6"/>
        <v>1.5547470069133902</v>
      </c>
      <c r="G11" s="19">
        <f t="shared" si="6"/>
        <v>1.3963144957940834</v>
      </c>
      <c r="H11" s="19">
        <f t="shared" si="6"/>
        <v>1.5217830265909944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0.93131942208149898</v>
      </c>
      <c r="D16" s="8">
        <v>1.9825753451887849</v>
      </c>
      <c r="E16" s="8">
        <v>1.6907285998389907</v>
      </c>
      <c r="F16" s="8">
        <v>1.5547470069133902</v>
      </c>
      <c r="G16" s="8">
        <v>1.3963144957940834</v>
      </c>
      <c r="H16" s="8">
        <v>1.5217830265909944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42.131207891222772</v>
      </c>
      <c r="D26" s="27">
        <f t="shared" si="9"/>
        <v>33.856437996299761</v>
      </c>
      <c r="E26" s="27">
        <f t="shared" si="9"/>
        <v>32.220225442470806</v>
      </c>
      <c r="F26" s="27">
        <f t="shared" si="9"/>
        <v>29.205570168222629</v>
      </c>
      <c r="G26" s="27">
        <f t="shared" si="9"/>
        <v>29.65014268130145</v>
      </c>
      <c r="H26" s="27">
        <f t="shared" si="9"/>
        <v>28.83440478139099</v>
      </c>
      <c r="I26" s="27">
        <f t="shared" si="9"/>
        <v>36.819670245189442</v>
      </c>
      <c r="J26" s="27">
        <f t="shared" si="9"/>
        <v>36.23502440230908</v>
      </c>
      <c r="K26" s="27">
        <f t="shared" si="9"/>
        <v>32.984805226583994</v>
      </c>
      <c r="L26" s="27">
        <f t="shared" si="9"/>
        <v>23.733575276206064</v>
      </c>
      <c r="M26" s="27">
        <f t="shared" si="9"/>
        <v>23.672571375071939</v>
      </c>
      <c r="N26" s="27">
        <f t="shared" si="9"/>
        <v>9.8394114083539144</v>
      </c>
      <c r="O26" s="27">
        <f t="shared" si="9"/>
        <v>18.486442533146636</v>
      </c>
      <c r="P26" s="27">
        <f t="shared" si="9"/>
        <v>21.944573641071141</v>
      </c>
      <c r="Q26" s="27">
        <f t="shared" si="9"/>
        <v>23.461049175046316</v>
      </c>
      <c r="R26" s="27">
        <f t="shared" si="9"/>
        <v>20.320294798710442</v>
      </c>
      <c r="S26" s="27">
        <f t="shared" si="9"/>
        <v>18.185039279565352</v>
      </c>
      <c r="T26" s="27">
        <f t="shared" si="9"/>
        <v>22.017023373007991</v>
      </c>
      <c r="U26" s="27">
        <f t="shared" si="9"/>
        <v>24.371693923887911</v>
      </c>
      <c r="V26" s="27">
        <f t="shared" si="9"/>
        <v>22.580869221969859</v>
      </c>
      <c r="W26" s="27">
        <f t="shared" si="9"/>
        <v>29.060507110348308</v>
      </c>
      <c r="X26" s="27">
        <f t="shared" si="9"/>
        <v>26.843233926451202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42.131207891222772</v>
      </c>
      <c r="D33" s="19">
        <f t="shared" si="11"/>
        <v>33.856437996299761</v>
      </c>
      <c r="E33" s="19">
        <f t="shared" si="11"/>
        <v>32.220225442470806</v>
      </c>
      <c r="F33" s="19">
        <f t="shared" si="11"/>
        <v>29.205570168222629</v>
      </c>
      <c r="G33" s="19">
        <f t="shared" si="11"/>
        <v>29.65014268130145</v>
      </c>
      <c r="H33" s="19">
        <f t="shared" si="11"/>
        <v>28.83440478139099</v>
      </c>
      <c r="I33" s="19">
        <f t="shared" si="11"/>
        <v>36.819670245189442</v>
      </c>
      <c r="J33" s="19">
        <f t="shared" si="11"/>
        <v>36.23502440230908</v>
      </c>
      <c r="K33" s="19">
        <f t="shared" si="11"/>
        <v>32.984805226583994</v>
      </c>
      <c r="L33" s="19">
        <f t="shared" si="11"/>
        <v>23.733575276206064</v>
      </c>
      <c r="M33" s="19">
        <f t="shared" si="11"/>
        <v>23.672571375071939</v>
      </c>
      <c r="N33" s="19">
        <f t="shared" si="11"/>
        <v>9.8394114083539144</v>
      </c>
      <c r="O33" s="19">
        <f t="shared" si="11"/>
        <v>18.486442533146636</v>
      </c>
      <c r="P33" s="19">
        <f t="shared" si="11"/>
        <v>21.944573641071141</v>
      </c>
      <c r="Q33" s="19">
        <f t="shared" si="11"/>
        <v>23.461049175046316</v>
      </c>
      <c r="R33" s="19">
        <f t="shared" si="11"/>
        <v>20.320294798710442</v>
      </c>
      <c r="S33" s="19">
        <f t="shared" si="11"/>
        <v>18.185039279565352</v>
      </c>
      <c r="T33" s="19">
        <f t="shared" si="11"/>
        <v>22.017023373007991</v>
      </c>
      <c r="U33" s="19">
        <f t="shared" si="11"/>
        <v>24.371693923887911</v>
      </c>
      <c r="V33" s="19">
        <f t="shared" si="11"/>
        <v>22.580869221969859</v>
      </c>
      <c r="W33" s="19">
        <f t="shared" si="11"/>
        <v>29.060507110348308</v>
      </c>
      <c r="X33" s="19">
        <f t="shared" si="11"/>
        <v>26.843233926451202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42.131207891222772</v>
      </c>
      <c r="D43" s="8">
        <v>33.856437996299761</v>
      </c>
      <c r="E43" s="8">
        <v>32.220225442470806</v>
      </c>
      <c r="F43" s="8">
        <v>29.205570168222629</v>
      </c>
      <c r="G43" s="8">
        <v>29.65014268130145</v>
      </c>
      <c r="H43" s="8">
        <v>28.83440478139099</v>
      </c>
      <c r="I43" s="8">
        <v>36.819670245189442</v>
      </c>
      <c r="J43" s="8">
        <v>36.23502440230908</v>
      </c>
      <c r="K43" s="8">
        <v>32.984805226583994</v>
      </c>
      <c r="L43" s="8">
        <v>23.733575276206064</v>
      </c>
      <c r="M43" s="8">
        <v>23.672571375071939</v>
      </c>
      <c r="N43" s="8">
        <v>9.8394114083539144</v>
      </c>
      <c r="O43" s="8">
        <v>18.486442533146636</v>
      </c>
      <c r="P43" s="8">
        <v>21.944573641071141</v>
      </c>
      <c r="Q43" s="8">
        <v>23.461049175046316</v>
      </c>
      <c r="R43" s="8">
        <v>20.320294798710442</v>
      </c>
      <c r="S43" s="8">
        <v>18.185039279565352</v>
      </c>
      <c r="T43" s="8">
        <v>22.017023373007991</v>
      </c>
      <c r="U43" s="8">
        <v>24.371693923887911</v>
      </c>
      <c r="V43" s="8">
        <v>22.580869221969859</v>
      </c>
      <c r="W43" s="8">
        <v>29.060507110348308</v>
      </c>
      <c r="X43" s="8">
        <v>26.843233926451202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8671.4127342000029</v>
      </c>
      <c r="D2" s="21">
        <f t="shared" ref="D2:X2" si="0">SUM(D3,D17,D22,D25,D26,D51,D52)</f>
        <v>9155.7065959200008</v>
      </c>
      <c r="E2" s="21">
        <f t="shared" si="0"/>
        <v>9776.4183536399996</v>
      </c>
      <c r="F2" s="21">
        <f t="shared" si="0"/>
        <v>10224.915766560003</v>
      </c>
      <c r="G2" s="21">
        <f t="shared" si="0"/>
        <v>10739.045552400003</v>
      </c>
      <c r="H2" s="21">
        <f t="shared" si="0"/>
        <v>11677.341442680001</v>
      </c>
      <c r="I2" s="21">
        <f t="shared" si="0"/>
        <v>12502.605403439999</v>
      </c>
      <c r="J2" s="21">
        <f t="shared" si="0"/>
        <v>12699.12393684</v>
      </c>
      <c r="K2" s="21">
        <f t="shared" si="0"/>
        <v>12612.743666640003</v>
      </c>
      <c r="L2" s="21">
        <f t="shared" si="0"/>
        <v>12528.74977092</v>
      </c>
      <c r="M2" s="21">
        <f t="shared" si="0"/>
        <v>11305.072830239998</v>
      </c>
      <c r="N2" s="21">
        <f t="shared" si="0"/>
        <v>10470.508239959996</v>
      </c>
      <c r="O2" s="21">
        <f t="shared" si="0"/>
        <v>10133.603083440001</v>
      </c>
      <c r="P2" s="21">
        <f t="shared" si="0"/>
        <v>9467.2264035600001</v>
      </c>
      <c r="Q2" s="21">
        <f t="shared" si="0"/>
        <v>10562.397957719999</v>
      </c>
      <c r="R2" s="21">
        <f t="shared" si="0"/>
        <v>11602.930235759999</v>
      </c>
      <c r="S2" s="21">
        <f t="shared" si="0"/>
        <v>11775.141066600001</v>
      </c>
      <c r="T2" s="21">
        <f t="shared" si="0"/>
        <v>12501.017432640001</v>
      </c>
      <c r="U2" s="21">
        <f t="shared" si="0"/>
        <v>13275.505679760003</v>
      </c>
      <c r="V2" s="21">
        <f t="shared" si="0"/>
        <v>14091.421744080002</v>
      </c>
      <c r="W2" s="21">
        <f t="shared" si="0"/>
        <v>12082.93031088</v>
      </c>
      <c r="X2" s="21">
        <f t="shared" si="0"/>
        <v>13486.064268600001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8667.4745142000029</v>
      </c>
      <c r="D26" s="27">
        <f t="shared" ref="D26:W26" si="19">SUM(D27,D33)</f>
        <v>9151.3644559200002</v>
      </c>
      <c r="E26" s="27">
        <f t="shared" si="19"/>
        <v>9771.9247436400001</v>
      </c>
      <c r="F26" s="27">
        <f t="shared" si="19"/>
        <v>10220.220196560003</v>
      </c>
      <c r="G26" s="27">
        <f t="shared" si="19"/>
        <v>10734.450962400002</v>
      </c>
      <c r="H26" s="27">
        <f t="shared" si="19"/>
        <v>11671.080682680002</v>
      </c>
      <c r="I26" s="27">
        <f t="shared" si="19"/>
        <v>12496.041703439998</v>
      </c>
      <c r="J26" s="27">
        <f t="shared" si="19"/>
        <v>12694.17591684</v>
      </c>
      <c r="K26" s="27">
        <f t="shared" si="19"/>
        <v>12609.057896640003</v>
      </c>
      <c r="L26" s="27">
        <f t="shared" si="19"/>
        <v>12525.46792092</v>
      </c>
      <c r="M26" s="27">
        <f t="shared" si="19"/>
        <v>11302.901760239998</v>
      </c>
      <c r="N26" s="27">
        <f t="shared" si="19"/>
        <v>10468.488639959996</v>
      </c>
      <c r="O26" s="27">
        <f t="shared" si="19"/>
        <v>10130.97760344</v>
      </c>
      <c r="P26" s="27">
        <f t="shared" si="19"/>
        <v>9464.6514135600009</v>
      </c>
      <c r="Q26" s="27">
        <f t="shared" si="19"/>
        <v>10559.015127719998</v>
      </c>
      <c r="R26" s="27">
        <f t="shared" si="19"/>
        <v>11592.98370576</v>
      </c>
      <c r="S26" s="27">
        <f t="shared" si="19"/>
        <v>11756.156826600001</v>
      </c>
      <c r="T26" s="27">
        <f t="shared" si="19"/>
        <v>12480.468002640002</v>
      </c>
      <c r="U26" s="27">
        <f t="shared" si="19"/>
        <v>13252.835669760003</v>
      </c>
      <c r="V26" s="27">
        <f t="shared" si="19"/>
        <v>14069.711044080002</v>
      </c>
      <c r="W26" s="27">
        <f t="shared" si="19"/>
        <v>12064.249010879999</v>
      </c>
      <c r="X26" s="27">
        <f t="shared" ref="X26" si="20">SUM(X27,X33)</f>
        <v>13468.998648600002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8667.4745142000029</v>
      </c>
      <c r="D33" s="19">
        <f t="shared" ref="D33:W33" si="25">SUM(D34:D50)</f>
        <v>9151.3644559200002</v>
      </c>
      <c r="E33" s="19">
        <f t="shared" si="25"/>
        <v>9771.9247436400001</v>
      </c>
      <c r="F33" s="19">
        <f t="shared" si="25"/>
        <v>10220.220196560003</v>
      </c>
      <c r="G33" s="19">
        <f t="shared" si="25"/>
        <v>10734.450962400002</v>
      </c>
      <c r="H33" s="19">
        <f t="shared" si="25"/>
        <v>11671.080682680002</v>
      </c>
      <c r="I33" s="19">
        <f t="shared" si="25"/>
        <v>12496.041703439998</v>
      </c>
      <c r="J33" s="19">
        <f t="shared" si="25"/>
        <v>12694.17591684</v>
      </c>
      <c r="K33" s="19">
        <f t="shared" si="25"/>
        <v>12609.057896640003</v>
      </c>
      <c r="L33" s="19">
        <f t="shared" si="25"/>
        <v>12525.46792092</v>
      </c>
      <c r="M33" s="19">
        <f t="shared" si="25"/>
        <v>11302.901760239998</v>
      </c>
      <c r="N33" s="19">
        <f t="shared" si="25"/>
        <v>10468.488639959996</v>
      </c>
      <c r="O33" s="19">
        <f t="shared" si="25"/>
        <v>10130.97760344</v>
      </c>
      <c r="P33" s="19">
        <f t="shared" si="25"/>
        <v>9464.6514135600009</v>
      </c>
      <c r="Q33" s="19">
        <f t="shared" si="25"/>
        <v>10559.015127719998</v>
      </c>
      <c r="R33" s="19">
        <f t="shared" si="25"/>
        <v>11592.98370576</v>
      </c>
      <c r="S33" s="19">
        <f t="shared" si="25"/>
        <v>11756.156826600001</v>
      </c>
      <c r="T33" s="19">
        <f t="shared" si="25"/>
        <v>12480.468002640002</v>
      </c>
      <c r="U33" s="19">
        <f t="shared" si="25"/>
        <v>13252.835669760003</v>
      </c>
      <c r="V33" s="19">
        <f t="shared" si="25"/>
        <v>14069.711044080002</v>
      </c>
      <c r="W33" s="19">
        <f t="shared" si="25"/>
        <v>12064.249010879999</v>
      </c>
      <c r="X33" s="19">
        <f t="shared" ref="X33" si="26">SUM(X34:X50)</f>
        <v>13468.998648600002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5.969310479999999</v>
      </c>
      <c r="E36" s="8">
        <f>FC_TRA_ROAD_P2W_E!E36+FC_TRA_ROAD_CAR_E!E36+FC_TRA_ROAD_BUS_E!E36+FC_TRA_ROAD_LCV_E!E36+FC_TRA_ROAD_HGV_E!E36</f>
        <v>5.969310479999999</v>
      </c>
      <c r="F36" s="8">
        <f>FC_TRA_ROAD_P2W_E!F36+FC_TRA_ROAD_CAR_E!F36+FC_TRA_ROAD_BUS_E!F36+FC_TRA_ROAD_LCV_E!F36+FC_TRA_ROAD_HGV_E!F36</f>
        <v>116.40064572000001</v>
      </c>
      <c r="G36" s="8">
        <f>FC_TRA_ROAD_P2W_E!G36+FC_TRA_ROAD_CAR_E!G36+FC_TRA_ROAD_BUS_E!G36+FC_TRA_ROAD_LCV_E!G36+FC_TRA_ROAD_HGV_E!G36</f>
        <v>103.79939904</v>
      </c>
      <c r="H36" s="8">
        <f>FC_TRA_ROAD_P2W_E!H36+FC_TRA_ROAD_CAR_E!H36+FC_TRA_ROAD_BUS_E!H36+FC_TRA_ROAD_LCV_E!H36+FC_TRA_ROAD_HGV_E!H36</f>
        <v>86.00527476000002</v>
      </c>
      <c r="I36" s="8">
        <f>FC_TRA_ROAD_P2W_E!I36+FC_TRA_ROAD_CAR_E!I36+FC_TRA_ROAD_BUS_E!I36+FC_TRA_ROAD_LCV_E!I36+FC_TRA_ROAD_HGV_E!I36</f>
        <v>88.971075720000002</v>
      </c>
      <c r="J36" s="8">
        <f>FC_TRA_ROAD_P2W_E!J36+FC_TRA_ROAD_CAR_E!J36+FC_TRA_ROAD_BUS_E!J36+FC_TRA_ROAD_LCV_E!J36+FC_TRA_ROAD_HGV_E!J36</f>
        <v>86.00527476000002</v>
      </c>
      <c r="K36" s="8">
        <f>FC_TRA_ROAD_P2W_E!K36+FC_TRA_ROAD_CAR_E!K36+FC_TRA_ROAD_BUS_E!K36+FC_TRA_ROAD_LCV_E!K36+FC_TRA_ROAD_HGV_E!K36</f>
        <v>80.073899999999995</v>
      </c>
      <c r="L36" s="8">
        <f>FC_TRA_ROAD_P2W_E!L36+FC_TRA_ROAD_CAR_E!L36+FC_TRA_ROAD_BUS_E!L36+FC_TRA_ROAD_LCV_E!L36+FC_TRA_ROAD_HGV_E!L36</f>
        <v>71.176724280000016</v>
      </c>
      <c r="M36" s="8">
        <f>FC_TRA_ROAD_P2W_E!M36+FC_TRA_ROAD_CAR_E!M36+FC_TRA_ROAD_BUS_E!M36+FC_TRA_ROAD_LCV_E!M36+FC_TRA_ROAD_HGV_E!M36</f>
        <v>77.108099040000013</v>
      </c>
      <c r="N36" s="8">
        <f>FC_TRA_ROAD_P2W_E!N36+FC_TRA_ROAD_CAR_E!N36+FC_TRA_ROAD_BUS_E!N36+FC_TRA_ROAD_LCV_E!N36+FC_TRA_ROAD_HGV_E!N36</f>
        <v>83.039700960000005</v>
      </c>
      <c r="O36" s="8">
        <f>FC_TRA_ROAD_P2W_E!O36+FC_TRA_ROAD_CAR_E!O36+FC_TRA_ROAD_BUS_E!O36+FC_TRA_ROAD_LCV_E!O36+FC_TRA_ROAD_HGV_E!O36</f>
        <v>62.279775719999996</v>
      </c>
      <c r="P36" s="8">
        <f>FC_TRA_ROAD_P2W_E!P36+FC_TRA_ROAD_CAR_E!P36+FC_TRA_ROAD_BUS_E!P36+FC_TRA_ROAD_LCV_E!P36+FC_TRA_ROAD_HGV_E!P36</f>
        <v>86.00527476000002</v>
      </c>
      <c r="Q36" s="8">
        <f>FC_TRA_ROAD_P2W_E!Q36+FC_TRA_ROAD_CAR_E!Q36+FC_TRA_ROAD_BUS_E!Q36+FC_TRA_ROAD_LCV_E!Q36+FC_TRA_ROAD_HGV_E!Q36</f>
        <v>80.073900000000009</v>
      </c>
      <c r="R36" s="8">
        <f>FC_TRA_ROAD_P2W_E!R36+FC_TRA_ROAD_CAR_E!R36+FC_TRA_ROAD_BUS_E!R36+FC_TRA_ROAD_LCV_E!R36+FC_TRA_ROAD_HGV_E!R36</f>
        <v>80.073899999999995</v>
      </c>
      <c r="S36" s="8">
        <f>FC_TRA_ROAD_P2W_E!S36+FC_TRA_ROAD_CAR_E!S36+FC_TRA_ROAD_BUS_E!S36+FC_TRA_ROAD_LCV_E!S36+FC_TRA_ROAD_HGV_E!S36</f>
        <v>72.817500960000018</v>
      </c>
      <c r="T36" s="8">
        <f>FC_TRA_ROAD_P2W_E!T36+FC_TRA_ROAD_CAR_E!T36+FC_TRA_ROAD_BUS_E!T36+FC_TRA_ROAD_LCV_E!T36+FC_TRA_ROAD_HGV_E!T36</f>
        <v>69.874416000000011</v>
      </c>
      <c r="U36" s="8">
        <f>FC_TRA_ROAD_P2W_E!U36+FC_TRA_ROAD_CAR_E!U36+FC_TRA_ROAD_BUS_E!U36+FC_TRA_ROAD_LCV_E!U36+FC_TRA_ROAD_HGV_E!U36</f>
        <v>61.140113999999997</v>
      </c>
      <c r="V36" s="8">
        <f>FC_TRA_ROAD_P2W_E!V36+FC_TRA_ROAD_CAR_E!V36+FC_TRA_ROAD_BUS_E!V36+FC_TRA_ROAD_LCV_E!V36+FC_TRA_ROAD_HGV_E!V36</f>
        <v>52.405812000000012</v>
      </c>
      <c r="W36" s="8">
        <f>FC_TRA_ROAD_P2W_E!W36+FC_TRA_ROAD_CAR_E!W36+FC_TRA_ROAD_BUS_E!W36+FC_TRA_ROAD_LCV_E!W36+FC_TRA_ROAD_HGV_E!W36</f>
        <v>37.848717719999996</v>
      </c>
      <c r="X36" s="8">
        <f>FC_TRA_ROAD_P2W_E!X36+FC_TRA_ROAD_CAR_E!X36+FC_TRA_ROAD_BUS_E!X36+FC_TRA_ROAD_LCV_E!X36+FC_TRA_ROAD_HGV_E!X36</f>
        <v>37.848717719999989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4101.506584560002</v>
      </c>
      <c r="D37" s="8">
        <f>FC_TRA_ROAD_P2W_E!D37+FC_TRA_ROAD_CAR_E!D37+FC_TRA_ROAD_BUS_E!D37+FC_TRA_ROAD_LCV_E!D37+FC_TRA_ROAD_HGV_E!D37</f>
        <v>4270.3561454399996</v>
      </c>
      <c r="E37" s="8">
        <f>FC_TRA_ROAD_P2W_E!E37+FC_TRA_ROAD_CAR_E!E37+FC_TRA_ROAD_BUS_E!E37+FC_TRA_ROAD_LCV_E!E37+FC_TRA_ROAD_HGV_E!E37</f>
        <v>4374.7358331600008</v>
      </c>
      <c r="F37" s="8">
        <f>FC_TRA_ROAD_P2W_E!F37+FC_TRA_ROAD_CAR_E!F37+FC_TRA_ROAD_BUS_E!F37+FC_TRA_ROAD_LCV_E!F37+FC_TRA_ROAD_HGV_E!F37</f>
        <v>4371.6657322800002</v>
      </c>
      <c r="G37" s="8">
        <f>FC_TRA_ROAD_P2W_E!G37+FC_TRA_ROAD_CAR_E!G37+FC_TRA_ROAD_BUS_E!G37+FC_TRA_ROAD_LCV_E!G37+FC_TRA_ROAD_HGV_E!G37</f>
        <v>4426.9255522800013</v>
      </c>
      <c r="H37" s="8">
        <f>FC_TRA_ROAD_P2W_E!H37+FC_TRA_ROAD_CAR_E!H37+FC_TRA_ROAD_BUS_E!H37+FC_TRA_ROAD_LCV_E!H37+FC_TRA_ROAD_HGV_E!H37</f>
        <v>4549.7250968400003</v>
      </c>
      <c r="I37" s="8">
        <f>FC_TRA_ROAD_P2W_E!I37+FC_TRA_ROAD_CAR_E!I37+FC_TRA_ROAD_BUS_E!I37+FC_TRA_ROAD_LCV_E!I37+FC_TRA_ROAD_HGV_E!I37</f>
        <v>4635.684927719999</v>
      </c>
      <c r="J37" s="8">
        <f>FC_TRA_ROAD_P2W_E!J37+FC_TRA_ROAD_CAR_E!J37+FC_TRA_ROAD_BUS_E!J37+FC_TRA_ROAD_LCV_E!J37+FC_TRA_ROAD_HGV_E!J37</f>
        <v>4706.2947531600003</v>
      </c>
      <c r="K37" s="8">
        <f>FC_TRA_ROAD_P2W_E!K37+FC_TRA_ROAD_CAR_E!K37+FC_TRA_ROAD_BUS_E!K37+FC_TRA_ROAD_LCV_E!K37+FC_TRA_ROAD_HGV_E!K37</f>
        <v>4580.4251077200006</v>
      </c>
      <c r="L37" s="8">
        <f>FC_TRA_ROAD_P2W_E!L37+FC_TRA_ROAD_CAR_E!L37+FC_TRA_ROAD_BUS_E!L37+FC_TRA_ROAD_LCV_E!L37+FC_TRA_ROAD_HGV_E!L37</f>
        <v>4580.4251077200015</v>
      </c>
      <c r="M37" s="8">
        <f>FC_TRA_ROAD_P2W_E!M37+FC_TRA_ROAD_CAR_E!M37+FC_TRA_ROAD_BUS_E!M37+FC_TRA_ROAD_LCV_E!M37+FC_TRA_ROAD_HGV_E!M37</f>
        <v>3912.1235722799997</v>
      </c>
      <c r="N37" s="8">
        <f>FC_TRA_ROAD_P2W_E!N37+FC_TRA_ROAD_CAR_E!N37+FC_TRA_ROAD_BUS_E!N37+FC_TRA_ROAD_LCV_E!N37+FC_TRA_ROAD_HGV_E!N37</f>
        <v>3613.3019168399992</v>
      </c>
      <c r="O37" s="8">
        <f>FC_TRA_ROAD_P2W_E!O37+FC_TRA_ROAD_CAR_E!O37+FC_TRA_ROAD_BUS_E!O37+FC_TRA_ROAD_LCV_E!O37+FC_TRA_ROAD_HGV_E!O37</f>
        <v>3579.7608277200015</v>
      </c>
      <c r="P37" s="8">
        <f>FC_TRA_ROAD_P2W_E!P37+FC_TRA_ROAD_CAR_E!P37+FC_TRA_ROAD_BUS_E!P37+FC_TRA_ROAD_LCV_E!P37+FC_TRA_ROAD_HGV_E!P37</f>
        <v>3387.6612277200006</v>
      </c>
      <c r="Q37" s="8">
        <f>FC_TRA_ROAD_P2W_E!Q37+FC_TRA_ROAD_CAR_E!Q37+FC_TRA_ROAD_BUS_E!Q37+FC_TRA_ROAD_LCV_E!Q37+FC_TRA_ROAD_HGV_E!Q37</f>
        <v>3607.2036277200004</v>
      </c>
      <c r="R37" s="8">
        <f>FC_TRA_ROAD_P2W_E!R37+FC_TRA_ROAD_CAR_E!R37+FC_TRA_ROAD_BUS_E!R37+FC_TRA_ROAD_LCV_E!R37+FC_TRA_ROAD_HGV_E!R37</f>
        <v>3723.0731168400007</v>
      </c>
      <c r="S37" s="8">
        <f>FC_TRA_ROAD_P2W_E!S37+FC_TRA_ROAD_CAR_E!S37+FC_TRA_ROAD_BUS_E!S37+FC_TRA_ROAD_LCV_E!S37+FC_TRA_ROAD_HGV_E!S37</f>
        <v>3790.1555445600011</v>
      </c>
      <c r="T37" s="8">
        <f>FC_TRA_ROAD_P2W_E!T37+FC_TRA_ROAD_CAR_E!T37+FC_TRA_ROAD_BUS_E!T37+FC_TRA_ROAD_LCV_E!T37+FC_TRA_ROAD_HGV_E!T37</f>
        <v>3881.6316277199999</v>
      </c>
      <c r="U37" s="8">
        <f>FC_TRA_ROAD_P2W_E!U37+FC_TRA_ROAD_CAR_E!U37+FC_TRA_ROAD_BUS_E!U37+FC_TRA_ROAD_LCV_E!U37+FC_TRA_ROAD_HGV_E!U37</f>
        <v>4052.3867168400011</v>
      </c>
      <c r="V37" s="8">
        <f>FC_TRA_ROAD_P2W_E!V37+FC_TRA_ROAD_CAR_E!V37+FC_TRA_ROAD_BUS_E!V37+FC_TRA_ROAD_LCV_E!V37+FC_TRA_ROAD_HGV_E!V37</f>
        <v>4372.5528831600004</v>
      </c>
      <c r="W37" s="8">
        <f>FC_TRA_ROAD_P2W_E!W37+FC_TRA_ROAD_CAR_E!W37+FC_TRA_ROAD_BUS_E!W37+FC_TRA_ROAD_LCV_E!W37+FC_TRA_ROAD_HGV_E!W37</f>
        <v>3796.2540831599999</v>
      </c>
      <c r="X37" s="8">
        <f>FC_TRA_ROAD_P2W_E!X37+FC_TRA_ROAD_CAR_E!X37+FC_TRA_ROAD_BUS_E!X37+FC_TRA_ROAD_LCV_E!X37+FC_TRA_ROAD_HGV_E!X37</f>
        <v>4027.993310880001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4565.96792964</v>
      </c>
      <c r="D43" s="8">
        <f>FC_TRA_ROAD_P2W_E!D43+FC_TRA_ROAD_CAR_E!D43+FC_TRA_ROAD_BUS_E!D43+FC_TRA_ROAD_LCV_E!D43+FC_TRA_ROAD_HGV_E!D43</f>
        <v>4875.0390000000007</v>
      </c>
      <c r="E43" s="8">
        <f>FC_TRA_ROAD_P2W_E!E43+FC_TRA_ROAD_CAR_E!E43+FC_TRA_ROAD_BUS_E!E43+FC_TRA_ROAD_LCV_E!E43+FC_TRA_ROAD_HGV_E!E43</f>
        <v>5391.2195999999985</v>
      </c>
      <c r="F43" s="8">
        <f>FC_TRA_ROAD_P2W_E!F43+FC_TRA_ROAD_CAR_E!F43+FC_TRA_ROAD_BUS_E!F43+FC_TRA_ROAD_LCV_E!F43+FC_TRA_ROAD_HGV_E!F43</f>
        <v>5732.153818560002</v>
      </c>
      <c r="G43" s="8">
        <f>FC_TRA_ROAD_P2W_E!G43+FC_TRA_ROAD_CAR_E!G43+FC_TRA_ROAD_BUS_E!G43+FC_TRA_ROAD_LCV_E!G43+FC_TRA_ROAD_HGV_E!G43</f>
        <v>6203.7260110799998</v>
      </c>
      <c r="H43" s="8">
        <f>FC_TRA_ROAD_P2W_E!H43+FC_TRA_ROAD_CAR_E!H43+FC_TRA_ROAD_BUS_E!H43+FC_TRA_ROAD_LCV_E!H43+FC_TRA_ROAD_HGV_E!H43</f>
        <v>7035.3503110800011</v>
      </c>
      <c r="I43" s="8">
        <f>FC_TRA_ROAD_P2W_E!I43+FC_TRA_ROAD_CAR_E!I43+FC_TRA_ROAD_BUS_E!I43+FC_TRA_ROAD_LCV_E!I43+FC_TRA_ROAD_HGV_E!I43</f>
        <v>7771.3856999999989</v>
      </c>
      <c r="J43" s="8">
        <f>FC_TRA_ROAD_P2W_E!J43+FC_TRA_ROAD_CAR_E!J43+FC_TRA_ROAD_BUS_E!J43+FC_TRA_ROAD_LCV_E!J43+FC_TRA_ROAD_HGV_E!J43</f>
        <v>7901.8758889199999</v>
      </c>
      <c r="K43" s="8">
        <f>FC_TRA_ROAD_P2W_E!K43+FC_TRA_ROAD_CAR_E!K43+FC_TRA_ROAD_BUS_E!K43+FC_TRA_ROAD_LCV_E!K43+FC_TRA_ROAD_HGV_E!K43</f>
        <v>7948.5588889200008</v>
      </c>
      <c r="L43" s="8">
        <f>FC_TRA_ROAD_P2W_E!L43+FC_TRA_ROAD_CAR_E!L43+FC_TRA_ROAD_BUS_E!L43+FC_TRA_ROAD_LCV_E!L43+FC_TRA_ROAD_HGV_E!L43</f>
        <v>7873.8660889199982</v>
      </c>
      <c r="M43" s="8">
        <f>FC_TRA_ROAD_P2W_E!M43+FC_TRA_ROAD_CAR_E!M43+FC_TRA_ROAD_BUS_E!M43+FC_TRA_ROAD_LCV_E!M43+FC_TRA_ROAD_HGV_E!M43</f>
        <v>7313.6700889199983</v>
      </c>
      <c r="N43" s="8">
        <f>FC_TRA_ROAD_P2W_E!N43+FC_TRA_ROAD_CAR_E!N43+FC_TRA_ROAD_BUS_E!N43+FC_TRA_ROAD_LCV_E!N43+FC_TRA_ROAD_HGV_E!N43</f>
        <v>6772.1470221599975</v>
      </c>
      <c r="O43" s="8">
        <f>FC_TRA_ROAD_P2W_E!O43+FC_TRA_ROAD_CAR_E!O43+FC_TRA_ROAD_BUS_E!O43+FC_TRA_ROAD_LCV_E!O43+FC_TRA_ROAD_HGV_E!O43</f>
        <v>6488.936999999999</v>
      </c>
      <c r="P43" s="8">
        <f>FC_TRA_ROAD_P2W_E!P43+FC_TRA_ROAD_CAR_E!P43+FC_TRA_ROAD_BUS_E!P43+FC_TRA_ROAD_LCV_E!P43+FC_TRA_ROAD_HGV_E!P43</f>
        <v>5990.9849110800005</v>
      </c>
      <c r="Q43" s="8">
        <f>FC_TRA_ROAD_P2W_E!Q43+FC_TRA_ROAD_CAR_E!Q43+FC_TRA_ROAD_BUS_E!Q43+FC_TRA_ROAD_LCV_E!Q43+FC_TRA_ROAD_HGV_E!Q43</f>
        <v>6871.7375999999986</v>
      </c>
      <c r="R43" s="8">
        <f>FC_TRA_ROAD_P2W_E!R43+FC_TRA_ROAD_CAR_E!R43+FC_TRA_ROAD_BUS_E!R43+FC_TRA_ROAD_LCV_E!R43+FC_TRA_ROAD_HGV_E!R43</f>
        <v>7789.8366889199997</v>
      </c>
      <c r="S43" s="8">
        <f>FC_TRA_ROAD_P2W_E!S43+FC_TRA_ROAD_CAR_E!S43+FC_TRA_ROAD_BUS_E!S43+FC_TRA_ROAD_LCV_E!S43+FC_TRA_ROAD_HGV_E!S43</f>
        <v>7893.1837810800007</v>
      </c>
      <c r="T43" s="8">
        <f>FC_TRA_ROAD_P2W_E!T43+FC_TRA_ROAD_CAR_E!T43+FC_TRA_ROAD_BUS_E!T43+FC_TRA_ROAD_LCV_E!T43+FC_TRA_ROAD_HGV_E!T43</f>
        <v>8528.9619589200011</v>
      </c>
      <c r="U43" s="8">
        <f>FC_TRA_ROAD_P2W_E!U43+FC_TRA_ROAD_CAR_E!U43+FC_TRA_ROAD_BUS_E!U43+FC_TRA_ROAD_LCV_E!U43+FC_TRA_ROAD_HGV_E!U43</f>
        <v>9139.308838920002</v>
      </c>
      <c r="V43" s="8">
        <f>FC_TRA_ROAD_P2W_E!V43+FC_TRA_ROAD_CAR_E!V43+FC_TRA_ROAD_BUS_E!V43+FC_TRA_ROAD_LCV_E!V43+FC_TRA_ROAD_HGV_E!V43</f>
        <v>9644.7523489200012</v>
      </c>
      <c r="W43" s="8">
        <f>FC_TRA_ROAD_P2W_E!W43+FC_TRA_ROAD_CAR_E!W43+FC_TRA_ROAD_BUS_E!W43+FC_TRA_ROAD_LCV_E!W43+FC_TRA_ROAD_HGV_E!W43</f>
        <v>8230.146209999999</v>
      </c>
      <c r="X43" s="8">
        <f>FC_TRA_ROAD_P2W_E!X43+FC_TRA_ROAD_CAR_E!X43+FC_TRA_ROAD_BUS_E!X43+FC_TRA_ROAD_LCV_E!X43+FC_TRA_ROAD_HGV_E!X43</f>
        <v>9403.1566199999997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3.9382199999999989</v>
      </c>
      <c r="D51" s="27">
        <f>FC_TRA_ROAD_P2W_E!D51+FC_TRA_ROAD_CAR_E!D51+FC_TRA_ROAD_BUS_E!D51+FC_TRA_ROAD_LCV_E!D51+FC_TRA_ROAD_HGV_E!D51</f>
        <v>4.3421399999999988</v>
      </c>
      <c r="E51" s="27">
        <f>FC_TRA_ROAD_P2W_E!E51+FC_TRA_ROAD_CAR_E!E51+FC_TRA_ROAD_BUS_E!E51+FC_TRA_ROAD_LCV_E!E51+FC_TRA_ROAD_HGV_E!E51</f>
        <v>4.4936099999999994</v>
      </c>
      <c r="F51" s="27">
        <f>FC_TRA_ROAD_P2W_E!F51+FC_TRA_ROAD_CAR_E!F51+FC_TRA_ROAD_BUS_E!F51+FC_TRA_ROAD_LCV_E!F51+FC_TRA_ROAD_HGV_E!F51</f>
        <v>4.69557</v>
      </c>
      <c r="G51" s="27">
        <f>FC_TRA_ROAD_P2W_E!G51+FC_TRA_ROAD_CAR_E!G51+FC_TRA_ROAD_BUS_E!G51+FC_TRA_ROAD_LCV_E!G51+FC_TRA_ROAD_HGV_E!G51</f>
        <v>4.5945900000000011</v>
      </c>
      <c r="H51" s="27">
        <f>FC_TRA_ROAD_P2W_E!H51+FC_TRA_ROAD_CAR_E!H51+FC_TRA_ROAD_BUS_E!H51+FC_TRA_ROAD_LCV_E!H51+FC_TRA_ROAD_HGV_E!H51</f>
        <v>6.2607600000000021</v>
      </c>
      <c r="I51" s="27">
        <f>FC_TRA_ROAD_P2W_E!I51+FC_TRA_ROAD_CAR_E!I51+FC_TRA_ROAD_BUS_E!I51+FC_TRA_ROAD_LCV_E!I51+FC_TRA_ROAD_HGV_E!I51</f>
        <v>6.5636999999999999</v>
      </c>
      <c r="J51" s="27">
        <f>FC_TRA_ROAD_P2W_E!J51+FC_TRA_ROAD_CAR_E!J51+FC_TRA_ROAD_BUS_E!J51+FC_TRA_ROAD_LCV_E!J51+FC_TRA_ROAD_HGV_E!J51</f>
        <v>4.9480200000000005</v>
      </c>
      <c r="K51" s="27">
        <f>FC_TRA_ROAD_P2W_E!K51+FC_TRA_ROAD_CAR_E!K51+FC_TRA_ROAD_BUS_E!K51+FC_TRA_ROAD_LCV_E!K51+FC_TRA_ROAD_HGV_E!K51</f>
        <v>3.6857699999999998</v>
      </c>
      <c r="L51" s="27">
        <f>FC_TRA_ROAD_P2W_E!L51+FC_TRA_ROAD_CAR_E!L51+FC_TRA_ROAD_BUS_E!L51+FC_TRA_ROAD_LCV_E!L51+FC_TRA_ROAD_HGV_E!L51</f>
        <v>3.2818499999999999</v>
      </c>
      <c r="M51" s="27">
        <f>FC_TRA_ROAD_P2W_E!M51+FC_TRA_ROAD_CAR_E!M51+FC_TRA_ROAD_BUS_E!M51+FC_TRA_ROAD_LCV_E!M51+FC_TRA_ROAD_HGV_E!M51</f>
        <v>2.1710699999999998</v>
      </c>
      <c r="N51" s="27">
        <f>FC_TRA_ROAD_P2W_E!N51+FC_TRA_ROAD_CAR_E!N51+FC_TRA_ROAD_BUS_E!N51+FC_TRA_ROAD_LCV_E!N51+FC_TRA_ROAD_HGV_E!N51</f>
        <v>2.0196000000000001</v>
      </c>
      <c r="O51" s="27">
        <f>FC_TRA_ROAD_P2W_E!O51+FC_TRA_ROAD_CAR_E!O51+FC_TRA_ROAD_BUS_E!O51+FC_TRA_ROAD_LCV_E!O51+FC_TRA_ROAD_HGV_E!O51</f>
        <v>2.6254800000000005</v>
      </c>
      <c r="P51" s="27">
        <f>FC_TRA_ROAD_P2W_E!P51+FC_TRA_ROAD_CAR_E!P51+FC_TRA_ROAD_BUS_E!P51+FC_TRA_ROAD_LCV_E!P51+FC_TRA_ROAD_HGV_E!P51</f>
        <v>2.5749899999999992</v>
      </c>
      <c r="Q51" s="27">
        <f>FC_TRA_ROAD_P2W_E!Q51+FC_TRA_ROAD_CAR_E!Q51+FC_TRA_ROAD_BUS_E!Q51+FC_TRA_ROAD_LCV_E!Q51+FC_TRA_ROAD_HGV_E!Q51</f>
        <v>3.3828299999999993</v>
      </c>
      <c r="R51" s="27">
        <f>FC_TRA_ROAD_P2W_E!R51+FC_TRA_ROAD_CAR_E!R51+FC_TRA_ROAD_BUS_E!R51+FC_TRA_ROAD_LCV_E!R51+FC_TRA_ROAD_HGV_E!R51</f>
        <v>9.946530000000001</v>
      </c>
      <c r="S51" s="27">
        <f>FC_TRA_ROAD_P2W_E!S51+FC_TRA_ROAD_CAR_E!S51+FC_TRA_ROAD_BUS_E!S51+FC_TRA_ROAD_LCV_E!S51+FC_TRA_ROAD_HGV_E!S51</f>
        <v>18.98424</v>
      </c>
      <c r="T51" s="27">
        <f>FC_TRA_ROAD_P2W_E!T51+FC_TRA_ROAD_CAR_E!T51+FC_TRA_ROAD_BUS_E!T51+FC_TRA_ROAD_LCV_E!T51+FC_TRA_ROAD_HGV_E!T51</f>
        <v>20.549430000000001</v>
      </c>
      <c r="U51" s="27">
        <f>FC_TRA_ROAD_P2W_E!U51+FC_TRA_ROAD_CAR_E!U51+FC_TRA_ROAD_BUS_E!U51+FC_TRA_ROAD_LCV_E!U51+FC_TRA_ROAD_HGV_E!U51</f>
        <v>22.670010000000005</v>
      </c>
      <c r="V51" s="27">
        <f>FC_TRA_ROAD_P2W_E!V51+FC_TRA_ROAD_CAR_E!V51+FC_TRA_ROAD_BUS_E!V51+FC_TRA_ROAD_LCV_E!V51+FC_TRA_ROAD_HGV_E!V51</f>
        <v>21.710700000000006</v>
      </c>
      <c r="W51" s="27">
        <f>FC_TRA_ROAD_P2W_E!W51+FC_TRA_ROAD_CAR_E!W51+FC_TRA_ROAD_BUS_E!W51+FC_TRA_ROAD_LCV_E!W51+FC_TRA_ROAD_HGV_E!W51</f>
        <v>18.681300000000004</v>
      </c>
      <c r="X51" s="27">
        <f>FC_TRA_ROAD_P2W_E!X51+FC_TRA_ROAD_CAR_E!X51+FC_TRA_ROAD_BUS_E!X51+FC_TRA_ROAD_LCV_E!X51+FC_TRA_ROAD_HGV_E!X51</f>
        <v>17.065620000000003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7.5898166400000013</v>
      </c>
      <c r="I61" s="49">
        <f t="shared" si="29"/>
        <v>32.25659327999999</v>
      </c>
      <c r="J61" s="49">
        <f t="shared" si="29"/>
        <v>84.931878239999989</v>
      </c>
      <c r="K61" s="49">
        <f t="shared" si="29"/>
        <v>487.93946832000006</v>
      </c>
      <c r="L61" s="49">
        <f t="shared" si="29"/>
        <v>501.21438335999994</v>
      </c>
      <c r="M61" s="49">
        <f t="shared" si="29"/>
        <v>518.07189168000002</v>
      </c>
      <c r="N61" s="49">
        <f t="shared" si="29"/>
        <v>472.59696671999984</v>
      </c>
      <c r="O61" s="49">
        <f t="shared" si="29"/>
        <v>455.98745664</v>
      </c>
      <c r="P61" s="49">
        <f t="shared" si="29"/>
        <v>405.57091823999991</v>
      </c>
      <c r="Q61" s="49">
        <f t="shared" si="29"/>
        <v>558.57640175999995</v>
      </c>
      <c r="R61" s="49">
        <f t="shared" si="29"/>
        <v>519.11995823999996</v>
      </c>
      <c r="S61" s="49">
        <f t="shared" si="29"/>
        <v>554.74631999999997</v>
      </c>
      <c r="T61" s="49">
        <f t="shared" si="29"/>
        <v>486.82793664000008</v>
      </c>
      <c r="U61" s="49">
        <f t="shared" si="29"/>
        <v>572.80737167999985</v>
      </c>
      <c r="V61" s="49">
        <f t="shared" si="29"/>
        <v>600.22124496000004</v>
      </c>
      <c r="W61" s="49">
        <f t="shared" si="29"/>
        <v>827.38279007999995</v>
      </c>
      <c r="X61" s="49">
        <f t="shared" si="29"/>
        <v>844.76433168000005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7.5898166400000013</v>
      </c>
      <c r="I67" s="52">
        <f>FC_TRA_ROAD_P2W_E!I67+FC_TRA_ROAD_CAR_E!I67+FC_TRA_ROAD_BUS_E!I67+FC_TRA_ROAD_LCV_E!I67+FC_TRA_ROAD_HGV_E!I67</f>
        <v>32.25659327999999</v>
      </c>
      <c r="J67" s="52">
        <f>FC_TRA_ROAD_P2W_E!J67+FC_TRA_ROAD_CAR_E!J67+FC_TRA_ROAD_BUS_E!J67+FC_TRA_ROAD_LCV_E!J67+FC_TRA_ROAD_HGV_E!J67</f>
        <v>79.692564959999984</v>
      </c>
      <c r="K67" s="52">
        <f>FC_TRA_ROAD_P2W_E!K67+FC_TRA_ROAD_CAR_E!K67+FC_TRA_ROAD_BUS_E!K67+FC_TRA_ROAD_LCV_E!K67+FC_TRA_ROAD_HGV_E!K67</f>
        <v>137.47946832</v>
      </c>
      <c r="L67" s="52">
        <f>FC_TRA_ROAD_P2W_E!L67+FC_TRA_ROAD_CAR_E!L67+FC_TRA_ROAD_BUS_E!L67+FC_TRA_ROAD_LCV_E!L67+FC_TRA_ROAD_HGV_E!L67</f>
        <v>137.47946832</v>
      </c>
      <c r="M67" s="52">
        <f>FC_TRA_ROAD_P2W_E!M67+FC_TRA_ROAD_CAR_E!M67+FC_TRA_ROAD_BUS_E!M67+FC_TRA_ROAD_LCV_E!M67+FC_TRA_ROAD_HGV_E!M67</f>
        <v>167.61189168000001</v>
      </c>
      <c r="N67" s="52">
        <f>FC_TRA_ROAD_P2W_E!N67+FC_TRA_ROAD_CAR_E!N67+FC_TRA_ROAD_BUS_E!N67+FC_TRA_ROAD_LCV_E!N67+FC_TRA_ROAD_HGV_E!N67</f>
        <v>161.96196671999996</v>
      </c>
      <c r="O67" s="52">
        <f>FC_TRA_ROAD_P2W_E!O67+FC_TRA_ROAD_CAR_E!O67+FC_TRA_ROAD_BUS_E!O67+FC_TRA_ROAD_LCV_E!O67+FC_TRA_ROAD_HGV_E!O67</f>
        <v>150.66237168000001</v>
      </c>
      <c r="P67" s="52">
        <f>FC_TRA_ROAD_P2W_E!P67+FC_TRA_ROAD_CAR_E!P67+FC_TRA_ROAD_BUS_E!P67+FC_TRA_ROAD_LCV_E!P67+FC_TRA_ROAD_HGV_E!P67</f>
        <v>92.28083328000001</v>
      </c>
      <c r="Q67" s="52">
        <f>FC_TRA_ROAD_P2W_E!Q67+FC_TRA_ROAD_CAR_E!Q67+FC_TRA_ROAD_BUS_E!Q67+FC_TRA_ROAD_LCV_E!Q67+FC_TRA_ROAD_HGV_E!Q67</f>
        <v>178.91148671999994</v>
      </c>
      <c r="R67" s="52">
        <f>FC_TRA_ROAD_P2W_E!R67+FC_TRA_ROAD_CAR_E!R67+FC_TRA_ROAD_BUS_E!R67+FC_TRA_ROAD_LCV_E!R67+FC_TRA_ROAD_HGV_E!R67</f>
        <v>126.17987327999998</v>
      </c>
      <c r="S67" s="52">
        <f>FC_TRA_ROAD_P2W_E!S67+FC_TRA_ROAD_CAR_E!S67+FC_TRA_ROAD_BUS_E!S67+FC_TRA_ROAD_LCV_E!S67+FC_TRA_ROAD_HGV_E!S67</f>
        <v>129.94623504000003</v>
      </c>
      <c r="T67" s="52">
        <f>FC_TRA_ROAD_P2W_E!T67+FC_TRA_ROAD_CAR_E!T67+FC_TRA_ROAD_BUS_E!T67+FC_TRA_ROAD_LCV_E!T67+FC_TRA_ROAD_HGV_E!T67</f>
        <v>133.71285168</v>
      </c>
      <c r="U67" s="52">
        <f>FC_TRA_ROAD_P2W_E!U67+FC_TRA_ROAD_CAR_E!U67+FC_TRA_ROAD_BUS_E!U67+FC_TRA_ROAD_LCV_E!U67+FC_TRA_ROAD_HGV_E!U67</f>
        <v>150.66237168000001</v>
      </c>
      <c r="V67" s="52">
        <f>FC_TRA_ROAD_P2W_E!V67+FC_TRA_ROAD_CAR_E!V67+FC_TRA_ROAD_BUS_E!V67+FC_TRA_ROAD_LCV_E!V67+FC_TRA_ROAD_HGV_E!V67</f>
        <v>135.59616000000003</v>
      </c>
      <c r="W67" s="52">
        <f>FC_TRA_ROAD_P2W_E!W67+FC_TRA_ROAD_CAR_E!W67+FC_TRA_ROAD_BUS_E!W67+FC_TRA_ROAD_LCV_E!W67+FC_TRA_ROAD_HGV_E!W67</f>
        <v>248.59287504</v>
      </c>
      <c r="X67" s="52">
        <f>FC_TRA_ROAD_P2W_E!X67+FC_TRA_ROAD_CAR_E!X67+FC_TRA_ROAD_BUS_E!X67+FC_TRA_ROAD_LCV_E!X67+FC_TRA_ROAD_HGV_E!X67</f>
        <v>258.00941663999993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5.2393132799999993</v>
      </c>
      <c r="K69" s="52">
        <f>FC_TRA_ROAD_P2W_E!K69+FC_TRA_ROAD_CAR_E!K69+FC_TRA_ROAD_BUS_E!K69+FC_TRA_ROAD_LCV_E!K69+FC_TRA_ROAD_HGV_E!K69</f>
        <v>350.46000000000009</v>
      </c>
      <c r="L69" s="52">
        <f>FC_TRA_ROAD_P2W_E!L69+FC_TRA_ROAD_CAR_E!L69+FC_TRA_ROAD_BUS_E!L69+FC_TRA_ROAD_LCV_E!L69+FC_TRA_ROAD_HGV_E!L69</f>
        <v>363.73491503999992</v>
      </c>
      <c r="M69" s="52">
        <f>FC_TRA_ROAD_P2W_E!M69+FC_TRA_ROAD_CAR_E!M69+FC_TRA_ROAD_BUS_E!M69+FC_TRA_ROAD_LCV_E!M69+FC_TRA_ROAD_HGV_E!M69</f>
        <v>350.46000000000004</v>
      </c>
      <c r="N69" s="52">
        <f>FC_TRA_ROAD_P2W_E!N69+FC_TRA_ROAD_CAR_E!N69+FC_TRA_ROAD_BUS_E!N69+FC_TRA_ROAD_LCV_E!N69+FC_TRA_ROAD_HGV_E!N69</f>
        <v>310.63499999999988</v>
      </c>
      <c r="O69" s="52">
        <f>FC_TRA_ROAD_P2W_E!O69+FC_TRA_ROAD_CAR_E!O69+FC_TRA_ROAD_BUS_E!O69+FC_TRA_ROAD_LCV_E!O69+FC_TRA_ROAD_HGV_E!O69</f>
        <v>305.32508495999997</v>
      </c>
      <c r="P69" s="52">
        <f>FC_TRA_ROAD_P2W_E!P69+FC_TRA_ROAD_CAR_E!P69+FC_TRA_ROAD_BUS_E!P69+FC_TRA_ROAD_LCV_E!P69+FC_TRA_ROAD_HGV_E!P69</f>
        <v>313.29008495999989</v>
      </c>
      <c r="Q69" s="52">
        <f>FC_TRA_ROAD_P2W_E!Q69+FC_TRA_ROAD_CAR_E!Q69+FC_TRA_ROAD_BUS_E!Q69+FC_TRA_ROAD_LCV_E!Q69+FC_TRA_ROAD_HGV_E!Q69</f>
        <v>379.66491504000004</v>
      </c>
      <c r="R69" s="52">
        <f>FC_TRA_ROAD_P2W_E!R69+FC_TRA_ROAD_CAR_E!R69+FC_TRA_ROAD_BUS_E!R69+FC_TRA_ROAD_LCV_E!R69+FC_TRA_ROAD_HGV_E!R69</f>
        <v>392.94008495999992</v>
      </c>
      <c r="S69" s="52">
        <f>FC_TRA_ROAD_P2W_E!S69+FC_TRA_ROAD_CAR_E!S69+FC_TRA_ROAD_BUS_E!S69+FC_TRA_ROAD_LCV_E!S69+FC_TRA_ROAD_HGV_E!S69</f>
        <v>424.80008495999988</v>
      </c>
      <c r="T69" s="52">
        <f>FC_TRA_ROAD_P2W_E!T69+FC_TRA_ROAD_CAR_E!T69+FC_TRA_ROAD_BUS_E!T69+FC_TRA_ROAD_LCV_E!T69+FC_TRA_ROAD_HGV_E!T69</f>
        <v>353.1150849600001</v>
      </c>
      <c r="U69" s="52">
        <f>FC_TRA_ROAD_P2W_E!U69+FC_TRA_ROAD_CAR_E!U69+FC_TRA_ROAD_BUS_E!U69+FC_TRA_ROAD_LCV_E!U69+FC_TRA_ROAD_HGV_E!U69</f>
        <v>422.14499999999987</v>
      </c>
      <c r="V69" s="52">
        <f>FC_TRA_ROAD_P2W_E!V69+FC_TRA_ROAD_CAR_E!V69+FC_TRA_ROAD_BUS_E!V69+FC_TRA_ROAD_LCV_E!V69+FC_TRA_ROAD_HGV_E!V69</f>
        <v>464.62508495999998</v>
      </c>
      <c r="W69" s="52">
        <f>FC_TRA_ROAD_P2W_E!W69+FC_TRA_ROAD_CAR_E!W69+FC_TRA_ROAD_BUS_E!W69+FC_TRA_ROAD_LCV_E!W69+FC_TRA_ROAD_HGV_E!W69</f>
        <v>578.78991503999998</v>
      </c>
      <c r="X69" s="52">
        <f>FC_TRA_ROAD_P2W_E!X69+FC_TRA_ROAD_CAR_E!X69+FC_TRA_ROAD_BUS_E!X69+FC_TRA_ROAD_LCV_E!X69+FC_TRA_ROAD_HGV_E!X69</f>
        <v>586.75491504000013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34.283106290364053</v>
      </c>
      <c r="D2" s="21">
        <f t="shared" ref="D2:X2" si="0">SUM(D3,D17,D22,D25,D26,D51,D52)</f>
        <v>34.853257484598601</v>
      </c>
      <c r="E2" s="21">
        <f t="shared" si="0"/>
        <v>36.218434448720906</v>
      </c>
      <c r="F2" s="21">
        <f t="shared" si="0"/>
        <v>38.0222805745031</v>
      </c>
      <c r="G2" s="21">
        <f t="shared" si="0"/>
        <v>41.262461645398282</v>
      </c>
      <c r="H2" s="21">
        <f t="shared" si="0"/>
        <v>43.861108439572341</v>
      </c>
      <c r="I2" s="21">
        <f t="shared" si="0"/>
        <v>45.830002501491776</v>
      </c>
      <c r="J2" s="21">
        <f t="shared" si="0"/>
        <v>46.85679697870907</v>
      </c>
      <c r="K2" s="21">
        <f t="shared" si="0"/>
        <v>47.600214750182978</v>
      </c>
      <c r="L2" s="21">
        <f t="shared" si="0"/>
        <v>47.222017536198955</v>
      </c>
      <c r="M2" s="21">
        <f t="shared" si="0"/>
        <v>46.28836628999403</v>
      </c>
      <c r="N2" s="21">
        <f t="shared" si="0"/>
        <v>47.555059323853335</v>
      </c>
      <c r="O2" s="21">
        <f t="shared" si="0"/>
        <v>48.500577179018158</v>
      </c>
      <c r="P2" s="21">
        <f t="shared" si="0"/>
        <v>50.649755982606557</v>
      </c>
      <c r="Q2" s="21">
        <f t="shared" si="0"/>
        <v>50.428823064649272</v>
      </c>
      <c r="R2" s="21">
        <f t="shared" si="0"/>
        <v>50.88150253995267</v>
      </c>
      <c r="S2" s="21">
        <f t="shared" si="0"/>
        <v>50.024587650379871</v>
      </c>
      <c r="T2" s="21">
        <f t="shared" si="0"/>
        <v>52.359058853200324</v>
      </c>
      <c r="U2" s="21">
        <f t="shared" si="0"/>
        <v>54.676626993765353</v>
      </c>
      <c r="V2" s="21">
        <f t="shared" si="0"/>
        <v>55.967428366754135</v>
      </c>
      <c r="W2" s="21">
        <f t="shared" si="0"/>
        <v>49.682952607574713</v>
      </c>
      <c r="X2" s="21">
        <f t="shared" si="0"/>
        <v>47.962302326526867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34.283106290364053</v>
      </c>
      <c r="D26" s="27">
        <f t="shared" si="11"/>
        <v>34.853257484598601</v>
      </c>
      <c r="E26" s="27">
        <f t="shared" si="11"/>
        <v>36.218434448720906</v>
      </c>
      <c r="F26" s="27">
        <f t="shared" si="11"/>
        <v>38.0222805745031</v>
      </c>
      <c r="G26" s="27">
        <f t="shared" si="11"/>
        <v>41.262461645398282</v>
      </c>
      <c r="H26" s="27">
        <f t="shared" si="11"/>
        <v>43.861108439572341</v>
      </c>
      <c r="I26" s="27">
        <f t="shared" si="11"/>
        <v>45.830002501491776</v>
      </c>
      <c r="J26" s="27">
        <f t="shared" si="11"/>
        <v>46.85679697870907</v>
      </c>
      <c r="K26" s="27">
        <f t="shared" si="11"/>
        <v>47.600214750182978</v>
      </c>
      <c r="L26" s="27">
        <f t="shared" si="11"/>
        <v>47.222017536198955</v>
      </c>
      <c r="M26" s="27">
        <f t="shared" si="11"/>
        <v>46.28836628999403</v>
      </c>
      <c r="N26" s="27">
        <f t="shared" si="11"/>
        <v>47.555059323853335</v>
      </c>
      <c r="O26" s="27">
        <f t="shared" si="11"/>
        <v>48.500577179018158</v>
      </c>
      <c r="P26" s="27">
        <f t="shared" si="11"/>
        <v>50.649755982606557</v>
      </c>
      <c r="Q26" s="27">
        <f t="shared" si="11"/>
        <v>50.428823064649272</v>
      </c>
      <c r="R26" s="27">
        <f t="shared" si="11"/>
        <v>50.88150253995267</v>
      </c>
      <c r="S26" s="27">
        <f t="shared" si="11"/>
        <v>50.024587650379871</v>
      </c>
      <c r="T26" s="27">
        <f t="shared" si="11"/>
        <v>52.359058853200324</v>
      </c>
      <c r="U26" s="27">
        <f t="shared" si="11"/>
        <v>54.676626993765353</v>
      </c>
      <c r="V26" s="27">
        <f t="shared" si="11"/>
        <v>55.967428366754135</v>
      </c>
      <c r="W26" s="27">
        <f t="shared" si="11"/>
        <v>49.682952607574713</v>
      </c>
      <c r="X26" s="27">
        <f t="shared" si="11"/>
        <v>47.962302326526867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34.283106290364053</v>
      </c>
      <c r="D33" s="19">
        <f t="shared" si="13"/>
        <v>34.853257484598601</v>
      </c>
      <c r="E33" s="19">
        <f t="shared" si="13"/>
        <v>36.218434448720906</v>
      </c>
      <c r="F33" s="19">
        <f t="shared" si="13"/>
        <v>38.0222805745031</v>
      </c>
      <c r="G33" s="19">
        <f t="shared" si="13"/>
        <v>41.262461645398282</v>
      </c>
      <c r="H33" s="19">
        <f t="shared" si="13"/>
        <v>43.861108439572341</v>
      </c>
      <c r="I33" s="19">
        <f t="shared" si="13"/>
        <v>45.830002501491776</v>
      </c>
      <c r="J33" s="19">
        <f t="shared" si="13"/>
        <v>46.85679697870907</v>
      </c>
      <c r="K33" s="19">
        <f t="shared" si="13"/>
        <v>47.600214750182978</v>
      </c>
      <c r="L33" s="19">
        <f t="shared" si="13"/>
        <v>47.222017536198955</v>
      </c>
      <c r="M33" s="19">
        <f t="shared" si="13"/>
        <v>46.28836628999403</v>
      </c>
      <c r="N33" s="19">
        <f t="shared" si="13"/>
        <v>47.555059323853335</v>
      </c>
      <c r="O33" s="19">
        <f t="shared" si="13"/>
        <v>48.500577179018158</v>
      </c>
      <c r="P33" s="19">
        <f t="shared" si="13"/>
        <v>50.649755982606557</v>
      </c>
      <c r="Q33" s="19">
        <f t="shared" si="13"/>
        <v>50.428823064649272</v>
      </c>
      <c r="R33" s="19">
        <f t="shared" si="13"/>
        <v>50.88150253995267</v>
      </c>
      <c r="S33" s="19">
        <f t="shared" si="13"/>
        <v>50.024587650379871</v>
      </c>
      <c r="T33" s="19">
        <f t="shared" si="13"/>
        <v>52.359058853200324</v>
      </c>
      <c r="U33" s="19">
        <f t="shared" si="13"/>
        <v>54.676626993765353</v>
      </c>
      <c r="V33" s="19">
        <f t="shared" si="13"/>
        <v>55.967428366754135</v>
      </c>
      <c r="W33" s="19">
        <f t="shared" si="13"/>
        <v>49.682952607574713</v>
      </c>
      <c r="X33" s="19">
        <f t="shared" si="13"/>
        <v>47.962302326526867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34.283106290364053</v>
      </c>
      <c r="D37" s="8">
        <v>34.853257484598601</v>
      </c>
      <c r="E37" s="8">
        <v>36.218434448720906</v>
      </c>
      <c r="F37" s="8">
        <v>38.0222805745031</v>
      </c>
      <c r="G37" s="8">
        <v>41.262461645398282</v>
      </c>
      <c r="H37" s="8">
        <v>43.861108439572341</v>
      </c>
      <c r="I37" s="8">
        <v>45.830002501491776</v>
      </c>
      <c r="J37" s="8">
        <v>46.85679697870907</v>
      </c>
      <c r="K37" s="8">
        <v>47.600214750182978</v>
      </c>
      <c r="L37" s="8">
        <v>47.222017536198955</v>
      </c>
      <c r="M37" s="8">
        <v>46.28836628999403</v>
      </c>
      <c r="N37" s="8">
        <v>47.555059323853335</v>
      </c>
      <c r="O37" s="8">
        <v>48.500577179018158</v>
      </c>
      <c r="P37" s="8">
        <v>50.649755982606557</v>
      </c>
      <c r="Q37" s="8">
        <v>50.428823064649272</v>
      </c>
      <c r="R37" s="8">
        <v>50.88150253995267</v>
      </c>
      <c r="S37" s="8">
        <v>50.024587650379871</v>
      </c>
      <c r="T37" s="8">
        <v>52.359058853200324</v>
      </c>
      <c r="U37" s="8">
        <v>54.676626993765353</v>
      </c>
      <c r="V37" s="8">
        <v>55.967428366754135</v>
      </c>
      <c r="W37" s="8">
        <v>49.682952607574713</v>
      </c>
      <c r="X37" s="8">
        <v>47.962302326526867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7.3168765935929622E-2</v>
      </c>
      <c r="I61" s="49">
        <f t="shared" si="15"/>
        <v>0.31889996273734988</v>
      </c>
      <c r="J61" s="49">
        <f t="shared" si="15"/>
        <v>0.79343486392050744</v>
      </c>
      <c r="K61" s="49">
        <f t="shared" si="15"/>
        <v>1.4286997520696088</v>
      </c>
      <c r="L61" s="49">
        <f t="shared" si="15"/>
        <v>1.4173483271088569</v>
      </c>
      <c r="M61" s="49">
        <f t="shared" si="15"/>
        <v>1.9831890514953678</v>
      </c>
      <c r="N61" s="49">
        <f t="shared" si="15"/>
        <v>2.1315990506305136</v>
      </c>
      <c r="O61" s="49">
        <f t="shared" si="15"/>
        <v>2.041257038474781</v>
      </c>
      <c r="P61" s="49">
        <f t="shared" si="15"/>
        <v>1.379713428620885</v>
      </c>
      <c r="Q61" s="49">
        <f t="shared" si="15"/>
        <v>2.5011883550746292</v>
      </c>
      <c r="R61" s="49">
        <f t="shared" si="15"/>
        <v>1.7244414335425293</v>
      </c>
      <c r="S61" s="49">
        <f t="shared" si="15"/>
        <v>1.7151029154794197</v>
      </c>
      <c r="T61" s="49">
        <f t="shared" si="15"/>
        <v>1.8036433494990538</v>
      </c>
      <c r="U61" s="49">
        <f t="shared" si="15"/>
        <v>2.032804585038976</v>
      </c>
      <c r="V61" s="49">
        <f t="shared" si="15"/>
        <v>1.735592129905233</v>
      </c>
      <c r="W61" s="49">
        <f t="shared" si="15"/>
        <v>3.2534250233620408</v>
      </c>
      <c r="X61" s="49">
        <f t="shared" si="15"/>
        <v>3.0721812795848438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7.3168765935929622E-2</v>
      </c>
      <c r="I67" s="52">
        <v>0.31889996273734988</v>
      </c>
      <c r="J67" s="52">
        <v>0.79343486392050744</v>
      </c>
      <c r="K67" s="52">
        <v>1.4286997520696088</v>
      </c>
      <c r="L67" s="52">
        <v>1.4173483271088569</v>
      </c>
      <c r="M67" s="52">
        <v>1.9831890514953678</v>
      </c>
      <c r="N67" s="52">
        <v>2.1315990506305136</v>
      </c>
      <c r="O67" s="52">
        <v>2.041257038474781</v>
      </c>
      <c r="P67" s="52">
        <v>1.379713428620885</v>
      </c>
      <c r="Q67" s="52">
        <v>2.5011883550746292</v>
      </c>
      <c r="R67" s="52">
        <v>1.7244414335425293</v>
      </c>
      <c r="S67" s="52">
        <v>1.7151029154794197</v>
      </c>
      <c r="T67" s="52">
        <v>1.8036433494990538</v>
      </c>
      <c r="U67" s="52">
        <v>2.032804585038976</v>
      </c>
      <c r="V67" s="52">
        <v>1.735592129905233</v>
      </c>
      <c r="W67" s="52">
        <v>3.2534250233620408</v>
      </c>
      <c r="X67" s="52">
        <v>3.0721812795848438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4462.1907061179991</v>
      </c>
      <c r="D2" s="21">
        <f t="shared" ref="D2:X2" si="0">SUM(D3,D17,D22,D25,D26,D51,D52)</f>
        <v>4745.8403519408484</v>
      </c>
      <c r="E2" s="21">
        <f t="shared" si="0"/>
        <v>4999.3578403258007</v>
      </c>
      <c r="F2" s="21">
        <f t="shared" si="0"/>
        <v>5280.2395566706</v>
      </c>
      <c r="G2" s="21">
        <f t="shared" si="0"/>
        <v>5538.2663426245799</v>
      </c>
      <c r="H2" s="21">
        <f t="shared" si="0"/>
        <v>5580.9383771809726</v>
      </c>
      <c r="I2" s="21">
        <f t="shared" si="0"/>
        <v>5973.8935520792329</v>
      </c>
      <c r="J2" s="21">
        <f t="shared" si="0"/>
        <v>6242.9308262487757</v>
      </c>
      <c r="K2" s="21">
        <f t="shared" si="0"/>
        <v>6224.5047864857006</v>
      </c>
      <c r="L2" s="21">
        <f t="shared" si="0"/>
        <v>6383.9195196494493</v>
      </c>
      <c r="M2" s="21">
        <f t="shared" si="0"/>
        <v>5749.6917323793714</v>
      </c>
      <c r="N2" s="21">
        <f t="shared" si="0"/>
        <v>5410.583854361973</v>
      </c>
      <c r="O2" s="21">
        <f t="shared" si="0"/>
        <v>5474.7567902598894</v>
      </c>
      <c r="P2" s="21">
        <f t="shared" si="0"/>
        <v>5265.8211785573412</v>
      </c>
      <c r="Q2" s="21">
        <f t="shared" si="0"/>
        <v>5515.8569684563945</v>
      </c>
      <c r="R2" s="21">
        <f t="shared" si="0"/>
        <v>5929.5838805070898</v>
      </c>
      <c r="S2" s="21">
        <f t="shared" si="0"/>
        <v>6227.1779606122182</v>
      </c>
      <c r="T2" s="21">
        <f t="shared" si="0"/>
        <v>6566.400775724409</v>
      </c>
      <c r="U2" s="21">
        <f t="shared" si="0"/>
        <v>7027.4633113518239</v>
      </c>
      <c r="V2" s="21">
        <f t="shared" si="0"/>
        <v>7791.4275227423914</v>
      </c>
      <c r="W2" s="21">
        <f t="shared" si="0"/>
        <v>6930.2143856961975</v>
      </c>
      <c r="X2" s="21">
        <f t="shared" si="0"/>
        <v>7420.327569581621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4462.1907061179991</v>
      </c>
      <c r="D26" s="27">
        <f t="shared" si="11"/>
        <v>4745.8403519408484</v>
      </c>
      <c r="E26" s="27">
        <f t="shared" si="11"/>
        <v>4999.3578403258007</v>
      </c>
      <c r="F26" s="27">
        <f t="shared" si="11"/>
        <v>5280.2395566706</v>
      </c>
      <c r="G26" s="27">
        <f t="shared" si="11"/>
        <v>5538.2663426245799</v>
      </c>
      <c r="H26" s="27">
        <f t="shared" si="11"/>
        <v>5580.9383771809726</v>
      </c>
      <c r="I26" s="27">
        <f t="shared" si="11"/>
        <v>5973.8935520792329</v>
      </c>
      <c r="J26" s="27">
        <f t="shared" si="11"/>
        <v>6242.9308262487757</v>
      </c>
      <c r="K26" s="27">
        <f t="shared" si="11"/>
        <v>6224.5047864857006</v>
      </c>
      <c r="L26" s="27">
        <f t="shared" si="11"/>
        <v>6383.9195196494493</v>
      </c>
      <c r="M26" s="27">
        <f t="shared" si="11"/>
        <v>5749.6873577117794</v>
      </c>
      <c r="N26" s="27">
        <f t="shared" si="11"/>
        <v>5410.5788379863716</v>
      </c>
      <c r="O26" s="27">
        <f t="shared" si="11"/>
        <v>5474.7534590675405</v>
      </c>
      <c r="P26" s="27">
        <f t="shared" si="11"/>
        <v>5265.3035926097591</v>
      </c>
      <c r="Q26" s="27">
        <f t="shared" si="11"/>
        <v>5514.9852741791883</v>
      </c>
      <c r="R26" s="27">
        <f t="shared" si="11"/>
        <v>5927.6284064087195</v>
      </c>
      <c r="S26" s="27">
        <f t="shared" si="11"/>
        <v>6224.988937022863</v>
      </c>
      <c r="T26" s="27">
        <f t="shared" si="11"/>
        <v>6563.9725552626624</v>
      </c>
      <c r="U26" s="27">
        <f t="shared" si="11"/>
        <v>7024.7947260136589</v>
      </c>
      <c r="V26" s="27">
        <f t="shared" si="11"/>
        <v>7788.5520981675763</v>
      </c>
      <c r="W26" s="27">
        <f t="shared" si="11"/>
        <v>6927.6212944931385</v>
      </c>
      <c r="X26" s="27">
        <f t="shared" si="11"/>
        <v>7417.6863725558487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4462.1907061179991</v>
      </c>
      <c r="D33" s="19">
        <f t="shared" si="13"/>
        <v>4745.8403519408484</v>
      </c>
      <c r="E33" s="19">
        <f t="shared" si="13"/>
        <v>4999.3578403258007</v>
      </c>
      <c r="F33" s="19">
        <f t="shared" si="13"/>
        <v>5280.2395566706</v>
      </c>
      <c r="G33" s="19">
        <f t="shared" si="13"/>
        <v>5538.2663426245799</v>
      </c>
      <c r="H33" s="19">
        <f t="shared" si="13"/>
        <v>5580.9383771809726</v>
      </c>
      <c r="I33" s="19">
        <f t="shared" si="13"/>
        <v>5973.8935520792329</v>
      </c>
      <c r="J33" s="19">
        <f t="shared" si="13"/>
        <v>6242.9308262487757</v>
      </c>
      <c r="K33" s="19">
        <f t="shared" si="13"/>
        <v>6224.5047864857006</v>
      </c>
      <c r="L33" s="19">
        <f t="shared" si="13"/>
        <v>6383.9195196494493</v>
      </c>
      <c r="M33" s="19">
        <f t="shared" si="13"/>
        <v>5749.6873577117794</v>
      </c>
      <c r="N33" s="19">
        <f t="shared" si="13"/>
        <v>5410.5788379863716</v>
      </c>
      <c r="O33" s="19">
        <f t="shared" si="13"/>
        <v>5474.7534590675405</v>
      </c>
      <c r="P33" s="19">
        <f t="shared" si="13"/>
        <v>5265.3035926097591</v>
      </c>
      <c r="Q33" s="19">
        <f t="shared" si="13"/>
        <v>5514.9852741791883</v>
      </c>
      <c r="R33" s="19">
        <f t="shared" si="13"/>
        <v>5927.6284064087195</v>
      </c>
      <c r="S33" s="19">
        <f t="shared" si="13"/>
        <v>6224.988937022863</v>
      </c>
      <c r="T33" s="19">
        <f t="shared" si="13"/>
        <v>6563.9725552626624</v>
      </c>
      <c r="U33" s="19">
        <f t="shared" si="13"/>
        <v>7024.7947260136589</v>
      </c>
      <c r="V33" s="19">
        <f t="shared" si="13"/>
        <v>7788.5520981675763</v>
      </c>
      <c r="W33" s="19">
        <f t="shared" si="13"/>
        <v>6927.6212944931385</v>
      </c>
      <c r="X33" s="19">
        <f t="shared" si="13"/>
        <v>7417.6863725558487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5.4813795964304957</v>
      </c>
      <c r="E36" s="8">
        <v>5.507226014048646</v>
      </c>
      <c r="F36" s="8">
        <v>115.94341031526021</v>
      </c>
      <c r="G36" s="8">
        <v>103.35168996312902</v>
      </c>
      <c r="H36" s="8">
        <v>85.569611699354496</v>
      </c>
      <c r="I36" s="8">
        <v>88.54538093579761</v>
      </c>
      <c r="J36" s="8">
        <v>85.596928698135343</v>
      </c>
      <c r="K36" s="8">
        <v>79.683268755932147</v>
      </c>
      <c r="L36" s="8">
        <v>70.811553385854282</v>
      </c>
      <c r="M36" s="8">
        <v>76.768916501739994</v>
      </c>
      <c r="N36" s="8">
        <v>82.732005815677454</v>
      </c>
      <c r="O36" s="8">
        <v>61.999450767945589</v>
      </c>
      <c r="P36" s="8">
        <v>85.757657762879248</v>
      </c>
      <c r="Q36" s="8">
        <v>79.832265075525314</v>
      </c>
      <c r="R36" s="8">
        <v>79.855575628618595</v>
      </c>
      <c r="S36" s="8">
        <v>72.603906042532358</v>
      </c>
      <c r="T36" s="8">
        <v>69.692035336629132</v>
      </c>
      <c r="U36" s="8">
        <v>60.982748354654611</v>
      </c>
      <c r="V36" s="8">
        <v>52.275865637836681</v>
      </c>
      <c r="W36" s="8">
        <v>37.734799580531174</v>
      </c>
      <c r="X36" s="8">
        <v>37.748983495363127</v>
      </c>
    </row>
    <row r="37" spans="1:24" ht="11.25" customHeight="1" x14ac:dyDescent="0.2">
      <c r="A37" s="28" t="s">
        <v>60</v>
      </c>
      <c r="B37" s="7" t="s">
        <v>61</v>
      </c>
      <c r="C37" s="8">
        <v>3772.8125881015349</v>
      </c>
      <c r="D37" s="8">
        <v>3965.5186833496973</v>
      </c>
      <c r="E37" s="8">
        <v>4097.2571484556902</v>
      </c>
      <c r="F37" s="8">
        <v>4118.0826889870641</v>
      </c>
      <c r="G37" s="8">
        <v>4192.4373707269579</v>
      </c>
      <c r="H37" s="8">
        <v>4332.9644112172</v>
      </c>
      <c r="I37" s="8">
        <v>4435.9063643714917</v>
      </c>
      <c r="J37" s="8">
        <v>4524.7836539934269</v>
      </c>
      <c r="K37" s="8">
        <v>4424.950383719628</v>
      </c>
      <c r="L37" s="8">
        <v>4437.1582420485902</v>
      </c>
      <c r="M37" s="8">
        <v>3781.4008072541687</v>
      </c>
      <c r="N37" s="8">
        <v>3491.866313650451</v>
      </c>
      <c r="O37" s="8">
        <v>3461.5040899738324</v>
      </c>
      <c r="P37" s="8">
        <v>3273.3029576917197</v>
      </c>
      <c r="Q37" s="8">
        <v>3501.296924685756</v>
      </c>
      <c r="R37" s="8">
        <v>3622.8033179489571</v>
      </c>
      <c r="S37" s="8">
        <v>3694.6763044374934</v>
      </c>
      <c r="T37" s="8">
        <v>3785.4408890970913</v>
      </c>
      <c r="U37" s="8">
        <v>3954.3313988920527</v>
      </c>
      <c r="V37" s="8">
        <v>4272.8619635761324</v>
      </c>
      <c r="W37" s="8">
        <v>3706.3778465367386</v>
      </c>
      <c r="X37" s="8">
        <v>3940.9944740541309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689.37811801646467</v>
      </c>
      <c r="D43" s="8">
        <v>774.84028899472037</v>
      </c>
      <c r="E43" s="8">
        <v>896.59346585606204</v>
      </c>
      <c r="F43" s="8">
        <v>1046.2134573682758</v>
      </c>
      <c r="G43" s="8">
        <v>1242.4772819344939</v>
      </c>
      <c r="H43" s="8">
        <v>1162.4043542644174</v>
      </c>
      <c r="I43" s="8">
        <v>1449.4418067719439</v>
      </c>
      <c r="J43" s="8">
        <v>1632.550243557213</v>
      </c>
      <c r="K43" s="8">
        <v>1719.8711340101413</v>
      </c>
      <c r="L43" s="8">
        <v>1875.9497242150048</v>
      </c>
      <c r="M43" s="8">
        <v>1891.5176339558705</v>
      </c>
      <c r="N43" s="8">
        <v>1835.9805185202426</v>
      </c>
      <c r="O43" s="8">
        <v>1951.2499183257621</v>
      </c>
      <c r="P43" s="8">
        <v>1906.2429771551601</v>
      </c>
      <c r="Q43" s="8">
        <v>1933.8560844179071</v>
      </c>
      <c r="R43" s="8">
        <v>2224.9695128311437</v>
      </c>
      <c r="S43" s="8">
        <v>2457.7087265428377</v>
      </c>
      <c r="T43" s="8">
        <v>2708.8396308289416</v>
      </c>
      <c r="U43" s="8">
        <v>3009.4805787669516</v>
      </c>
      <c r="V43" s="8">
        <v>3463.414268953607</v>
      </c>
      <c r="W43" s="8">
        <v>3183.5086483758687</v>
      </c>
      <c r="X43" s="8">
        <v>3438.9429150063547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4.3746675919190429E-3</v>
      </c>
      <c r="N51" s="27">
        <v>5.0163756017158638E-3</v>
      </c>
      <c r="O51" s="27">
        <v>3.3311923490133635E-3</v>
      </c>
      <c r="P51" s="27">
        <v>0.51758594758209542</v>
      </c>
      <c r="Q51" s="27">
        <v>0.87169427720598369</v>
      </c>
      <c r="R51" s="27">
        <v>1.9554740983706835</v>
      </c>
      <c r="S51" s="27">
        <v>2.1890235893551577</v>
      </c>
      <c r="T51" s="27">
        <v>2.4282204617467089</v>
      </c>
      <c r="U51" s="27">
        <v>2.6685853381646156</v>
      </c>
      <c r="V51" s="27">
        <v>2.875424574815475</v>
      </c>
      <c r="W51" s="27">
        <v>2.5930912030589677</v>
      </c>
      <c r="X51" s="27">
        <v>2.6411970257723216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7.2282181206124481</v>
      </c>
      <c r="I61" s="49">
        <f t="shared" si="15"/>
        <v>30.866469497975608</v>
      </c>
      <c r="J61" s="49">
        <f t="shared" si="15"/>
        <v>77.701460900957812</v>
      </c>
      <c r="K61" s="49">
        <f t="shared" si="15"/>
        <v>208.64381971961851</v>
      </c>
      <c r="L61" s="49">
        <f t="shared" si="15"/>
        <v>219.8392712714828</v>
      </c>
      <c r="M61" s="49">
        <f t="shared" si="15"/>
        <v>252.6498383257377</v>
      </c>
      <c r="N61" s="49">
        <f t="shared" si="15"/>
        <v>240.73426902403011</v>
      </c>
      <c r="O61" s="49">
        <f t="shared" si="15"/>
        <v>237.49777095347997</v>
      </c>
      <c r="P61" s="49">
        <f t="shared" si="15"/>
        <v>188.84996337838143</v>
      </c>
      <c r="Q61" s="49">
        <f t="shared" si="15"/>
        <v>280.50463113585045</v>
      </c>
      <c r="R61" s="49">
        <f t="shared" si="15"/>
        <v>235.01497819354717</v>
      </c>
      <c r="S61" s="49">
        <f t="shared" si="15"/>
        <v>258.94314833146359</v>
      </c>
      <c r="T61" s="49">
        <f t="shared" si="15"/>
        <v>242.55037403836775</v>
      </c>
      <c r="U61" s="49">
        <f t="shared" si="15"/>
        <v>286.02481967395636</v>
      </c>
      <c r="V61" s="49">
        <f t="shared" si="15"/>
        <v>299.35075225503272</v>
      </c>
      <c r="W61" s="49">
        <f t="shared" si="15"/>
        <v>466.58957830800546</v>
      </c>
      <c r="X61" s="49">
        <f t="shared" si="15"/>
        <v>467.02607117397167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7.2282181206124481</v>
      </c>
      <c r="I67" s="52">
        <v>30.866469497975608</v>
      </c>
      <c r="J67" s="52">
        <v>76.619003736155946</v>
      </c>
      <c r="K67" s="52">
        <v>132.81296207001358</v>
      </c>
      <c r="L67" s="52">
        <v>133.17937563052848</v>
      </c>
      <c r="M67" s="52">
        <v>162.01117648611617</v>
      </c>
      <c r="N67" s="52">
        <v>156.51876004226702</v>
      </c>
      <c r="O67" s="52">
        <v>145.68526805955355</v>
      </c>
      <c r="P67" s="52">
        <v>89.165682224068846</v>
      </c>
      <c r="Q67" s="52">
        <v>173.6586849242093</v>
      </c>
      <c r="R67" s="52">
        <v>122.78159714605675</v>
      </c>
      <c r="S67" s="52">
        <v>126.67271034357749</v>
      </c>
      <c r="T67" s="52">
        <v>130.39931263249653</v>
      </c>
      <c r="U67" s="52">
        <v>147.01680481036166</v>
      </c>
      <c r="V67" s="52">
        <v>132.50466945805553</v>
      </c>
      <c r="W67" s="52">
        <v>242.7074438832546</v>
      </c>
      <c r="X67" s="52">
        <v>252.43678595137121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1.0824571648018624</v>
      </c>
      <c r="K69" s="52">
        <v>75.830857649604923</v>
      </c>
      <c r="L69" s="52">
        <v>86.659895640954304</v>
      </c>
      <c r="M69" s="52">
        <v>90.638661839621534</v>
      </c>
      <c r="N69" s="52">
        <v>84.215508981763094</v>
      </c>
      <c r="O69" s="52">
        <v>91.812502893926407</v>
      </c>
      <c r="P69" s="52">
        <v>99.684281154312586</v>
      </c>
      <c r="Q69" s="52">
        <v>106.84594621164112</v>
      </c>
      <c r="R69" s="52">
        <v>112.2333810474904</v>
      </c>
      <c r="S69" s="52">
        <v>132.27043798788611</v>
      </c>
      <c r="T69" s="52">
        <v>112.15106140587122</v>
      </c>
      <c r="U69" s="52">
        <v>139.00801486359472</v>
      </c>
      <c r="V69" s="52">
        <v>166.84608279697716</v>
      </c>
      <c r="W69" s="52">
        <v>223.88213442475086</v>
      </c>
      <c r="X69" s="52">
        <v>214.58928522260049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1174.7030448610637</v>
      </c>
      <c r="D2" s="21">
        <f t="shared" ref="D2:X2" si="0">SUM(D3,D17,D22,D25,D26,D51,D52)</f>
        <v>1178.5384741972346</v>
      </c>
      <c r="E2" s="21">
        <f t="shared" si="0"/>
        <v>1218.1103172096216</v>
      </c>
      <c r="F2" s="21">
        <f t="shared" si="0"/>
        <v>1220.5479678661222</v>
      </c>
      <c r="G2" s="21">
        <f t="shared" si="0"/>
        <v>1176.7693642082527</v>
      </c>
      <c r="H2" s="21">
        <f t="shared" si="0"/>
        <v>1216.48620473813</v>
      </c>
      <c r="I2" s="21">
        <f t="shared" si="0"/>
        <v>1317.6544124145271</v>
      </c>
      <c r="J2" s="21">
        <f t="shared" si="0"/>
        <v>1300.4450450294496</v>
      </c>
      <c r="K2" s="21">
        <f t="shared" si="0"/>
        <v>1160.2224093379375</v>
      </c>
      <c r="L2" s="21">
        <f t="shared" si="0"/>
        <v>1116.1633339571958</v>
      </c>
      <c r="M2" s="21">
        <f t="shared" si="0"/>
        <v>1124.7436184224357</v>
      </c>
      <c r="N2" s="21">
        <f t="shared" si="0"/>
        <v>1055.46276606335</v>
      </c>
      <c r="O2" s="21">
        <f t="shared" si="0"/>
        <v>1031.8523335288728</v>
      </c>
      <c r="P2" s="21">
        <f t="shared" si="0"/>
        <v>990.15883323902233</v>
      </c>
      <c r="Q2" s="21">
        <f t="shared" si="0"/>
        <v>1094.7435994520843</v>
      </c>
      <c r="R2" s="21">
        <f t="shared" si="0"/>
        <v>1152.0145808721174</v>
      </c>
      <c r="S2" s="21">
        <f t="shared" si="0"/>
        <v>1147.146412194885</v>
      </c>
      <c r="T2" s="21">
        <f t="shared" si="0"/>
        <v>1223.2560198017215</v>
      </c>
      <c r="U2" s="21">
        <f t="shared" si="0"/>
        <v>1251.5027115490429</v>
      </c>
      <c r="V2" s="21">
        <f t="shared" si="0"/>
        <v>1248.9684902712045</v>
      </c>
      <c r="W2" s="21">
        <f t="shared" si="0"/>
        <v>990.24280825215885</v>
      </c>
      <c r="X2" s="21">
        <f t="shared" si="0"/>
        <v>1087.4140556433167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1170.7827155987954</v>
      </c>
      <c r="D26" s="27">
        <f t="shared" si="11"/>
        <v>1174.2133663451766</v>
      </c>
      <c r="E26" s="27">
        <f t="shared" si="11"/>
        <v>1213.6337332468199</v>
      </c>
      <c r="F26" s="27">
        <f t="shared" si="11"/>
        <v>1215.8694171459631</v>
      </c>
      <c r="G26" s="27">
        <f t="shared" si="11"/>
        <v>1172.1917860788246</v>
      </c>
      <c r="H26" s="27">
        <f t="shared" si="11"/>
        <v>1210.2400207585156</v>
      </c>
      <c r="I26" s="27">
        <f t="shared" si="11"/>
        <v>1311.1052825030899</v>
      </c>
      <c r="J26" s="27">
        <f t="shared" si="11"/>
        <v>1295.511589805908</v>
      </c>
      <c r="K26" s="27">
        <f t="shared" si="11"/>
        <v>1156.54877259707</v>
      </c>
      <c r="L26" s="27">
        <f t="shared" si="11"/>
        <v>1112.893611298528</v>
      </c>
      <c r="M26" s="27">
        <f t="shared" si="11"/>
        <v>1122.5866201545755</v>
      </c>
      <c r="N26" s="27">
        <f t="shared" si="11"/>
        <v>1053.4578745869958</v>
      </c>
      <c r="O26" s="27">
        <f t="shared" si="11"/>
        <v>1029.2426108154687</v>
      </c>
      <c r="P26" s="27">
        <f t="shared" si="11"/>
        <v>988.23884734654291</v>
      </c>
      <c r="Q26" s="27">
        <f t="shared" si="11"/>
        <v>1092.4109509848661</v>
      </c>
      <c r="R26" s="27">
        <f t="shared" si="11"/>
        <v>1144.9346261143</v>
      </c>
      <c r="S26" s="27">
        <f t="shared" si="11"/>
        <v>1131.3160699822254</v>
      </c>
      <c r="T26" s="27">
        <f t="shared" si="11"/>
        <v>1206.2585852614286</v>
      </c>
      <c r="U26" s="27">
        <f t="shared" si="11"/>
        <v>1232.8084832698703</v>
      </c>
      <c r="V26" s="27">
        <f t="shared" si="11"/>
        <v>1231.4696844476293</v>
      </c>
      <c r="W26" s="27">
        <f t="shared" si="11"/>
        <v>975.49208105972968</v>
      </c>
      <c r="X26" s="27">
        <f t="shared" si="11"/>
        <v>1074.3263338434163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1170.7827155987954</v>
      </c>
      <c r="D33" s="19">
        <f t="shared" si="13"/>
        <v>1174.2133663451766</v>
      </c>
      <c r="E33" s="19">
        <f t="shared" si="13"/>
        <v>1213.6337332468199</v>
      </c>
      <c r="F33" s="19">
        <f t="shared" si="13"/>
        <v>1215.8694171459631</v>
      </c>
      <c r="G33" s="19">
        <f t="shared" si="13"/>
        <v>1172.1917860788246</v>
      </c>
      <c r="H33" s="19">
        <f t="shared" si="13"/>
        <v>1210.2400207585156</v>
      </c>
      <c r="I33" s="19">
        <f t="shared" si="13"/>
        <v>1311.1052825030899</v>
      </c>
      <c r="J33" s="19">
        <f t="shared" si="13"/>
        <v>1295.511589805908</v>
      </c>
      <c r="K33" s="19">
        <f t="shared" si="13"/>
        <v>1156.54877259707</v>
      </c>
      <c r="L33" s="19">
        <f t="shared" si="13"/>
        <v>1112.893611298528</v>
      </c>
      <c r="M33" s="19">
        <f t="shared" si="13"/>
        <v>1122.5866201545755</v>
      </c>
      <c r="N33" s="19">
        <f t="shared" si="13"/>
        <v>1053.4578745869958</v>
      </c>
      <c r="O33" s="19">
        <f t="shared" si="13"/>
        <v>1029.2426108154687</v>
      </c>
      <c r="P33" s="19">
        <f t="shared" si="13"/>
        <v>988.23884734654291</v>
      </c>
      <c r="Q33" s="19">
        <f t="shared" si="13"/>
        <v>1092.4109509848661</v>
      </c>
      <c r="R33" s="19">
        <f t="shared" si="13"/>
        <v>1144.9346261143</v>
      </c>
      <c r="S33" s="19">
        <f t="shared" si="13"/>
        <v>1131.3160699822254</v>
      </c>
      <c r="T33" s="19">
        <f t="shared" si="13"/>
        <v>1206.2585852614286</v>
      </c>
      <c r="U33" s="19">
        <f t="shared" si="13"/>
        <v>1232.8084832698703</v>
      </c>
      <c r="V33" s="19">
        <f t="shared" si="13"/>
        <v>1231.4696844476293</v>
      </c>
      <c r="W33" s="19">
        <f t="shared" si="13"/>
        <v>975.49208105972968</v>
      </c>
      <c r="X33" s="19">
        <f t="shared" si="13"/>
        <v>1074.3263338434163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2.7374734013117356E-2</v>
      </c>
      <c r="R36" s="8">
        <v>2.7660148014704768E-2</v>
      </c>
      <c r="S36" s="8">
        <v>5.5350085535443051E-2</v>
      </c>
      <c r="T36" s="8">
        <v>5.5951452437042415E-2</v>
      </c>
      <c r="U36" s="8">
        <v>5.4644340018614561E-2</v>
      </c>
      <c r="V36" s="8">
        <v>5.2955106710372069E-2</v>
      </c>
      <c r="W36" s="8">
        <v>5.1104259421782976E-2</v>
      </c>
      <c r="X36" s="8">
        <v>5.0370381344714173E-2</v>
      </c>
    </row>
    <row r="37" spans="1:24" ht="11.25" customHeight="1" x14ac:dyDescent="0.2">
      <c r="A37" s="28" t="s">
        <v>60</v>
      </c>
      <c r="B37" s="7" t="s">
        <v>61</v>
      </c>
      <c r="C37" s="8">
        <v>20.007812076994497</v>
      </c>
      <c r="D37" s="8">
        <v>18.343051490696102</v>
      </c>
      <c r="E37" s="8">
        <v>16.598443381567286</v>
      </c>
      <c r="F37" s="8">
        <v>14.810594715653687</v>
      </c>
      <c r="G37" s="8">
        <v>13.015114157570647</v>
      </c>
      <c r="H37" s="8">
        <v>11.2467397899914</v>
      </c>
      <c r="I37" s="8">
        <v>9.5632021136353131</v>
      </c>
      <c r="J37" s="8">
        <v>8.0810470158906522</v>
      </c>
      <c r="K37" s="8">
        <v>6.6817669141720977</v>
      </c>
      <c r="L37" s="8">
        <v>5.4155080720431625</v>
      </c>
      <c r="M37" s="8">
        <v>4.3115873153495112</v>
      </c>
      <c r="N37" s="8">
        <v>3.3424935039478871</v>
      </c>
      <c r="O37" s="8">
        <v>2.7797743457309383</v>
      </c>
      <c r="P37" s="8">
        <v>2.8359283390410046</v>
      </c>
      <c r="Q37" s="8">
        <v>2.4131166059934523</v>
      </c>
      <c r="R37" s="8">
        <v>1.8685309993748334</v>
      </c>
      <c r="S37" s="8">
        <v>1.221641362778237</v>
      </c>
      <c r="T37" s="8">
        <v>1.0434588369778566</v>
      </c>
      <c r="U37" s="8">
        <v>1.0010946816308681</v>
      </c>
      <c r="V37" s="8">
        <v>0.96540415175507532</v>
      </c>
      <c r="W37" s="8">
        <v>0.91596112135249574</v>
      </c>
      <c r="X37" s="8">
        <v>0.88494105714678228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1150.774903521801</v>
      </c>
      <c r="D43" s="8">
        <v>1155.8703148544805</v>
      </c>
      <c r="E43" s="8">
        <v>1197.0352898652527</v>
      </c>
      <c r="F43" s="8">
        <v>1201.0588224303094</v>
      </c>
      <c r="G43" s="8">
        <v>1159.176671921254</v>
      </c>
      <c r="H43" s="8">
        <v>1198.9932809685242</v>
      </c>
      <c r="I43" s="8">
        <v>1301.5420803894547</v>
      </c>
      <c r="J43" s="8">
        <v>1287.4305427900174</v>
      </c>
      <c r="K43" s="8">
        <v>1149.8670056828978</v>
      </c>
      <c r="L43" s="8">
        <v>1107.4781032264848</v>
      </c>
      <c r="M43" s="8">
        <v>1118.275032839226</v>
      </c>
      <c r="N43" s="8">
        <v>1050.1153810830479</v>
      </c>
      <c r="O43" s="8">
        <v>1026.4628364697378</v>
      </c>
      <c r="P43" s="8">
        <v>985.40291900750185</v>
      </c>
      <c r="Q43" s="8">
        <v>1089.9704596448596</v>
      </c>
      <c r="R43" s="8">
        <v>1143.0384349669105</v>
      </c>
      <c r="S43" s="8">
        <v>1130.0390785339116</v>
      </c>
      <c r="T43" s="8">
        <v>1205.1591749720137</v>
      </c>
      <c r="U43" s="8">
        <v>1231.7527442482208</v>
      </c>
      <c r="V43" s="8">
        <v>1230.451325189164</v>
      </c>
      <c r="W43" s="8">
        <v>974.52501567895536</v>
      </c>
      <c r="X43" s="8">
        <v>1073.3910224049248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3.9203292622682269</v>
      </c>
      <c r="D51" s="27">
        <v>4.3251078520579167</v>
      </c>
      <c r="E51" s="27">
        <v>4.4765839628015582</v>
      </c>
      <c r="F51" s="27">
        <v>4.6785507201590715</v>
      </c>
      <c r="G51" s="27">
        <v>4.5775781294281268</v>
      </c>
      <c r="H51" s="27">
        <v>6.2461839796143881</v>
      </c>
      <c r="I51" s="27">
        <v>6.5491299114370918</v>
      </c>
      <c r="J51" s="27">
        <v>4.9334552235416442</v>
      </c>
      <c r="K51" s="27">
        <v>3.6736367408676482</v>
      </c>
      <c r="L51" s="27">
        <v>3.2697226586678019</v>
      </c>
      <c r="M51" s="27">
        <v>2.1569982678602542</v>
      </c>
      <c r="N51" s="27">
        <v>2.0048914763541954</v>
      </c>
      <c r="O51" s="27">
        <v>2.6097227134040768</v>
      </c>
      <c r="P51" s="27">
        <v>1.9199858924794539</v>
      </c>
      <c r="Q51" s="27">
        <v>2.3326484672180827</v>
      </c>
      <c r="R51" s="27">
        <v>7.0799547578174691</v>
      </c>
      <c r="S51" s="27">
        <v>15.830342212659597</v>
      </c>
      <c r="T51" s="27">
        <v>16.997434540292929</v>
      </c>
      <c r="U51" s="27">
        <v>18.694228279172677</v>
      </c>
      <c r="V51" s="27">
        <v>17.498805823575204</v>
      </c>
      <c r="W51" s="27">
        <v>14.750727192429121</v>
      </c>
      <c r="X51" s="27">
        <v>13.087721799900546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1.8761725376136219E-2</v>
      </c>
      <c r="I61" s="49">
        <f t="shared" si="15"/>
        <v>6.654384968861346E-2</v>
      </c>
      <c r="J61" s="49">
        <f t="shared" si="15"/>
        <v>0.99046453527868139</v>
      </c>
      <c r="K61" s="49">
        <f t="shared" si="15"/>
        <v>50.899349500534562</v>
      </c>
      <c r="L61" s="49">
        <f t="shared" si="15"/>
        <v>51.322730137914853</v>
      </c>
      <c r="M61" s="49">
        <f t="shared" si="15"/>
        <v>53.770773452120231</v>
      </c>
      <c r="N61" s="49">
        <f t="shared" si="15"/>
        <v>48.318091109882246</v>
      </c>
      <c r="O61" s="49">
        <f t="shared" si="15"/>
        <v>48.415328081047534</v>
      </c>
      <c r="P61" s="49">
        <f t="shared" si="15"/>
        <v>51.607503813161706</v>
      </c>
      <c r="Q61" s="49">
        <f t="shared" si="15"/>
        <v>60.340778658068636</v>
      </c>
      <c r="R61" s="49">
        <f t="shared" si="15"/>
        <v>57.721226335668611</v>
      </c>
      <c r="S61" s="49">
        <f t="shared" si="15"/>
        <v>60.859003123643383</v>
      </c>
      <c r="T61" s="49">
        <f t="shared" si="15"/>
        <v>49.931803775236389</v>
      </c>
      <c r="U61" s="49">
        <f t="shared" si="15"/>
        <v>56.931922396978486</v>
      </c>
      <c r="V61" s="49">
        <f t="shared" si="15"/>
        <v>59.30554508219366</v>
      </c>
      <c r="W61" s="49">
        <f t="shared" si="15"/>
        <v>68.594030448825421</v>
      </c>
      <c r="X61" s="49">
        <f t="shared" si="15"/>
        <v>67.036048955015715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1.8761725376136219E-2</v>
      </c>
      <c r="I67" s="52">
        <v>6.654384968861346E-2</v>
      </c>
      <c r="J67" s="52">
        <v>0.13683787311159634</v>
      </c>
      <c r="K67" s="52">
        <v>0.20055032910598153</v>
      </c>
      <c r="L67" s="52">
        <v>0.16254412045124841</v>
      </c>
      <c r="M67" s="52">
        <v>0.18472660505661062</v>
      </c>
      <c r="N67" s="52">
        <v>0.14982330126502838</v>
      </c>
      <c r="O67" s="52">
        <v>0.11699312211586706</v>
      </c>
      <c r="P67" s="52">
        <v>7.7251476064861296E-2</v>
      </c>
      <c r="Q67" s="52">
        <v>0.11968669478187859</v>
      </c>
      <c r="R67" s="52">
        <v>6.3326987497087192E-2</v>
      </c>
      <c r="S67" s="52">
        <v>4.1884216569954981E-2</v>
      </c>
      <c r="T67" s="52">
        <v>3.5944641347885768E-2</v>
      </c>
      <c r="U67" s="52">
        <v>3.7219374543887136E-2</v>
      </c>
      <c r="V67" s="52">
        <v>2.9937910260662566E-2</v>
      </c>
      <c r="W67" s="52">
        <v>5.998055019340031E-2</v>
      </c>
      <c r="X67" s="52">
        <v>5.6684087656874521E-2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0.85362666216708505</v>
      </c>
      <c r="K69" s="52">
        <v>50.698799171428583</v>
      </c>
      <c r="L69" s="52">
        <v>51.160186017463602</v>
      </c>
      <c r="M69" s="52">
        <v>53.586046847063621</v>
      </c>
      <c r="N69" s="52">
        <v>48.168267808617216</v>
      </c>
      <c r="O69" s="52">
        <v>48.298334958931669</v>
      </c>
      <c r="P69" s="52">
        <v>51.530252337096847</v>
      </c>
      <c r="Q69" s="52">
        <v>60.22109196328676</v>
      </c>
      <c r="R69" s="52">
        <v>57.657899348171526</v>
      </c>
      <c r="S69" s="52">
        <v>60.817118907073429</v>
      </c>
      <c r="T69" s="52">
        <v>49.8958591338885</v>
      </c>
      <c r="U69" s="52">
        <v>56.894703022434598</v>
      </c>
      <c r="V69" s="52">
        <v>59.275607171932997</v>
      </c>
      <c r="W69" s="52">
        <v>68.53404989863202</v>
      </c>
      <c r="X69" s="52">
        <v>66.979364867358839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1036.1048655593206</v>
      </c>
      <c r="D2" s="21">
        <f t="shared" ref="D2:X2" si="0">SUM(D3,D17,D22,D25,D26,D51,D52)</f>
        <v>1076.338098540386</v>
      </c>
      <c r="E2" s="21">
        <f t="shared" si="0"/>
        <v>1172.9131826632424</v>
      </c>
      <c r="F2" s="21">
        <f t="shared" si="0"/>
        <v>1224.5589710312959</v>
      </c>
      <c r="G2" s="21">
        <f t="shared" si="0"/>
        <v>1243.8715623418138</v>
      </c>
      <c r="H2" s="21">
        <f t="shared" si="0"/>
        <v>1338.6500468323823</v>
      </c>
      <c r="I2" s="21">
        <f t="shared" si="0"/>
        <v>1330.160947367807</v>
      </c>
      <c r="J2" s="21">
        <f t="shared" si="0"/>
        <v>1349.2087179519415</v>
      </c>
      <c r="K2" s="21">
        <f t="shared" si="0"/>
        <v>1433.3117428976527</v>
      </c>
      <c r="L2" s="21">
        <f t="shared" si="0"/>
        <v>1624.7927568726263</v>
      </c>
      <c r="M2" s="21">
        <f t="shared" si="0"/>
        <v>1379.2119771047819</v>
      </c>
      <c r="N2" s="21">
        <f t="shared" si="0"/>
        <v>1388.4594457423823</v>
      </c>
      <c r="O2" s="21">
        <f t="shared" si="0"/>
        <v>1401.6224067012238</v>
      </c>
      <c r="P2" s="21">
        <f t="shared" si="0"/>
        <v>1378.8948673110947</v>
      </c>
      <c r="Q2" s="21">
        <f t="shared" si="0"/>
        <v>1518.0017199458048</v>
      </c>
      <c r="R2" s="21">
        <f t="shared" si="0"/>
        <v>1630.4302344599498</v>
      </c>
      <c r="S2" s="21">
        <f t="shared" si="0"/>
        <v>1657.2879868460125</v>
      </c>
      <c r="T2" s="21">
        <f t="shared" si="0"/>
        <v>1781.6063669870357</v>
      </c>
      <c r="U2" s="21">
        <f t="shared" si="0"/>
        <v>1886.5453153192984</v>
      </c>
      <c r="V2" s="21">
        <f t="shared" si="0"/>
        <v>1979.3408831718025</v>
      </c>
      <c r="W2" s="21">
        <f t="shared" si="0"/>
        <v>1912.3308855279217</v>
      </c>
      <c r="X2" s="21">
        <f t="shared" si="0"/>
        <v>2086.2723107644342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1036.0869748215889</v>
      </c>
      <c r="D26" s="27">
        <f t="shared" si="11"/>
        <v>1076.321066392444</v>
      </c>
      <c r="E26" s="27">
        <f t="shared" si="11"/>
        <v>1172.8961566260439</v>
      </c>
      <c r="F26" s="27">
        <f t="shared" si="11"/>
        <v>1224.5419517514549</v>
      </c>
      <c r="G26" s="27">
        <f t="shared" si="11"/>
        <v>1243.854550471242</v>
      </c>
      <c r="H26" s="27">
        <f t="shared" si="11"/>
        <v>1338.6354708119966</v>
      </c>
      <c r="I26" s="27">
        <f t="shared" si="11"/>
        <v>1330.146377279244</v>
      </c>
      <c r="J26" s="27">
        <f t="shared" si="11"/>
        <v>1349.1941531754831</v>
      </c>
      <c r="K26" s="27">
        <f t="shared" si="11"/>
        <v>1433.2996096385205</v>
      </c>
      <c r="L26" s="27">
        <f t="shared" si="11"/>
        <v>1624.7806295312942</v>
      </c>
      <c r="M26" s="27">
        <f t="shared" si="11"/>
        <v>1379.202280040234</v>
      </c>
      <c r="N26" s="27">
        <f t="shared" si="11"/>
        <v>1388.4497535943383</v>
      </c>
      <c r="O26" s="27">
        <f t="shared" si="11"/>
        <v>1401.6099806069769</v>
      </c>
      <c r="P26" s="27">
        <f t="shared" si="11"/>
        <v>1378.7574491511562</v>
      </c>
      <c r="Q26" s="27">
        <f t="shared" si="11"/>
        <v>1517.8232326902289</v>
      </c>
      <c r="R26" s="27">
        <f t="shared" si="11"/>
        <v>1629.5191333161379</v>
      </c>
      <c r="S26" s="27">
        <f t="shared" si="11"/>
        <v>1656.3231126480273</v>
      </c>
      <c r="T26" s="27">
        <f t="shared" si="11"/>
        <v>1780.4825919890754</v>
      </c>
      <c r="U26" s="27">
        <f t="shared" si="11"/>
        <v>1885.2381189366356</v>
      </c>
      <c r="V26" s="27">
        <f t="shared" si="11"/>
        <v>1978.0044135701933</v>
      </c>
      <c r="W26" s="27">
        <f t="shared" si="11"/>
        <v>1910.9934039234099</v>
      </c>
      <c r="X26" s="27">
        <f t="shared" si="11"/>
        <v>2084.9356095901071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1036.0869748215889</v>
      </c>
      <c r="D33" s="19">
        <f t="shared" si="13"/>
        <v>1076.321066392444</v>
      </c>
      <c r="E33" s="19">
        <f t="shared" si="13"/>
        <v>1172.8961566260439</v>
      </c>
      <c r="F33" s="19">
        <f t="shared" si="13"/>
        <v>1224.5419517514549</v>
      </c>
      <c r="G33" s="19">
        <f t="shared" si="13"/>
        <v>1243.854550471242</v>
      </c>
      <c r="H33" s="19">
        <f t="shared" si="13"/>
        <v>1338.6354708119966</v>
      </c>
      <c r="I33" s="19">
        <f t="shared" si="13"/>
        <v>1330.146377279244</v>
      </c>
      <c r="J33" s="19">
        <f t="shared" si="13"/>
        <v>1349.1941531754831</v>
      </c>
      <c r="K33" s="19">
        <f t="shared" si="13"/>
        <v>1433.2996096385205</v>
      </c>
      <c r="L33" s="19">
        <f t="shared" si="13"/>
        <v>1624.7806295312942</v>
      </c>
      <c r="M33" s="19">
        <f t="shared" si="13"/>
        <v>1379.202280040234</v>
      </c>
      <c r="N33" s="19">
        <f t="shared" si="13"/>
        <v>1388.4497535943383</v>
      </c>
      <c r="O33" s="19">
        <f t="shared" si="13"/>
        <v>1401.6099806069769</v>
      </c>
      <c r="P33" s="19">
        <f t="shared" si="13"/>
        <v>1378.7574491511562</v>
      </c>
      <c r="Q33" s="19">
        <f t="shared" si="13"/>
        <v>1517.8232326902289</v>
      </c>
      <c r="R33" s="19">
        <f t="shared" si="13"/>
        <v>1629.5191333161379</v>
      </c>
      <c r="S33" s="19">
        <f t="shared" si="13"/>
        <v>1656.3231126480273</v>
      </c>
      <c r="T33" s="19">
        <f t="shared" si="13"/>
        <v>1780.4825919890754</v>
      </c>
      <c r="U33" s="19">
        <f t="shared" si="13"/>
        <v>1885.2381189366356</v>
      </c>
      <c r="V33" s="19">
        <f t="shared" si="13"/>
        <v>1978.0044135701933</v>
      </c>
      <c r="W33" s="19">
        <f t="shared" si="13"/>
        <v>1910.9934039234099</v>
      </c>
      <c r="X33" s="19">
        <f t="shared" si="13"/>
        <v>2084.9356095901071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0.48793088356950309</v>
      </c>
      <c r="E36" s="8">
        <v>0.46208446595135266</v>
      </c>
      <c r="F36" s="8">
        <v>0.45723540473980184</v>
      </c>
      <c r="G36" s="8">
        <v>0.44770907687098527</v>
      </c>
      <c r="H36" s="8">
        <v>0.43566306064551963</v>
      </c>
      <c r="I36" s="8">
        <v>0.4256947842023876</v>
      </c>
      <c r="J36" s="8">
        <v>0.40834606186467809</v>
      </c>
      <c r="K36" s="8">
        <v>0.39063124406785255</v>
      </c>
      <c r="L36" s="8">
        <v>0.36517089414573095</v>
      </c>
      <c r="M36" s="8">
        <v>0.33918253826001271</v>
      </c>
      <c r="N36" s="8">
        <v>0.30769514432254519</v>
      </c>
      <c r="O36" s="8">
        <v>0.28032495205440588</v>
      </c>
      <c r="P36" s="8">
        <v>0.24761699712077334</v>
      </c>
      <c r="Q36" s="8">
        <v>0.21426019046156755</v>
      </c>
      <c r="R36" s="8">
        <v>0.19066422336669694</v>
      </c>
      <c r="S36" s="8">
        <v>0.15824483193221661</v>
      </c>
      <c r="T36" s="8">
        <v>0.12642921093383994</v>
      </c>
      <c r="U36" s="8">
        <v>0.10272130532677767</v>
      </c>
      <c r="V36" s="8">
        <v>7.6991255452957333E-2</v>
      </c>
      <c r="W36" s="8">
        <v>6.2813880047035558E-2</v>
      </c>
      <c r="X36" s="8">
        <v>4.9363843292147519E-2</v>
      </c>
    </row>
    <row r="37" spans="1:24" ht="11.25" customHeight="1" x14ac:dyDescent="0.2">
      <c r="A37" s="28" t="s">
        <v>60</v>
      </c>
      <c r="B37" s="7" t="s">
        <v>61</v>
      </c>
      <c r="C37" s="8">
        <v>274.4030780911088</v>
      </c>
      <c r="D37" s="8">
        <v>251.64115311500743</v>
      </c>
      <c r="E37" s="8">
        <v>224.661806874023</v>
      </c>
      <c r="F37" s="8">
        <v>200.75016800277857</v>
      </c>
      <c r="G37" s="8">
        <v>180.21060575007419</v>
      </c>
      <c r="H37" s="8">
        <v>161.65283739323627</v>
      </c>
      <c r="I37" s="8">
        <v>144.38535873338088</v>
      </c>
      <c r="J37" s="8">
        <v>126.573255171974</v>
      </c>
      <c r="K37" s="8">
        <v>101.19274233601774</v>
      </c>
      <c r="L37" s="8">
        <v>90.629340063169096</v>
      </c>
      <c r="M37" s="8">
        <v>80.12281142048738</v>
      </c>
      <c r="N37" s="8">
        <v>70.538050361747096</v>
      </c>
      <c r="O37" s="8">
        <v>66.976386221419773</v>
      </c>
      <c r="P37" s="8">
        <v>60.87258570663348</v>
      </c>
      <c r="Q37" s="8">
        <v>53.064763363601791</v>
      </c>
      <c r="R37" s="8">
        <v>47.519765351716302</v>
      </c>
      <c r="S37" s="8">
        <v>44.233011109349057</v>
      </c>
      <c r="T37" s="8">
        <v>42.78822093273039</v>
      </c>
      <c r="U37" s="8">
        <v>42.377596272552125</v>
      </c>
      <c r="V37" s="8">
        <v>42.758087065358552</v>
      </c>
      <c r="W37" s="8">
        <v>39.2773228943338</v>
      </c>
      <c r="X37" s="8">
        <v>38.151593442196337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761.68389673048011</v>
      </c>
      <c r="D43" s="8">
        <v>824.19198239386697</v>
      </c>
      <c r="E43" s="8">
        <v>947.77226528606957</v>
      </c>
      <c r="F43" s="8">
        <v>1023.3345483439365</v>
      </c>
      <c r="G43" s="8">
        <v>1063.1962356442968</v>
      </c>
      <c r="H43" s="8">
        <v>1176.5469703581148</v>
      </c>
      <c r="I43" s="8">
        <v>1185.3353237616607</v>
      </c>
      <c r="J43" s="8">
        <v>1222.2125519416443</v>
      </c>
      <c r="K43" s="8">
        <v>1331.7162360584348</v>
      </c>
      <c r="L43" s="8">
        <v>1533.7861185739794</v>
      </c>
      <c r="M43" s="8">
        <v>1298.7402860814866</v>
      </c>
      <c r="N43" s="8">
        <v>1317.6040080882688</v>
      </c>
      <c r="O43" s="8">
        <v>1334.3532694335029</v>
      </c>
      <c r="P43" s="8">
        <v>1317.6372464474018</v>
      </c>
      <c r="Q43" s="8">
        <v>1464.5442091361656</v>
      </c>
      <c r="R43" s="8">
        <v>1581.8087037410548</v>
      </c>
      <c r="S43" s="8">
        <v>1611.931856706746</v>
      </c>
      <c r="T43" s="8">
        <v>1737.5679418454113</v>
      </c>
      <c r="U43" s="8">
        <v>1842.7578013587568</v>
      </c>
      <c r="V43" s="8">
        <v>1935.1693352493817</v>
      </c>
      <c r="W43" s="8">
        <v>1871.653267149029</v>
      </c>
      <c r="X43" s="8">
        <v>2046.7346523046185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1.7890737731772088E-2</v>
      </c>
      <c r="D51" s="27">
        <v>1.7032147942082319E-2</v>
      </c>
      <c r="E51" s="27">
        <v>1.7026037198441396E-2</v>
      </c>
      <c r="F51" s="27">
        <v>1.7019279840928953E-2</v>
      </c>
      <c r="G51" s="27">
        <v>1.7011870571873974E-2</v>
      </c>
      <c r="H51" s="27">
        <v>1.4576020385613566E-2</v>
      </c>
      <c r="I51" s="27">
        <v>1.457008856290801E-2</v>
      </c>
      <c r="J51" s="27">
        <v>1.4564776458356412E-2</v>
      </c>
      <c r="K51" s="27">
        <v>1.2133259132351689E-2</v>
      </c>
      <c r="L51" s="27">
        <v>1.2127341332198277E-2</v>
      </c>
      <c r="M51" s="27">
        <v>9.6970645478267337E-3</v>
      </c>
      <c r="N51" s="27">
        <v>9.6921480440888275E-3</v>
      </c>
      <c r="O51" s="27">
        <v>1.2426094246910258E-2</v>
      </c>
      <c r="P51" s="27">
        <v>0.13741815993844972</v>
      </c>
      <c r="Q51" s="27">
        <v>0.17848725557593312</v>
      </c>
      <c r="R51" s="27">
        <v>0.91110114381184804</v>
      </c>
      <c r="S51" s="27">
        <v>0.96487419798524665</v>
      </c>
      <c r="T51" s="27">
        <v>1.1237749979603631</v>
      </c>
      <c r="U51" s="27">
        <v>1.307196382662714</v>
      </c>
      <c r="V51" s="27">
        <v>1.3364696016093254</v>
      </c>
      <c r="W51" s="27">
        <v>1.3374816045119131</v>
      </c>
      <c r="X51" s="27">
        <v>1.3367011743271346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0.26966802807548745</v>
      </c>
      <c r="I61" s="49">
        <f t="shared" si="15"/>
        <v>1.0046799695984154</v>
      </c>
      <c r="J61" s="49">
        <f t="shared" si="15"/>
        <v>2.9536725708431089</v>
      </c>
      <c r="K61" s="49">
        <f t="shared" si="15"/>
        <v>61.753971816425924</v>
      </c>
      <c r="L61" s="49">
        <f t="shared" si="15"/>
        <v>73.573775503255405</v>
      </c>
      <c r="M61" s="49">
        <f t="shared" si="15"/>
        <v>65.666468150531529</v>
      </c>
      <c r="N61" s="49">
        <f t="shared" si="15"/>
        <v>63.599621796464795</v>
      </c>
      <c r="O61" s="49">
        <f t="shared" si="15"/>
        <v>65.604410686939048</v>
      </c>
      <c r="P61" s="49">
        <f t="shared" si="15"/>
        <v>70.562162878429419</v>
      </c>
      <c r="Q61" s="49">
        <f t="shared" si="15"/>
        <v>83.548295370662558</v>
      </c>
      <c r="R61" s="49">
        <f t="shared" si="15"/>
        <v>81.401146626111867</v>
      </c>
      <c r="S61" s="49">
        <f t="shared" si="15"/>
        <v>88.26845018550101</v>
      </c>
      <c r="T61" s="49">
        <f t="shared" si="15"/>
        <v>73.412535653909018</v>
      </c>
      <c r="U61" s="49">
        <f t="shared" si="15"/>
        <v>86.69259123014686</v>
      </c>
      <c r="V61" s="49">
        <f t="shared" si="15"/>
        <v>94.550564335480246</v>
      </c>
      <c r="W61" s="49">
        <f t="shared" si="15"/>
        <v>134.19715201913027</v>
      </c>
      <c r="X61" s="49">
        <f t="shared" si="15"/>
        <v>130.15955966092881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0.26966802807548745</v>
      </c>
      <c r="I67" s="52">
        <v>1.0046799695984154</v>
      </c>
      <c r="J67" s="52">
        <v>2.1432884868119233</v>
      </c>
      <c r="K67" s="52">
        <v>3.037256168810806</v>
      </c>
      <c r="L67" s="52">
        <v>2.7202002419113924</v>
      </c>
      <c r="M67" s="52">
        <v>3.4327995373318476</v>
      </c>
      <c r="N67" s="52">
        <v>3.1617843258374063</v>
      </c>
      <c r="O67" s="52">
        <v>2.8188534598557968</v>
      </c>
      <c r="P67" s="52">
        <v>1.6581861512454179</v>
      </c>
      <c r="Q67" s="52">
        <v>2.6319267459341553</v>
      </c>
      <c r="R67" s="52">
        <v>1.6105077129036076</v>
      </c>
      <c r="S67" s="52">
        <v>1.5165375643731478</v>
      </c>
      <c r="T67" s="52">
        <v>1.4739510566565168</v>
      </c>
      <c r="U67" s="52">
        <v>1.5755429100554705</v>
      </c>
      <c r="V67" s="52">
        <v>1.325960501778598</v>
      </c>
      <c r="W67" s="52">
        <v>2.5720255831899568</v>
      </c>
      <c r="X67" s="52">
        <v>2.4437653213870436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0.81038408403118556</v>
      </c>
      <c r="K69" s="52">
        <v>58.716715647615118</v>
      </c>
      <c r="L69" s="52">
        <v>70.85357526134402</v>
      </c>
      <c r="M69" s="52">
        <v>62.233668613199676</v>
      </c>
      <c r="N69" s="52">
        <v>60.437837470627386</v>
      </c>
      <c r="O69" s="52">
        <v>62.785557227083252</v>
      </c>
      <c r="P69" s="52">
        <v>68.903976727184002</v>
      </c>
      <c r="Q69" s="52">
        <v>80.916368624728406</v>
      </c>
      <c r="R69" s="52">
        <v>79.790638913208255</v>
      </c>
      <c r="S69" s="52">
        <v>86.751912621127858</v>
      </c>
      <c r="T69" s="52">
        <v>71.9385845972525</v>
      </c>
      <c r="U69" s="52">
        <v>85.117048320091385</v>
      </c>
      <c r="V69" s="52">
        <v>93.22460383370165</v>
      </c>
      <c r="W69" s="52">
        <v>131.6251264359403</v>
      </c>
      <c r="X69" s="52">
        <v>127.71579433954177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1964.1310113712545</v>
      </c>
      <c r="D2" s="21">
        <f t="shared" ref="D2:X2" si="0">SUM(D3,D17,D22,D25,D26,D51,D52)</f>
        <v>2120.1364137569331</v>
      </c>
      <c r="E2" s="21">
        <f t="shared" si="0"/>
        <v>2349.8185789926142</v>
      </c>
      <c r="F2" s="21">
        <f t="shared" si="0"/>
        <v>2461.5469904174797</v>
      </c>
      <c r="G2" s="21">
        <f t="shared" si="0"/>
        <v>2738.8758215799553</v>
      </c>
      <c r="H2" s="21">
        <f t="shared" si="0"/>
        <v>3497.4057054889445</v>
      </c>
      <c r="I2" s="21">
        <f t="shared" si="0"/>
        <v>3835.0664890769403</v>
      </c>
      <c r="J2" s="21">
        <f t="shared" si="0"/>
        <v>3759.6825506311257</v>
      </c>
      <c r="K2" s="21">
        <f t="shared" si="0"/>
        <v>3747.1045131685264</v>
      </c>
      <c r="L2" s="21">
        <f t="shared" si="0"/>
        <v>3356.6521429045301</v>
      </c>
      <c r="M2" s="21">
        <f t="shared" si="0"/>
        <v>3005.1371360434155</v>
      </c>
      <c r="N2" s="21">
        <f t="shared" si="0"/>
        <v>2568.4471144684389</v>
      </c>
      <c r="O2" s="21">
        <f t="shared" si="0"/>
        <v>2176.8709757709967</v>
      </c>
      <c r="P2" s="21">
        <f t="shared" si="0"/>
        <v>1781.7017684699363</v>
      </c>
      <c r="Q2" s="21">
        <f t="shared" si="0"/>
        <v>2383.3668468010669</v>
      </c>
      <c r="R2" s="21">
        <f t="shared" si="0"/>
        <v>2840.0200373808902</v>
      </c>
      <c r="S2" s="21">
        <f t="shared" si="0"/>
        <v>2693.5041192965059</v>
      </c>
      <c r="T2" s="21">
        <f t="shared" si="0"/>
        <v>2877.3952112736351</v>
      </c>
      <c r="U2" s="21">
        <f t="shared" si="0"/>
        <v>3055.3177145460727</v>
      </c>
      <c r="V2" s="21">
        <f t="shared" si="0"/>
        <v>3015.7174195278476</v>
      </c>
      <c r="W2" s="21">
        <f t="shared" si="0"/>
        <v>2200.4592787961469</v>
      </c>
      <c r="X2" s="21">
        <f t="shared" si="0"/>
        <v>2844.088030284101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1964.1310113712545</v>
      </c>
      <c r="D26" s="27">
        <f t="shared" si="11"/>
        <v>2120.1364137569331</v>
      </c>
      <c r="E26" s="27">
        <f t="shared" si="11"/>
        <v>2349.8185789926142</v>
      </c>
      <c r="F26" s="27">
        <f t="shared" si="11"/>
        <v>2461.5469904174797</v>
      </c>
      <c r="G26" s="27">
        <f t="shared" si="11"/>
        <v>2738.8758215799553</v>
      </c>
      <c r="H26" s="27">
        <f t="shared" si="11"/>
        <v>3497.4057054889445</v>
      </c>
      <c r="I26" s="27">
        <f t="shared" si="11"/>
        <v>3835.0664890769403</v>
      </c>
      <c r="J26" s="27">
        <f t="shared" si="11"/>
        <v>3759.6825506311257</v>
      </c>
      <c r="K26" s="27">
        <f t="shared" si="11"/>
        <v>3747.1045131685264</v>
      </c>
      <c r="L26" s="27">
        <f t="shared" si="11"/>
        <v>3356.6521429045301</v>
      </c>
      <c r="M26" s="27">
        <f t="shared" si="11"/>
        <v>3005.1371360434155</v>
      </c>
      <c r="N26" s="27">
        <f t="shared" si="11"/>
        <v>2568.4471144684389</v>
      </c>
      <c r="O26" s="27">
        <f t="shared" si="11"/>
        <v>2176.8709757709967</v>
      </c>
      <c r="P26" s="27">
        <f t="shared" si="11"/>
        <v>1781.7017684699363</v>
      </c>
      <c r="Q26" s="27">
        <f t="shared" si="11"/>
        <v>2383.3668468010669</v>
      </c>
      <c r="R26" s="27">
        <f t="shared" si="11"/>
        <v>2840.0200373808902</v>
      </c>
      <c r="S26" s="27">
        <f t="shared" si="11"/>
        <v>2693.5041192965059</v>
      </c>
      <c r="T26" s="27">
        <f t="shared" si="11"/>
        <v>2877.3952112736351</v>
      </c>
      <c r="U26" s="27">
        <f t="shared" si="11"/>
        <v>3055.3177145460727</v>
      </c>
      <c r="V26" s="27">
        <f t="shared" si="11"/>
        <v>3015.7174195278476</v>
      </c>
      <c r="W26" s="27">
        <f t="shared" si="11"/>
        <v>2200.4592787961469</v>
      </c>
      <c r="X26" s="27">
        <f t="shared" si="11"/>
        <v>2844.088030284101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1964.1310113712545</v>
      </c>
      <c r="D33" s="19">
        <f t="shared" si="13"/>
        <v>2120.1364137569331</v>
      </c>
      <c r="E33" s="19">
        <f t="shared" si="13"/>
        <v>2349.8185789926142</v>
      </c>
      <c r="F33" s="19">
        <f t="shared" si="13"/>
        <v>2461.5469904174797</v>
      </c>
      <c r="G33" s="19">
        <f t="shared" si="13"/>
        <v>2738.8758215799553</v>
      </c>
      <c r="H33" s="19">
        <f t="shared" si="13"/>
        <v>3497.4057054889445</v>
      </c>
      <c r="I33" s="19">
        <f t="shared" si="13"/>
        <v>3835.0664890769403</v>
      </c>
      <c r="J33" s="19">
        <f t="shared" si="13"/>
        <v>3759.6825506311257</v>
      </c>
      <c r="K33" s="19">
        <f t="shared" si="13"/>
        <v>3747.1045131685264</v>
      </c>
      <c r="L33" s="19">
        <f t="shared" si="13"/>
        <v>3356.6521429045301</v>
      </c>
      <c r="M33" s="19">
        <f t="shared" si="13"/>
        <v>3005.1371360434155</v>
      </c>
      <c r="N33" s="19">
        <f t="shared" si="13"/>
        <v>2568.4471144684389</v>
      </c>
      <c r="O33" s="19">
        <f t="shared" si="13"/>
        <v>2176.8709757709967</v>
      </c>
      <c r="P33" s="19">
        <f t="shared" si="13"/>
        <v>1781.7017684699363</v>
      </c>
      <c r="Q33" s="19">
        <f t="shared" si="13"/>
        <v>2383.3668468010669</v>
      </c>
      <c r="R33" s="19">
        <f t="shared" si="13"/>
        <v>2840.0200373808902</v>
      </c>
      <c r="S33" s="19">
        <f t="shared" si="13"/>
        <v>2693.5041192965059</v>
      </c>
      <c r="T33" s="19">
        <f t="shared" si="13"/>
        <v>2877.3952112736351</v>
      </c>
      <c r="U33" s="19">
        <f t="shared" si="13"/>
        <v>3055.3177145460727</v>
      </c>
      <c r="V33" s="19">
        <f t="shared" si="13"/>
        <v>3015.7174195278476</v>
      </c>
      <c r="W33" s="19">
        <f t="shared" si="13"/>
        <v>2200.4592787961469</v>
      </c>
      <c r="X33" s="19">
        <f t="shared" si="13"/>
        <v>2844.088030284101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1964.1310113712545</v>
      </c>
      <c r="D43" s="8">
        <v>2120.1364137569331</v>
      </c>
      <c r="E43" s="8">
        <v>2349.8185789926142</v>
      </c>
      <c r="F43" s="8">
        <v>2461.5469904174797</v>
      </c>
      <c r="G43" s="8">
        <v>2738.8758215799553</v>
      </c>
      <c r="H43" s="8">
        <v>3497.4057054889445</v>
      </c>
      <c r="I43" s="8">
        <v>3835.0664890769403</v>
      </c>
      <c r="J43" s="8">
        <v>3759.6825506311257</v>
      </c>
      <c r="K43" s="8">
        <v>3747.1045131685264</v>
      </c>
      <c r="L43" s="8">
        <v>3356.6521429045301</v>
      </c>
      <c r="M43" s="8">
        <v>3005.1371360434155</v>
      </c>
      <c r="N43" s="8">
        <v>2568.4471144684389</v>
      </c>
      <c r="O43" s="8">
        <v>2176.8709757709967</v>
      </c>
      <c r="P43" s="8">
        <v>1781.7017684699363</v>
      </c>
      <c r="Q43" s="8">
        <v>2383.3668468010669</v>
      </c>
      <c r="R43" s="8">
        <v>2840.0200373808902</v>
      </c>
      <c r="S43" s="8">
        <v>2693.5041192965059</v>
      </c>
      <c r="T43" s="8">
        <v>2877.3952112736351</v>
      </c>
      <c r="U43" s="8">
        <v>3055.3177145460727</v>
      </c>
      <c r="V43" s="8">
        <v>3015.7174195278476</v>
      </c>
      <c r="W43" s="8">
        <v>2200.4592787961469</v>
      </c>
      <c r="X43" s="8">
        <v>2844.088030284101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2.4928453689998666</v>
      </c>
      <c r="K61" s="49">
        <f t="shared" si="15"/>
        <v>165.21362753135145</v>
      </c>
      <c r="L61" s="49">
        <f t="shared" si="15"/>
        <v>155.06125812023802</v>
      </c>
      <c r="M61" s="49">
        <f t="shared" si="15"/>
        <v>144.00162270011521</v>
      </c>
      <c r="N61" s="49">
        <f t="shared" si="15"/>
        <v>117.81338573899218</v>
      </c>
      <c r="O61" s="49">
        <f t="shared" si="15"/>
        <v>102.42868988005863</v>
      </c>
      <c r="P61" s="49">
        <f t="shared" si="15"/>
        <v>93.171574741406445</v>
      </c>
      <c r="Q61" s="49">
        <f t="shared" si="15"/>
        <v>131.68150824034376</v>
      </c>
      <c r="R61" s="49">
        <f t="shared" si="15"/>
        <v>143.25816565112976</v>
      </c>
      <c r="S61" s="49">
        <f t="shared" si="15"/>
        <v>144.9606154439125</v>
      </c>
      <c r="T61" s="49">
        <f t="shared" si="15"/>
        <v>119.12957982298784</v>
      </c>
      <c r="U61" s="49">
        <f t="shared" si="15"/>
        <v>141.12523379387918</v>
      </c>
      <c r="V61" s="49">
        <f t="shared" si="15"/>
        <v>145.27879115738818</v>
      </c>
      <c r="W61" s="49">
        <f t="shared" si="15"/>
        <v>154.74860428067674</v>
      </c>
      <c r="X61" s="49">
        <f t="shared" si="15"/>
        <v>177.47047061049904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2.4928453689998666</v>
      </c>
      <c r="K69" s="52">
        <v>165.21362753135145</v>
      </c>
      <c r="L69" s="52">
        <v>155.06125812023802</v>
      </c>
      <c r="M69" s="52">
        <v>144.00162270011521</v>
      </c>
      <c r="N69" s="52">
        <v>117.81338573899218</v>
      </c>
      <c r="O69" s="52">
        <v>102.42868988005863</v>
      </c>
      <c r="P69" s="52">
        <v>93.171574741406445</v>
      </c>
      <c r="Q69" s="52">
        <v>131.68150824034376</v>
      </c>
      <c r="R69" s="52">
        <v>143.25816565112976</v>
      </c>
      <c r="S69" s="52">
        <v>144.9606154439125</v>
      </c>
      <c r="T69" s="52">
        <v>119.12957982298784</v>
      </c>
      <c r="U69" s="52">
        <v>141.12523379387918</v>
      </c>
      <c r="V69" s="52">
        <v>145.27879115738818</v>
      </c>
      <c r="W69" s="52">
        <v>154.74860428067674</v>
      </c>
      <c r="X69" s="52">
        <v>177.47047061049904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3.1861814399999999</v>
      </c>
      <c r="D2" s="21">
        <f t="shared" ref="D2:X2" si="0">SUM(D3,D17,D22,D25,D26,D51,D52)</f>
        <v>3.1861814399999999</v>
      </c>
      <c r="E2" s="21">
        <f t="shared" si="0"/>
        <v>6.3726296399999995</v>
      </c>
      <c r="F2" s="21">
        <f t="shared" si="0"/>
        <v>28.6767</v>
      </c>
      <c r="G2" s="21">
        <f t="shared" si="0"/>
        <v>6.3726296399999995</v>
      </c>
      <c r="H2" s="21">
        <f t="shared" si="0"/>
        <v>3.1861814399999999</v>
      </c>
      <c r="I2" s="21">
        <f t="shared" si="0"/>
        <v>3.1861814399999999</v>
      </c>
      <c r="J2" s="21">
        <f t="shared" si="0"/>
        <v>3.1122889199999992</v>
      </c>
      <c r="K2" s="21">
        <f t="shared" si="0"/>
        <v>3.1122889199999992</v>
      </c>
      <c r="L2" s="21">
        <f t="shared" si="0"/>
        <v>3.1122889199999992</v>
      </c>
      <c r="M2" s="21">
        <f t="shared" si="0"/>
        <v>3.1122889199999992</v>
      </c>
      <c r="N2" s="21">
        <f t="shared" si="0"/>
        <v>3.1122889199999992</v>
      </c>
      <c r="O2" s="21">
        <f t="shared" si="0"/>
        <v>18.673200000000005</v>
      </c>
      <c r="P2" s="21">
        <f t="shared" si="0"/>
        <v>15.560911079999999</v>
      </c>
      <c r="Q2" s="21">
        <f t="shared" si="0"/>
        <v>18.673200000000005</v>
      </c>
      <c r="R2" s="21">
        <f t="shared" si="0"/>
        <v>18.673200000000005</v>
      </c>
      <c r="S2" s="21">
        <f t="shared" si="0"/>
        <v>15.894361080000003</v>
      </c>
      <c r="T2" s="21">
        <f t="shared" si="0"/>
        <v>15.894361080000003</v>
      </c>
      <c r="U2" s="21">
        <f t="shared" si="0"/>
        <v>15.894361080000003</v>
      </c>
      <c r="V2" s="21">
        <f t="shared" si="0"/>
        <v>15.894361080000003</v>
      </c>
      <c r="W2" s="21">
        <f t="shared" si="0"/>
        <v>12.71564892</v>
      </c>
      <c r="X2" s="21">
        <f t="shared" si="0"/>
        <v>9.5366700000000009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3.1861814399999999</v>
      </c>
      <c r="D26" s="27">
        <f t="shared" si="13"/>
        <v>3.1861814399999999</v>
      </c>
      <c r="E26" s="27">
        <f t="shared" si="13"/>
        <v>6.3726296399999995</v>
      </c>
      <c r="F26" s="27">
        <f t="shared" si="13"/>
        <v>28.6767</v>
      </c>
      <c r="G26" s="27">
        <f t="shared" si="13"/>
        <v>6.3726296399999995</v>
      </c>
      <c r="H26" s="27">
        <f t="shared" si="13"/>
        <v>3.1861814399999999</v>
      </c>
      <c r="I26" s="27">
        <f t="shared" si="13"/>
        <v>3.1861814399999999</v>
      </c>
      <c r="J26" s="27">
        <f t="shared" si="13"/>
        <v>3.1122889199999992</v>
      </c>
      <c r="K26" s="27">
        <f t="shared" si="13"/>
        <v>3.1122889199999992</v>
      </c>
      <c r="L26" s="27">
        <f t="shared" si="13"/>
        <v>3.1122889199999992</v>
      </c>
      <c r="M26" s="27">
        <f t="shared" si="13"/>
        <v>3.1122889199999992</v>
      </c>
      <c r="N26" s="27">
        <f t="shared" si="13"/>
        <v>3.1122889199999992</v>
      </c>
      <c r="O26" s="27">
        <f t="shared" si="13"/>
        <v>18.673200000000005</v>
      </c>
      <c r="P26" s="27">
        <f t="shared" si="13"/>
        <v>15.560911079999999</v>
      </c>
      <c r="Q26" s="27">
        <f t="shared" si="13"/>
        <v>18.673200000000005</v>
      </c>
      <c r="R26" s="27">
        <f t="shared" si="13"/>
        <v>18.673200000000005</v>
      </c>
      <c r="S26" s="27">
        <f t="shared" si="13"/>
        <v>15.894361080000003</v>
      </c>
      <c r="T26" s="27">
        <f t="shared" si="13"/>
        <v>15.894361080000003</v>
      </c>
      <c r="U26" s="27">
        <f t="shared" si="13"/>
        <v>15.894361080000003</v>
      </c>
      <c r="V26" s="27">
        <f t="shared" si="13"/>
        <v>15.894361080000003</v>
      </c>
      <c r="W26" s="27">
        <f t="shared" ref="W26:X26" si="14">SUM(W27,W33)</f>
        <v>12.71564892</v>
      </c>
      <c r="X26" s="27">
        <f t="shared" si="14"/>
        <v>9.5366700000000009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3.1861814399999999</v>
      </c>
      <c r="D33" s="19">
        <f t="shared" si="17"/>
        <v>3.1861814399999999</v>
      </c>
      <c r="E33" s="19">
        <f t="shared" si="17"/>
        <v>6.3726296399999995</v>
      </c>
      <c r="F33" s="19">
        <f t="shared" si="17"/>
        <v>28.6767</v>
      </c>
      <c r="G33" s="19">
        <f t="shared" si="17"/>
        <v>6.3726296399999995</v>
      </c>
      <c r="H33" s="19">
        <f t="shared" si="17"/>
        <v>3.1861814399999999</v>
      </c>
      <c r="I33" s="19">
        <f t="shared" si="17"/>
        <v>3.1861814399999999</v>
      </c>
      <c r="J33" s="19">
        <f t="shared" si="17"/>
        <v>3.1122889199999992</v>
      </c>
      <c r="K33" s="19">
        <f t="shared" si="17"/>
        <v>3.1122889199999992</v>
      </c>
      <c r="L33" s="19">
        <f t="shared" si="17"/>
        <v>3.1122889199999992</v>
      </c>
      <c r="M33" s="19">
        <f t="shared" si="17"/>
        <v>3.1122889199999992</v>
      </c>
      <c r="N33" s="19">
        <f t="shared" si="17"/>
        <v>3.1122889199999992</v>
      </c>
      <c r="O33" s="19">
        <f t="shared" si="17"/>
        <v>18.673200000000005</v>
      </c>
      <c r="P33" s="19">
        <f t="shared" si="17"/>
        <v>15.560911079999999</v>
      </c>
      <c r="Q33" s="19">
        <f t="shared" si="17"/>
        <v>18.673200000000005</v>
      </c>
      <c r="R33" s="19">
        <f t="shared" si="17"/>
        <v>18.673200000000005</v>
      </c>
      <c r="S33" s="19">
        <f t="shared" si="17"/>
        <v>15.894361080000003</v>
      </c>
      <c r="T33" s="19">
        <f t="shared" si="17"/>
        <v>15.894361080000003</v>
      </c>
      <c r="U33" s="19">
        <f t="shared" si="17"/>
        <v>15.894361080000003</v>
      </c>
      <c r="V33" s="19">
        <f t="shared" si="17"/>
        <v>15.894361080000003</v>
      </c>
      <c r="W33" s="19">
        <f t="shared" ref="W33:X33" si="18">SUM(W34:W50)</f>
        <v>12.71564892</v>
      </c>
      <c r="X33" s="19">
        <f t="shared" si="18"/>
        <v>9.5366700000000009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3.1861814399999999</v>
      </c>
      <c r="D43" s="8">
        <f>FC_TRA_DNAVI_DCS_E!D43+FC_TRA_DNAVI_IWW_E!D43</f>
        <v>3.1861814399999999</v>
      </c>
      <c r="E43" s="8">
        <f>FC_TRA_DNAVI_DCS_E!E43+FC_TRA_DNAVI_IWW_E!E43</f>
        <v>6.3726296399999995</v>
      </c>
      <c r="F43" s="8">
        <f>FC_TRA_DNAVI_DCS_E!F43+FC_TRA_DNAVI_IWW_E!F43</f>
        <v>28.6767</v>
      </c>
      <c r="G43" s="8">
        <f>FC_TRA_DNAVI_DCS_E!G43+FC_TRA_DNAVI_IWW_E!G43</f>
        <v>6.3726296399999995</v>
      </c>
      <c r="H43" s="8">
        <f>FC_TRA_DNAVI_DCS_E!H43+FC_TRA_DNAVI_IWW_E!H43</f>
        <v>3.1861814399999999</v>
      </c>
      <c r="I43" s="8">
        <f>FC_TRA_DNAVI_DCS_E!I43+FC_TRA_DNAVI_IWW_E!I43</f>
        <v>3.1861814399999999</v>
      </c>
      <c r="J43" s="8">
        <f>FC_TRA_DNAVI_DCS_E!J43+FC_TRA_DNAVI_IWW_E!J43</f>
        <v>3.1122889199999992</v>
      </c>
      <c r="K43" s="8">
        <f>FC_TRA_DNAVI_DCS_E!K43+FC_TRA_DNAVI_IWW_E!K43</f>
        <v>3.1122889199999992</v>
      </c>
      <c r="L43" s="8">
        <f>FC_TRA_DNAVI_DCS_E!L43+FC_TRA_DNAVI_IWW_E!L43</f>
        <v>3.1122889199999992</v>
      </c>
      <c r="M43" s="8">
        <f>FC_TRA_DNAVI_DCS_E!M43+FC_TRA_DNAVI_IWW_E!M43</f>
        <v>3.1122889199999992</v>
      </c>
      <c r="N43" s="8">
        <f>FC_TRA_DNAVI_DCS_E!N43+FC_TRA_DNAVI_IWW_E!N43</f>
        <v>3.1122889199999992</v>
      </c>
      <c r="O43" s="8">
        <f>FC_TRA_DNAVI_DCS_E!O43+FC_TRA_DNAVI_IWW_E!O43</f>
        <v>18.673200000000005</v>
      </c>
      <c r="P43" s="8">
        <f>FC_TRA_DNAVI_DCS_E!P43+FC_TRA_DNAVI_IWW_E!P43</f>
        <v>15.560911079999999</v>
      </c>
      <c r="Q43" s="8">
        <f>FC_TRA_DNAVI_DCS_E!Q43+FC_TRA_DNAVI_IWW_E!Q43</f>
        <v>18.673200000000005</v>
      </c>
      <c r="R43" s="8">
        <f>FC_TRA_DNAVI_DCS_E!R43+FC_TRA_DNAVI_IWW_E!R43</f>
        <v>18.673200000000005</v>
      </c>
      <c r="S43" s="8">
        <f>FC_TRA_DNAVI_DCS_E!S43+FC_TRA_DNAVI_IWW_E!S43</f>
        <v>15.894361080000003</v>
      </c>
      <c r="T43" s="8">
        <f>FC_TRA_DNAVI_DCS_E!T43+FC_TRA_DNAVI_IWW_E!T43</f>
        <v>15.894361080000003</v>
      </c>
      <c r="U43" s="8">
        <f>FC_TRA_DNAVI_DCS_E!U43+FC_TRA_DNAVI_IWW_E!U43</f>
        <v>15.894361080000003</v>
      </c>
      <c r="V43" s="8">
        <f>FC_TRA_DNAVI_DCS_E!V43+FC_TRA_DNAVI_IWW_E!V43</f>
        <v>15.894361080000003</v>
      </c>
      <c r="W43" s="8">
        <f>FC_TRA_DNAVI_DCS_E!W43+FC_TRA_DNAVI_IWW_E!W43</f>
        <v>12.71564892</v>
      </c>
      <c r="X43" s="8">
        <f>FC_TRA_DNAVI_DCS_E!X43+FC_TRA_DNAVI_IWW_E!X43</f>
        <v>9.5366700000000009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3.1861814399999999</v>
      </c>
      <c r="D2" s="21">
        <f t="shared" ref="D2:X2" si="0">SUM(D3,D17,D22,D25,D26,D51,D52)</f>
        <v>3.1861814399999999</v>
      </c>
      <c r="E2" s="21">
        <f t="shared" si="0"/>
        <v>6.3726296399999995</v>
      </c>
      <c r="F2" s="21">
        <f t="shared" si="0"/>
        <v>28.6767</v>
      </c>
      <c r="G2" s="21">
        <f t="shared" si="0"/>
        <v>6.3726296399999995</v>
      </c>
      <c r="H2" s="21">
        <f t="shared" si="0"/>
        <v>3.1861814399999999</v>
      </c>
      <c r="I2" s="21">
        <f t="shared" si="0"/>
        <v>3.1861814399999999</v>
      </c>
      <c r="J2" s="21">
        <f t="shared" si="0"/>
        <v>3.1122889199999992</v>
      </c>
      <c r="K2" s="21">
        <f t="shared" si="0"/>
        <v>3.1122889199999992</v>
      </c>
      <c r="L2" s="21">
        <f t="shared" si="0"/>
        <v>3.1122889199999992</v>
      </c>
      <c r="M2" s="21">
        <f t="shared" si="0"/>
        <v>3.1122889199999992</v>
      </c>
      <c r="N2" s="21">
        <f t="shared" si="0"/>
        <v>3.1122889199999992</v>
      </c>
      <c r="O2" s="21">
        <f t="shared" si="0"/>
        <v>18.673200000000005</v>
      </c>
      <c r="P2" s="21">
        <f t="shared" si="0"/>
        <v>15.560911079999999</v>
      </c>
      <c r="Q2" s="21">
        <f t="shared" si="0"/>
        <v>18.673200000000005</v>
      </c>
      <c r="R2" s="21">
        <f t="shared" si="0"/>
        <v>18.673200000000005</v>
      </c>
      <c r="S2" s="21">
        <f t="shared" si="0"/>
        <v>15.894361080000003</v>
      </c>
      <c r="T2" s="21">
        <f t="shared" si="0"/>
        <v>15.894361080000003</v>
      </c>
      <c r="U2" s="21">
        <f t="shared" si="0"/>
        <v>15.894361080000003</v>
      </c>
      <c r="V2" s="21">
        <f t="shared" si="0"/>
        <v>15.894361080000003</v>
      </c>
      <c r="W2" s="21">
        <f t="shared" si="0"/>
        <v>12.71564892</v>
      </c>
      <c r="X2" s="21">
        <f t="shared" si="0"/>
        <v>9.5366700000000009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3.1861814399999999</v>
      </c>
      <c r="D26" s="27">
        <f t="shared" si="9"/>
        <v>3.1861814399999999</v>
      </c>
      <c r="E26" s="27">
        <f t="shared" si="9"/>
        <v>6.3726296399999995</v>
      </c>
      <c r="F26" s="27">
        <f t="shared" si="9"/>
        <v>28.6767</v>
      </c>
      <c r="G26" s="27">
        <f t="shared" si="9"/>
        <v>6.3726296399999995</v>
      </c>
      <c r="H26" s="27">
        <f t="shared" si="9"/>
        <v>3.1861814399999999</v>
      </c>
      <c r="I26" s="27">
        <f t="shared" si="9"/>
        <v>3.1861814399999999</v>
      </c>
      <c r="J26" s="27">
        <f t="shared" si="9"/>
        <v>3.1122889199999992</v>
      </c>
      <c r="K26" s="27">
        <f t="shared" si="9"/>
        <v>3.1122889199999992</v>
      </c>
      <c r="L26" s="27">
        <f t="shared" si="9"/>
        <v>3.1122889199999992</v>
      </c>
      <c r="M26" s="27">
        <f t="shared" si="9"/>
        <v>3.1122889199999992</v>
      </c>
      <c r="N26" s="27">
        <f t="shared" si="9"/>
        <v>3.1122889199999992</v>
      </c>
      <c r="O26" s="27">
        <f t="shared" si="9"/>
        <v>18.673200000000005</v>
      </c>
      <c r="P26" s="27">
        <f t="shared" si="9"/>
        <v>15.560911079999999</v>
      </c>
      <c r="Q26" s="27">
        <f t="shared" si="9"/>
        <v>18.673200000000005</v>
      </c>
      <c r="R26" s="27">
        <f t="shared" si="9"/>
        <v>18.673200000000005</v>
      </c>
      <c r="S26" s="27">
        <f t="shared" si="9"/>
        <v>15.894361080000003</v>
      </c>
      <c r="T26" s="27">
        <f t="shared" si="9"/>
        <v>15.894361080000003</v>
      </c>
      <c r="U26" s="27">
        <f t="shared" si="9"/>
        <v>15.894361080000003</v>
      </c>
      <c r="V26" s="27">
        <f t="shared" si="9"/>
        <v>15.894361080000003</v>
      </c>
      <c r="W26" s="27">
        <f t="shared" si="9"/>
        <v>12.71564892</v>
      </c>
      <c r="X26" s="27">
        <f t="shared" si="9"/>
        <v>9.5366700000000009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3.1861814399999999</v>
      </c>
      <c r="D33" s="19">
        <f t="shared" si="11"/>
        <v>3.1861814399999999</v>
      </c>
      <c r="E33" s="19">
        <f t="shared" si="11"/>
        <v>6.3726296399999995</v>
      </c>
      <c r="F33" s="19">
        <f t="shared" si="11"/>
        <v>28.6767</v>
      </c>
      <c r="G33" s="19">
        <f t="shared" si="11"/>
        <v>6.3726296399999995</v>
      </c>
      <c r="H33" s="19">
        <f t="shared" si="11"/>
        <v>3.1861814399999999</v>
      </c>
      <c r="I33" s="19">
        <f t="shared" si="11"/>
        <v>3.1861814399999999</v>
      </c>
      <c r="J33" s="19">
        <f t="shared" si="11"/>
        <v>3.1122889199999992</v>
      </c>
      <c r="K33" s="19">
        <f t="shared" si="11"/>
        <v>3.1122889199999992</v>
      </c>
      <c r="L33" s="19">
        <f t="shared" si="11"/>
        <v>3.1122889199999992</v>
      </c>
      <c r="M33" s="19">
        <f t="shared" si="11"/>
        <v>3.1122889199999992</v>
      </c>
      <c r="N33" s="19">
        <f t="shared" si="11"/>
        <v>3.1122889199999992</v>
      </c>
      <c r="O33" s="19">
        <f t="shared" si="11"/>
        <v>18.673200000000005</v>
      </c>
      <c r="P33" s="19">
        <f t="shared" si="11"/>
        <v>15.560911079999999</v>
      </c>
      <c r="Q33" s="19">
        <f t="shared" si="11"/>
        <v>18.673200000000005</v>
      </c>
      <c r="R33" s="19">
        <f t="shared" si="11"/>
        <v>18.673200000000005</v>
      </c>
      <c r="S33" s="19">
        <f t="shared" si="11"/>
        <v>15.894361080000003</v>
      </c>
      <c r="T33" s="19">
        <f t="shared" si="11"/>
        <v>15.894361080000003</v>
      </c>
      <c r="U33" s="19">
        <f t="shared" si="11"/>
        <v>15.894361080000003</v>
      </c>
      <c r="V33" s="19">
        <f t="shared" si="11"/>
        <v>15.894361080000003</v>
      </c>
      <c r="W33" s="19">
        <f t="shared" si="11"/>
        <v>12.71564892</v>
      </c>
      <c r="X33" s="19">
        <f t="shared" si="11"/>
        <v>9.5366700000000009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6.3726296399999995</v>
      </c>
      <c r="F43" s="8">
        <v>28.6767</v>
      </c>
      <c r="G43" s="8">
        <v>6.3726296399999995</v>
      </c>
      <c r="H43" s="8">
        <v>3.1861814399999999</v>
      </c>
      <c r="I43" s="8">
        <v>3.1861814399999999</v>
      </c>
      <c r="J43" s="8">
        <v>3.1122889199999992</v>
      </c>
      <c r="K43" s="8">
        <v>3.1122889199999992</v>
      </c>
      <c r="L43" s="8">
        <v>3.1122889199999992</v>
      </c>
      <c r="M43" s="8">
        <v>3.1122889199999992</v>
      </c>
      <c r="N43" s="8">
        <v>3.1122889199999992</v>
      </c>
      <c r="O43" s="8">
        <v>18.673200000000005</v>
      </c>
      <c r="P43" s="8">
        <v>15.560911079999999</v>
      </c>
      <c r="Q43" s="8">
        <v>18.673200000000005</v>
      </c>
      <c r="R43" s="8">
        <v>18.673200000000005</v>
      </c>
      <c r="S43" s="8">
        <v>15.894361080000003</v>
      </c>
      <c r="T43" s="8">
        <v>15.894361080000003</v>
      </c>
      <c r="U43" s="8">
        <v>15.894361080000003</v>
      </c>
      <c r="V43" s="8">
        <v>15.894361080000003</v>
      </c>
      <c r="W43" s="8">
        <v>12.71564892</v>
      </c>
      <c r="X43" s="8">
        <v>9.5366700000000009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64.526219999999995</v>
      </c>
      <c r="N2" s="21">
        <f t="shared" si="0"/>
        <v>117.03582000000002</v>
      </c>
      <c r="O2" s="21">
        <f t="shared" si="0"/>
        <v>133.14213000000001</v>
      </c>
      <c r="P2" s="21">
        <f t="shared" si="0"/>
        <v>75.634020000000007</v>
      </c>
      <c r="Q2" s="21">
        <f t="shared" si="0"/>
        <v>90.023669999999996</v>
      </c>
      <c r="R2" s="21">
        <f t="shared" si="0"/>
        <v>67.353660000000005</v>
      </c>
      <c r="S2" s="21">
        <f t="shared" si="0"/>
        <v>93.759930000000026</v>
      </c>
      <c r="T2" s="21">
        <f t="shared" si="0"/>
        <v>134.55584999999999</v>
      </c>
      <c r="U2" s="21">
        <f t="shared" si="0"/>
        <v>161.21457000000001</v>
      </c>
      <c r="V2" s="21">
        <f t="shared" si="0"/>
        <v>173.07972000000004</v>
      </c>
      <c r="W2" s="21">
        <f t="shared" si="0"/>
        <v>125.77059</v>
      </c>
      <c r="X2" s="21">
        <f t="shared" si="0"/>
        <v>63.062010000000008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64.526219999999995</v>
      </c>
      <c r="N51" s="27">
        <v>117.03582000000002</v>
      </c>
      <c r="O51" s="27">
        <v>133.14213000000001</v>
      </c>
      <c r="P51" s="27">
        <v>75.634020000000007</v>
      </c>
      <c r="Q51" s="27">
        <v>90.023669999999996</v>
      </c>
      <c r="R51" s="27">
        <v>67.353660000000005</v>
      </c>
      <c r="S51" s="27">
        <v>93.759930000000026</v>
      </c>
      <c r="T51" s="27">
        <v>134.55584999999999</v>
      </c>
      <c r="U51" s="27">
        <v>161.21457000000001</v>
      </c>
      <c r="V51" s="27">
        <v>173.07972000000004</v>
      </c>
      <c r="W51" s="27">
        <v>125.77059</v>
      </c>
      <c r="X51" s="27">
        <v>63.062010000000008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14894.890947154241</v>
      </c>
      <c r="D2" s="21">
        <f t="shared" ref="D2:X2" si="0">SUM(D3,D17,D22,D25,D26,D51,D52)</f>
        <v>15637.223773980893</v>
      </c>
      <c r="E2" s="21">
        <f t="shared" si="0"/>
        <v>15631.09201432336</v>
      </c>
      <c r="F2" s="21">
        <f t="shared" si="0"/>
        <v>16937.56908506095</v>
      </c>
      <c r="G2" s="21">
        <f t="shared" si="0"/>
        <v>16882.559976440687</v>
      </c>
      <c r="H2" s="21">
        <f t="shared" si="0"/>
        <v>17430.277473955855</v>
      </c>
      <c r="I2" s="21">
        <f t="shared" si="0"/>
        <v>15906.512124138822</v>
      </c>
      <c r="J2" s="21">
        <f t="shared" si="0"/>
        <v>13082.845681195407</v>
      </c>
      <c r="K2" s="21">
        <f t="shared" si="0"/>
        <v>13313.40552753723</v>
      </c>
      <c r="L2" s="21">
        <f t="shared" si="0"/>
        <v>13077.733202652797</v>
      </c>
      <c r="M2" s="21">
        <f t="shared" si="0"/>
        <v>13858.091073933228</v>
      </c>
      <c r="N2" s="21">
        <f t="shared" si="0"/>
        <v>13187.513921051619</v>
      </c>
      <c r="O2" s="21">
        <f t="shared" si="0"/>
        <v>11443.589780034246</v>
      </c>
      <c r="P2" s="21">
        <f t="shared" si="0"/>
        <v>11360.113580317917</v>
      </c>
      <c r="Q2" s="21">
        <f t="shared" si="0"/>
        <v>10479.98986001286</v>
      </c>
      <c r="R2" s="21">
        <f t="shared" si="0"/>
        <v>11272.896247647464</v>
      </c>
      <c r="S2" s="21">
        <f t="shared" si="0"/>
        <v>11857.397139657667</v>
      </c>
      <c r="T2" s="21">
        <f t="shared" si="0"/>
        <v>12127.465579985748</v>
      </c>
      <c r="U2" s="21">
        <f t="shared" si="0"/>
        <v>11559.276787373798</v>
      </c>
      <c r="V2" s="21">
        <f t="shared" si="0"/>
        <v>11296.680972433203</v>
      </c>
      <c r="W2" s="21">
        <f t="shared" si="0"/>
        <v>11910.200151239616</v>
      </c>
      <c r="X2" s="21">
        <f t="shared" si="0"/>
        <v>12596.994363452683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1019.8951766742389</v>
      </c>
      <c r="D3" s="24">
        <f t="shared" ref="D3:W3" si="2">SUM(D4,D8,D11)</f>
        <v>950.47788546089555</v>
      </c>
      <c r="E3" s="24">
        <f t="shared" si="2"/>
        <v>1060.5285265633593</v>
      </c>
      <c r="F3" s="24">
        <f t="shared" si="2"/>
        <v>1114.4365747409515</v>
      </c>
      <c r="G3" s="24">
        <f t="shared" si="2"/>
        <v>1000.8066123206895</v>
      </c>
      <c r="H3" s="24">
        <f t="shared" si="2"/>
        <v>1011.7992004758601</v>
      </c>
      <c r="I3" s="24">
        <f t="shared" si="2"/>
        <v>975.29134657882048</v>
      </c>
      <c r="J3" s="24">
        <f t="shared" si="2"/>
        <v>577.37397035540027</v>
      </c>
      <c r="K3" s="24">
        <f t="shared" si="2"/>
        <v>689.36442909722666</v>
      </c>
      <c r="L3" s="24">
        <f t="shared" si="2"/>
        <v>598.13346709279438</v>
      </c>
      <c r="M3" s="24">
        <f t="shared" si="2"/>
        <v>631.86830121322441</v>
      </c>
      <c r="N3" s="24">
        <f t="shared" si="2"/>
        <v>734.56748929162097</v>
      </c>
      <c r="O3" s="24">
        <f t="shared" si="2"/>
        <v>655.44728399424537</v>
      </c>
      <c r="P3" s="24">
        <f t="shared" si="2"/>
        <v>589.9398780379172</v>
      </c>
      <c r="Q3" s="24">
        <f t="shared" si="2"/>
        <v>454.00337369286092</v>
      </c>
      <c r="R3" s="24">
        <f t="shared" si="2"/>
        <v>426.32090996746535</v>
      </c>
      <c r="S3" s="24">
        <f t="shared" si="2"/>
        <v>529.60795481766149</v>
      </c>
      <c r="T3" s="24">
        <f t="shared" si="2"/>
        <v>632.76749778574424</v>
      </c>
      <c r="U3" s="24">
        <f t="shared" si="2"/>
        <v>428.13141881379778</v>
      </c>
      <c r="V3" s="24">
        <f t="shared" si="2"/>
        <v>322.43560555320556</v>
      </c>
      <c r="W3" s="24">
        <f t="shared" si="2"/>
        <v>257.41112507961833</v>
      </c>
      <c r="X3" s="24">
        <f t="shared" ref="X3" si="3">SUM(X4,X8,X11)</f>
        <v>208.18258869268172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325.77663096000003</v>
      </c>
      <c r="F4" s="19">
        <f t="shared" si="5"/>
        <v>344.46758543999999</v>
      </c>
      <c r="G4" s="19">
        <f t="shared" si="5"/>
        <v>292.54001831999989</v>
      </c>
      <c r="H4" s="19">
        <f t="shared" si="5"/>
        <v>264.51295199999998</v>
      </c>
      <c r="I4" s="19">
        <f t="shared" si="5"/>
        <v>234.30527999999995</v>
      </c>
      <c r="J4" s="19">
        <f t="shared" si="5"/>
        <v>152.45168399999997</v>
      </c>
      <c r="K4" s="19">
        <f t="shared" si="5"/>
        <v>104.43851351999997</v>
      </c>
      <c r="L4" s="19">
        <f t="shared" si="5"/>
        <v>132.72849215999997</v>
      </c>
      <c r="M4" s="19">
        <f t="shared" si="5"/>
        <v>123.08894135999996</v>
      </c>
      <c r="N4" s="19">
        <f t="shared" si="5"/>
        <v>173.41315200000005</v>
      </c>
      <c r="O4" s="19">
        <f t="shared" si="5"/>
        <v>64.895751360000048</v>
      </c>
      <c r="P4" s="19">
        <f t="shared" si="5"/>
        <v>67.65769296000002</v>
      </c>
      <c r="Q4" s="19">
        <f t="shared" si="5"/>
        <v>38.823499440000035</v>
      </c>
      <c r="R4" s="19">
        <f t="shared" si="5"/>
        <v>53.947087920000058</v>
      </c>
      <c r="S4" s="19">
        <f t="shared" si="5"/>
        <v>89.128638720000026</v>
      </c>
      <c r="T4" s="19">
        <f t="shared" si="5"/>
        <v>89.420158080000093</v>
      </c>
      <c r="U4" s="19">
        <f t="shared" si="5"/>
        <v>62.015635440000075</v>
      </c>
      <c r="V4" s="19">
        <f t="shared" si="5"/>
        <v>43.70917319999996</v>
      </c>
      <c r="W4" s="19">
        <f t="shared" si="5"/>
        <v>48.80088576</v>
      </c>
      <c r="X4" s="19">
        <f t="shared" ref="X4" si="6">SUM(X5:X7)</f>
        <v>37.230359759999999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325.77663096000003</v>
      </c>
      <c r="F7" s="8">
        <f>FC_OTH_CP_E!F7+FC_OTH_HH_E!F7+FC_OTH_AFF_E!F7</f>
        <v>344.46758543999999</v>
      </c>
      <c r="G7" s="8">
        <f>FC_OTH_CP_E!G7+FC_OTH_HH_E!G7+FC_OTH_AFF_E!G7</f>
        <v>292.54001831999989</v>
      </c>
      <c r="H7" s="8">
        <f>FC_OTH_CP_E!H7+FC_OTH_HH_E!H7+FC_OTH_AFF_E!H7</f>
        <v>264.51295199999998</v>
      </c>
      <c r="I7" s="8">
        <f>FC_OTH_CP_E!I7+FC_OTH_HH_E!I7+FC_OTH_AFF_E!I7</f>
        <v>234.30527999999995</v>
      </c>
      <c r="J7" s="8">
        <f>FC_OTH_CP_E!J7+FC_OTH_HH_E!J7+FC_OTH_AFF_E!J7</f>
        <v>152.45168399999997</v>
      </c>
      <c r="K7" s="8">
        <f>FC_OTH_CP_E!K7+FC_OTH_HH_E!K7+FC_OTH_AFF_E!K7</f>
        <v>104.43851351999997</v>
      </c>
      <c r="L7" s="8">
        <f>FC_OTH_CP_E!L7+FC_OTH_HH_E!L7+FC_OTH_AFF_E!L7</f>
        <v>132.72849215999997</v>
      </c>
      <c r="M7" s="8">
        <f>FC_OTH_CP_E!M7+FC_OTH_HH_E!M7+FC_OTH_AFF_E!M7</f>
        <v>123.08894135999996</v>
      </c>
      <c r="N7" s="8">
        <f>FC_OTH_CP_E!N7+FC_OTH_HH_E!N7+FC_OTH_AFF_E!N7</f>
        <v>173.41315200000005</v>
      </c>
      <c r="O7" s="8">
        <f>FC_OTH_CP_E!O7+FC_OTH_HH_E!O7+FC_OTH_AFF_E!O7</f>
        <v>64.895751360000048</v>
      </c>
      <c r="P7" s="8">
        <f>FC_OTH_CP_E!P7+FC_OTH_HH_E!P7+FC_OTH_AFF_E!P7</f>
        <v>67.65769296000002</v>
      </c>
      <c r="Q7" s="8">
        <f>FC_OTH_CP_E!Q7+FC_OTH_HH_E!Q7+FC_OTH_AFF_E!Q7</f>
        <v>38.823499440000035</v>
      </c>
      <c r="R7" s="8">
        <f>FC_OTH_CP_E!R7+FC_OTH_HH_E!R7+FC_OTH_AFF_E!R7</f>
        <v>53.947087920000058</v>
      </c>
      <c r="S7" s="8">
        <f>FC_OTH_CP_E!S7+FC_OTH_HH_E!S7+FC_OTH_AFF_E!S7</f>
        <v>89.128638720000026</v>
      </c>
      <c r="T7" s="8">
        <f>FC_OTH_CP_E!T7+FC_OTH_HH_E!T7+FC_OTH_AFF_E!T7</f>
        <v>89.420158080000093</v>
      </c>
      <c r="U7" s="8">
        <f>FC_OTH_CP_E!U7+FC_OTH_HH_E!U7+FC_OTH_AFF_E!U7</f>
        <v>62.015635440000075</v>
      </c>
      <c r="V7" s="8">
        <f>FC_OTH_CP_E!V7+FC_OTH_HH_E!V7+FC_OTH_AFF_E!V7</f>
        <v>43.70917319999996</v>
      </c>
      <c r="W7" s="8">
        <f>FC_OTH_CP_E!W7+FC_OTH_HH_E!W7+FC_OTH_AFF_E!W7</f>
        <v>48.80088576</v>
      </c>
      <c r="X7" s="8">
        <f>FC_OTH_CP_E!X7+FC_OTH_HH_E!X7+FC_OTH_AFF_E!X7</f>
        <v>37.230359759999999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829.4175926742389</v>
      </c>
      <c r="D8" s="19">
        <f t="shared" ref="D8:W8" si="8">SUM(D9:D10)</f>
        <v>819.63508194089547</v>
      </c>
      <c r="E8" s="19">
        <f t="shared" si="8"/>
        <v>596.7183128833592</v>
      </c>
      <c r="F8" s="19">
        <f t="shared" si="8"/>
        <v>628.16282810095163</v>
      </c>
      <c r="G8" s="19">
        <f t="shared" si="8"/>
        <v>610.67695592068958</v>
      </c>
      <c r="H8" s="19">
        <f t="shared" si="8"/>
        <v>663.65464151586013</v>
      </c>
      <c r="I8" s="19">
        <f t="shared" si="8"/>
        <v>662.37416089882061</v>
      </c>
      <c r="J8" s="19">
        <f t="shared" si="8"/>
        <v>378.74509067540032</v>
      </c>
      <c r="K8" s="19">
        <f t="shared" si="8"/>
        <v>533.21366421722666</v>
      </c>
      <c r="L8" s="19">
        <f t="shared" si="8"/>
        <v>419.84048365279443</v>
      </c>
      <c r="M8" s="19">
        <f t="shared" si="8"/>
        <v>475.03286553322448</v>
      </c>
      <c r="N8" s="19">
        <f t="shared" si="8"/>
        <v>532.18693729162089</v>
      </c>
      <c r="O8" s="19">
        <f t="shared" si="8"/>
        <v>570.64373087424531</v>
      </c>
      <c r="P8" s="19">
        <f t="shared" si="8"/>
        <v>508.56322443791726</v>
      </c>
      <c r="Q8" s="19">
        <f t="shared" si="8"/>
        <v>405.3053264928609</v>
      </c>
      <c r="R8" s="19">
        <f t="shared" si="8"/>
        <v>364.9209489274653</v>
      </c>
      <c r="S8" s="19">
        <f t="shared" si="8"/>
        <v>427.48541825766142</v>
      </c>
      <c r="T8" s="19">
        <f t="shared" si="8"/>
        <v>520.39462530574417</v>
      </c>
      <c r="U8" s="19">
        <f t="shared" si="8"/>
        <v>345.38355185379766</v>
      </c>
      <c r="V8" s="19">
        <f t="shared" si="8"/>
        <v>261.39760699320561</v>
      </c>
      <c r="W8" s="19">
        <f t="shared" si="8"/>
        <v>197.09525891961835</v>
      </c>
      <c r="X8" s="19">
        <f t="shared" ref="X8" si="9">SUM(X9:X10)</f>
        <v>155.63321445268173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451.57331735999998</v>
      </c>
      <c r="D9" s="8">
        <f>FC_OTH_CP_E!D9+FC_OTH_HH_E!D9+FC_OTH_AFF_E!D9</f>
        <v>391.82288640000002</v>
      </c>
      <c r="E9" s="8">
        <f>FC_OTH_CP_E!E9+FC_OTH_HH_E!E9+FC_OTH_AFF_E!E9</f>
        <v>407.46522959999999</v>
      </c>
      <c r="F9" s="8">
        <f>FC_OTH_CP_E!F9+FC_OTH_HH_E!F9+FC_OTH_AFF_E!F9</f>
        <v>463.99139424000003</v>
      </c>
      <c r="G9" s="8">
        <f>FC_OTH_CP_E!G9+FC_OTH_HH_E!G9+FC_OTH_AFF_E!G9</f>
        <v>451.23058991999977</v>
      </c>
      <c r="H9" s="8">
        <f>FC_OTH_CP_E!H9+FC_OTH_HH_E!H9+FC_OTH_AFF_E!H9</f>
        <v>536.48810423999976</v>
      </c>
      <c r="I9" s="8">
        <f>FC_OTH_CP_E!I9+FC_OTH_HH_E!I9+FC_OTH_AFF_E!I9</f>
        <v>508.03515575999995</v>
      </c>
      <c r="J9" s="8">
        <f>FC_OTH_CP_E!J9+FC_OTH_HH_E!J9+FC_OTH_AFF_E!J9</f>
        <v>291.25019351999987</v>
      </c>
      <c r="K9" s="8">
        <f>FC_OTH_CP_E!K9+FC_OTH_HH_E!K9+FC_OTH_AFF_E!K9</f>
        <v>393.12704903999986</v>
      </c>
      <c r="L9" s="8">
        <f>FC_OTH_CP_E!L9+FC_OTH_HH_E!L9+FC_OTH_AFF_E!L9</f>
        <v>270.9483479999999</v>
      </c>
      <c r="M9" s="8">
        <f>FC_OTH_CP_E!M9+FC_OTH_HH_E!M9+FC_OTH_AFF_E!M9</f>
        <v>273.1126147199999</v>
      </c>
      <c r="N9" s="8">
        <f>FC_OTH_CP_E!N9+FC_OTH_HH_E!N9+FC_OTH_AFF_E!N9</f>
        <v>244.66519968</v>
      </c>
      <c r="O9" s="8">
        <f>FC_OTH_CP_E!O9+FC_OTH_HH_E!O9+FC_OTH_AFF_E!O9</f>
        <v>210.91917000000012</v>
      </c>
      <c r="P9" s="8">
        <f>FC_OTH_CP_E!P9+FC_OTH_HH_E!P9+FC_OTH_AFF_E!P9</f>
        <v>142.91837999999998</v>
      </c>
      <c r="Q9" s="8">
        <f>FC_OTH_CP_E!Q9+FC_OTH_HH_E!Q9+FC_OTH_AFF_E!Q9</f>
        <v>106.85280144000006</v>
      </c>
      <c r="R9" s="8">
        <f>FC_OTH_CP_E!R9+FC_OTH_HH_E!R9+FC_OTH_AFF_E!R9</f>
        <v>86.455158240000046</v>
      </c>
      <c r="S9" s="8">
        <f>FC_OTH_CP_E!S9+FC_OTH_HH_E!S9+FC_OTH_AFF_E!S9</f>
        <v>162.29856192000008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377.84427531423898</v>
      </c>
      <c r="D10" s="8">
        <f>FC_OTH_CP_E!D10+FC_OTH_HH_E!D10+FC_OTH_AFF_E!D10</f>
        <v>427.81219554089546</v>
      </c>
      <c r="E10" s="8">
        <f>FC_OTH_CP_E!E10+FC_OTH_HH_E!E10+FC_OTH_AFF_E!E10</f>
        <v>189.25308328335916</v>
      </c>
      <c r="F10" s="8">
        <f>FC_OTH_CP_E!F10+FC_OTH_HH_E!F10+FC_OTH_AFF_E!F10</f>
        <v>164.17143386095165</v>
      </c>
      <c r="G10" s="8">
        <f>FC_OTH_CP_E!G10+FC_OTH_HH_E!G10+FC_OTH_AFF_E!G10</f>
        <v>159.44636600068981</v>
      </c>
      <c r="H10" s="8">
        <f>FC_OTH_CP_E!H10+FC_OTH_HH_E!H10+FC_OTH_AFF_E!H10</f>
        <v>127.16653727586038</v>
      </c>
      <c r="I10" s="8">
        <f>FC_OTH_CP_E!I10+FC_OTH_HH_E!I10+FC_OTH_AFF_E!I10</f>
        <v>154.33900513882068</v>
      </c>
      <c r="J10" s="8">
        <f>FC_OTH_CP_E!J10+FC_OTH_HH_E!J10+FC_OTH_AFF_E!J10</f>
        <v>87.494897155400437</v>
      </c>
      <c r="K10" s="8">
        <f>FC_OTH_CP_E!K10+FC_OTH_HH_E!K10+FC_OTH_AFF_E!K10</f>
        <v>140.08661517722683</v>
      </c>
      <c r="L10" s="8">
        <f>FC_OTH_CP_E!L10+FC_OTH_HH_E!L10+FC_OTH_AFF_E!L10</f>
        <v>148.89213565279454</v>
      </c>
      <c r="M10" s="8">
        <f>FC_OTH_CP_E!M10+FC_OTH_HH_E!M10+FC_OTH_AFF_E!M10</f>
        <v>201.92025081322456</v>
      </c>
      <c r="N10" s="8">
        <f>FC_OTH_CP_E!N10+FC_OTH_HH_E!N10+FC_OTH_AFF_E!N10</f>
        <v>287.52173761162089</v>
      </c>
      <c r="O10" s="8">
        <f>FC_OTH_CP_E!O10+FC_OTH_HH_E!O10+FC_OTH_AFF_E!O10</f>
        <v>359.72456087424519</v>
      </c>
      <c r="P10" s="8">
        <f>FC_OTH_CP_E!P10+FC_OTH_HH_E!P10+FC_OTH_AFF_E!P10</f>
        <v>365.64484443791724</v>
      </c>
      <c r="Q10" s="8">
        <f>FC_OTH_CP_E!Q10+FC_OTH_HH_E!Q10+FC_OTH_AFF_E!Q10</f>
        <v>298.45252505286084</v>
      </c>
      <c r="R10" s="8">
        <f>FC_OTH_CP_E!R10+FC_OTH_HH_E!R10+FC_OTH_AFF_E!R10</f>
        <v>278.46579068746524</v>
      </c>
      <c r="S10" s="8">
        <f>FC_OTH_CP_E!S10+FC_OTH_HH_E!S10+FC_OTH_AFF_E!S10</f>
        <v>265.18685633766131</v>
      </c>
      <c r="T10" s="8">
        <f>FC_OTH_CP_E!T10+FC_OTH_HH_E!T10+FC_OTH_AFF_E!T10</f>
        <v>520.39462530574417</v>
      </c>
      <c r="U10" s="8">
        <f>FC_OTH_CP_E!U10+FC_OTH_HH_E!U10+FC_OTH_AFF_E!U10</f>
        <v>345.38355185379766</v>
      </c>
      <c r="V10" s="8">
        <f>FC_OTH_CP_E!V10+FC_OTH_HH_E!V10+FC_OTH_AFF_E!V10</f>
        <v>261.39760699320561</v>
      </c>
      <c r="W10" s="8">
        <f>FC_OTH_CP_E!W10+FC_OTH_HH_E!W10+FC_OTH_AFF_E!W10</f>
        <v>197.09525891961835</v>
      </c>
      <c r="X10" s="8">
        <f>FC_OTH_CP_E!X10+FC_OTH_HH_E!X10+FC_OTH_AFF_E!X10</f>
        <v>155.63321445268173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190.47758400000001</v>
      </c>
      <c r="D11" s="19">
        <f t="shared" ref="D11:W11" si="11">SUM(D12:D16)</f>
        <v>130.84280352000002</v>
      </c>
      <c r="E11" s="19">
        <f t="shared" si="11"/>
        <v>138.03358272000003</v>
      </c>
      <c r="F11" s="19">
        <f t="shared" si="11"/>
        <v>141.80616120000002</v>
      </c>
      <c r="G11" s="19">
        <f t="shared" si="11"/>
        <v>97.589638079999958</v>
      </c>
      <c r="H11" s="19">
        <f t="shared" si="11"/>
        <v>83.631606960000013</v>
      </c>
      <c r="I11" s="19">
        <f t="shared" si="11"/>
        <v>78.611905679999978</v>
      </c>
      <c r="J11" s="19">
        <f t="shared" si="11"/>
        <v>46.177195679999997</v>
      </c>
      <c r="K11" s="19">
        <f t="shared" si="11"/>
        <v>51.712251359999996</v>
      </c>
      <c r="L11" s="19">
        <f t="shared" si="11"/>
        <v>45.564491279999991</v>
      </c>
      <c r="M11" s="19">
        <f t="shared" si="11"/>
        <v>33.746494319999996</v>
      </c>
      <c r="N11" s="19">
        <f t="shared" si="11"/>
        <v>28.967400000000008</v>
      </c>
      <c r="O11" s="19">
        <f t="shared" si="11"/>
        <v>19.907801760000016</v>
      </c>
      <c r="P11" s="19">
        <f t="shared" si="11"/>
        <v>13.718960640000006</v>
      </c>
      <c r="Q11" s="19">
        <f t="shared" si="11"/>
        <v>9.8745477600000111</v>
      </c>
      <c r="R11" s="19">
        <f t="shared" si="11"/>
        <v>7.4528731200000076</v>
      </c>
      <c r="S11" s="19">
        <f t="shared" si="11"/>
        <v>12.993897840000006</v>
      </c>
      <c r="T11" s="19">
        <f t="shared" si="11"/>
        <v>22.95271440000003</v>
      </c>
      <c r="U11" s="19">
        <f t="shared" si="11"/>
        <v>20.732231520000024</v>
      </c>
      <c r="V11" s="19">
        <f t="shared" si="11"/>
        <v>17.328825359999986</v>
      </c>
      <c r="W11" s="19">
        <f t="shared" si="11"/>
        <v>11.514980400000004</v>
      </c>
      <c r="X11" s="19">
        <f t="shared" ref="X11" si="12">SUM(X12:X16)</f>
        <v>15.319014480000003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137.49086736000001</v>
      </c>
      <c r="D12" s="8">
        <f>FC_OTH_CP_E!D12+FC_OTH_HH_E!D12+FC_OTH_AFF_E!D12</f>
        <v>93.836117760000008</v>
      </c>
      <c r="E12" s="8">
        <f>FC_OTH_CP_E!E12+FC_OTH_HH_E!E12+FC_OTH_AFF_E!E12</f>
        <v>87.84636168000003</v>
      </c>
      <c r="F12" s="8">
        <f>FC_OTH_CP_E!F12+FC_OTH_HH_E!F12+FC_OTH_AFF_E!F12</f>
        <v>87.253320000000016</v>
      </c>
      <c r="G12" s="8">
        <f>FC_OTH_CP_E!G12+FC_OTH_HH_E!G12+FC_OTH_AFF_E!G12</f>
        <v>57.144779999999969</v>
      </c>
      <c r="H12" s="8">
        <f>FC_OTH_CP_E!H12+FC_OTH_HH_E!H12+FC_OTH_AFF_E!H12</f>
        <v>56.618100000000005</v>
      </c>
      <c r="I12" s="8">
        <f>FC_OTH_CP_E!I12+FC_OTH_HH_E!I12+FC_OTH_AFF_E!I12</f>
        <v>49.352022719999972</v>
      </c>
      <c r="J12" s="8">
        <f>FC_OTH_CP_E!J12+FC_OTH_HH_E!J12+FC_OTH_AFF_E!J12</f>
        <v>19.030704</v>
      </c>
      <c r="K12" s="8">
        <f>FC_OTH_CP_E!K12+FC_OTH_HH_E!K12+FC_OTH_AFF_E!K12</f>
        <v>18.53527368</v>
      </c>
      <c r="L12" s="8">
        <f>FC_OTH_CP_E!L12+FC_OTH_HH_E!L12+FC_OTH_AFF_E!L12</f>
        <v>10.728822720000002</v>
      </c>
      <c r="M12" s="8">
        <f>FC_OTH_CP_E!M12+FC_OTH_HH_E!M12+FC_OTH_AFF_E!M12</f>
        <v>6.4370829599999997</v>
      </c>
      <c r="N12" s="8">
        <f>FC_OTH_CP_E!N12+FC_OTH_HH_E!N12+FC_OTH_AFF_E!N12</f>
        <v>4.2913886400000019</v>
      </c>
      <c r="O12" s="8">
        <f>FC_OTH_CP_E!O12+FC_OTH_HH_E!O12+FC_OTH_AFF_E!O12</f>
        <v>6.3963530400000028</v>
      </c>
      <c r="P12" s="8">
        <f>FC_OTH_CP_E!P12+FC_OTH_HH_E!P12+FC_OTH_AFF_E!P12</f>
        <v>2.1320006400000007</v>
      </c>
      <c r="Q12" s="8">
        <f>FC_OTH_CP_E!Q12+FC_OTH_HH_E!Q12+FC_OTH_AFF_E!Q12</f>
        <v>2.1456943200000018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41.43557088</v>
      </c>
      <c r="D13" s="8">
        <f>FC_OTH_CP_E!D13+FC_OTH_HH_E!D13+FC_OTH_AFF_E!D13</f>
        <v>35.060778720000002</v>
      </c>
      <c r="E13" s="8">
        <f>FC_OTH_CP_E!E13+FC_OTH_HH_E!E13+FC_OTH_AFF_E!E13</f>
        <v>28.729926719999995</v>
      </c>
      <c r="F13" s="8">
        <f>FC_OTH_CP_E!F13+FC_OTH_HH_E!F13+FC_OTH_AFF_E!F13</f>
        <v>25.292958239999994</v>
      </c>
      <c r="G13" s="8">
        <f>FC_OTH_CP_E!G13+FC_OTH_HH_E!G13+FC_OTH_AFF_E!G13</f>
        <v>24.839680799999993</v>
      </c>
      <c r="H13" s="8">
        <f>FC_OTH_CP_E!H13+FC_OTH_HH_E!H13+FC_OTH_AFF_E!H13</f>
        <v>9.4571558399999986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11.551145760000001</v>
      </c>
      <c r="D16" s="8">
        <f>FC_OTH_CP_E!D16+FC_OTH_HH_E!D16+FC_OTH_AFF_E!D16</f>
        <v>1.9459070400000003</v>
      </c>
      <c r="E16" s="8">
        <f>FC_OTH_CP_E!E16+FC_OTH_HH_E!E16+FC_OTH_AFF_E!E16</f>
        <v>21.457294320000003</v>
      </c>
      <c r="F16" s="8">
        <f>FC_OTH_CP_E!F16+FC_OTH_HH_E!F16+FC_OTH_AFF_E!F16</f>
        <v>29.259882960000006</v>
      </c>
      <c r="G16" s="8">
        <f>FC_OTH_CP_E!G16+FC_OTH_HH_E!G16+FC_OTH_AFF_E!G16</f>
        <v>15.605177279999999</v>
      </c>
      <c r="H16" s="8">
        <f>FC_OTH_CP_E!H16+FC_OTH_HH_E!H16+FC_OTH_AFF_E!H16</f>
        <v>17.556351120000002</v>
      </c>
      <c r="I16" s="8">
        <f>FC_OTH_CP_E!I16+FC_OTH_HH_E!I16+FC_OTH_AFF_E!I16</f>
        <v>29.259882959999999</v>
      </c>
      <c r="J16" s="8">
        <f>FC_OTH_CP_E!J16+FC_OTH_HH_E!J16+FC_OTH_AFF_E!J16</f>
        <v>27.14649168</v>
      </c>
      <c r="K16" s="8">
        <f>FC_OTH_CP_E!K16+FC_OTH_HH_E!K16+FC_OTH_AFF_E!K16</f>
        <v>33.17697768</v>
      </c>
      <c r="L16" s="8">
        <f>FC_OTH_CP_E!L16+FC_OTH_HH_E!L16+FC_OTH_AFF_E!L16</f>
        <v>34.835668559999988</v>
      </c>
      <c r="M16" s="8">
        <f>FC_OTH_CP_E!M16+FC_OTH_HH_E!M16+FC_OTH_AFF_E!M16</f>
        <v>27.309411359999999</v>
      </c>
      <c r="N16" s="8">
        <f>FC_OTH_CP_E!N16+FC_OTH_HH_E!N16+FC_OTH_AFF_E!N16</f>
        <v>24.676011360000007</v>
      </c>
      <c r="O16" s="8">
        <f>FC_OTH_CP_E!O16+FC_OTH_HH_E!O16+FC_OTH_AFF_E!O16</f>
        <v>13.511448720000013</v>
      </c>
      <c r="P16" s="8">
        <f>FC_OTH_CP_E!P16+FC_OTH_HH_E!P16+FC_OTH_AFF_E!P16</f>
        <v>11.586960000000005</v>
      </c>
      <c r="Q16" s="8">
        <f>FC_OTH_CP_E!Q16+FC_OTH_HH_E!Q16+FC_OTH_AFF_E!Q16</f>
        <v>7.7288534400000097</v>
      </c>
      <c r="R16" s="8">
        <f>FC_OTH_CP_E!R16+FC_OTH_HH_E!R16+FC_OTH_AFF_E!R16</f>
        <v>7.4528731200000076</v>
      </c>
      <c r="S16" s="8">
        <f>FC_OTH_CP_E!S16+FC_OTH_HH_E!S16+FC_OTH_AFF_E!S16</f>
        <v>12.993897840000006</v>
      </c>
      <c r="T16" s="8">
        <f>FC_OTH_CP_E!T16+FC_OTH_HH_E!T16+FC_OTH_AFF_E!T16</f>
        <v>22.95271440000003</v>
      </c>
      <c r="U16" s="8">
        <f>FC_OTH_CP_E!U16+FC_OTH_HH_E!U16+FC_OTH_AFF_E!U16</f>
        <v>20.732231520000024</v>
      </c>
      <c r="V16" s="8">
        <f>FC_OTH_CP_E!V16+FC_OTH_HH_E!V16+FC_OTH_AFF_E!V16</f>
        <v>17.328825359999986</v>
      </c>
      <c r="W16" s="8">
        <f>FC_OTH_CP_E!W16+FC_OTH_HH_E!W16+FC_OTH_AFF_E!W16</f>
        <v>11.514980400000004</v>
      </c>
      <c r="X16" s="8">
        <f>FC_OTH_CP_E!X16+FC_OTH_HH_E!X16+FC_OTH_AFF_E!X16</f>
        <v>15.319014480000003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2145.6133804799997</v>
      </c>
      <c r="D26" s="27">
        <f t="shared" ref="D26:W26" si="20">SUM(D27,D33)</f>
        <v>1892.63037852</v>
      </c>
      <c r="E26" s="27">
        <f t="shared" si="20"/>
        <v>1854.10159776</v>
      </c>
      <c r="F26" s="27">
        <f t="shared" si="20"/>
        <v>1638.5224003200001</v>
      </c>
      <c r="G26" s="27">
        <f t="shared" si="20"/>
        <v>1353.6597841199998</v>
      </c>
      <c r="H26" s="27">
        <f t="shared" si="20"/>
        <v>1318.0805434800004</v>
      </c>
      <c r="I26" s="27">
        <f t="shared" si="20"/>
        <v>1301.5967475599996</v>
      </c>
      <c r="J26" s="27">
        <f t="shared" si="20"/>
        <v>1103.8704008400002</v>
      </c>
      <c r="K26" s="27">
        <f t="shared" si="20"/>
        <v>1108.8877784400001</v>
      </c>
      <c r="L26" s="27">
        <f t="shared" si="20"/>
        <v>1023.0653055600001</v>
      </c>
      <c r="M26" s="27">
        <f t="shared" si="20"/>
        <v>1251.2065327200003</v>
      </c>
      <c r="N26" s="27">
        <f t="shared" si="20"/>
        <v>1140.1570317600001</v>
      </c>
      <c r="O26" s="27">
        <f t="shared" si="20"/>
        <v>936.61701444000016</v>
      </c>
      <c r="P26" s="27">
        <f t="shared" si="20"/>
        <v>1293.38468388</v>
      </c>
      <c r="Q26" s="27">
        <f t="shared" si="20"/>
        <v>1297.9621879200001</v>
      </c>
      <c r="R26" s="27">
        <f t="shared" si="20"/>
        <v>1388.6553232799999</v>
      </c>
      <c r="S26" s="27">
        <f t="shared" si="20"/>
        <v>1436.3664260399999</v>
      </c>
      <c r="T26" s="27">
        <f t="shared" si="20"/>
        <v>1419.3079358400003</v>
      </c>
      <c r="U26" s="27">
        <f t="shared" si="20"/>
        <v>1568.71925136</v>
      </c>
      <c r="V26" s="27">
        <f t="shared" si="20"/>
        <v>1552.7296324800002</v>
      </c>
      <c r="W26" s="27">
        <f t="shared" si="20"/>
        <v>1631.2673577600003</v>
      </c>
      <c r="X26" s="27">
        <f t="shared" ref="X26" si="21">SUM(X27,X33)</f>
        <v>1558.8084675600003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2145.6133804799997</v>
      </c>
      <c r="D33" s="19">
        <f t="shared" ref="D33:W33" si="26">SUM(D34:D50)</f>
        <v>1892.63037852</v>
      </c>
      <c r="E33" s="19">
        <f t="shared" si="26"/>
        <v>1854.10159776</v>
      </c>
      <c r="F33" s="19">
        <f t="shared" si="26"/>
        <v>1638.5224003200001</v>
      </c>
      <c r="G33" s="19">
        <f t="shared" si="26"/>
        <v>1353.6597841199998</v>
      </c>
      <c r="H33" s="19">
        <f t="shared" si="26"/>
        <v>1318.0805434800004</v>
      </c>
      <c r="I33" s="19">
        <f t="shared" si="26"/>
        <v>1301.5967475599996</v>
      </c>
      <c r="J33" s="19">
        <f t="shared" si="26"/>
        <v>1103.8704008400002</v>
      </c>
      <c r="K33" s="19">
        <f t="shared" si="26"/>
        <v>1108.8877784400001</v>
      </c>
      <c r="L33" s="19">
        <f t="shared" si="26"/>
        <v>1023.0653055600001</v>
      </c>
      <c r="M33" s="19">
        <f t="shared" si="26"/>
        <v>1251.2065327200003</v>
      </c>
      <c r="N33" s="19">
        <f t="shared" si="26"/>
        <v>1140.1570317600001</v>
      </c>
      <c r="O33" s="19">
        <f t="shared" si="26"/>
        <v>936.61701444000016</v>
      </c>
      <c r="P33" s="19">
        <f t="shared" si="26"/>
        <v>1293.38468388</v>
      </c>
      <c r="Q33" s="19">
        <f t="shared" si="26"/>
        <v>1297.9621879200001</v>
      </c>
      <c r="R33" s="19">
        <f t="shared" si="26"/>
        <v>1388.6553232799999</v>
      </c>
      <c r="S33" s="19">
        <f t="shared" si="26"/>
        <v>1436.3664260399999</v>
      </c>
      <c r="T33" s="19">
        <f t="shared" si="26"/>
        <v>1419.3079358400003</v>
      </c>
      <c r="U33" s="19">
        <f t="shared" si="26"/>
        <v>1568.71925136</v>
      </c>
      <c r="V33" s="19">
        <f t="shared" si="26"/>
        <v>1552.7296324800002</v>
      </c>
      <c r="W33" s="19">
        <f t="shared" si="26"/>
        <v>1631.2673577600003</v>
      </c>
      <c r="X33" s="19">
        <f t="shared" ref="X33" si="27">SUM(X34:X50)</f>
        <v>1558.8084675600003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928.21982903999981</v>
      </c>
      <c r="D36" s="8">
        <f>FC_OTH_CP_E!D36+FC_OTH_HH_E!D36+FC_OTH_AFF_E!D36</f>
        <v>799.88078952000023</v>
      </c>
      <c r="E36" s="8">
        <f>FC_OTH_CP_E!E36+FC_OTH_HH_E!E36+FC_OTH_AFF_E!E36</f>
        <v>823.75780428000007</v>
      </c>
      <c r="F36" s="8">
        <f>FC_OTH_CP_E!F36+FC_OTH_HH_E!F36+FC_OTH_AFF_E!F36</f>
        <v>728.24974524000015</v>
      </c>
      <c r="G36" s="8">
        <f>FC_OTH_CP_E!G36+FC_OTH_HH_E!G36+FC_OTH_AFF_E!G36</f>
        <v>551.62012427999991</v>
      </c>
      <c r="H36" s="8">
        <f>FC_OTH_CP_E!H36+FC_OTH_HH_E!H36+FC_OTH_AFF_E!H36</f>
        <v>599.07134952000013</v>
      </c>
      <c r="I36" s="8">
        <f>FC_OTH_CP_E!I36+FC_OTH_HH_E!I36+FC_OTH_AFF_E!I36</f>
        <v>524.92905143999985</v>
      </c>
      <c r="J36" s="8">
        <f>FC_OTH_CP_E!J36+FC_OTH_HH_E!J36+FC_OTH_AFF_E!J36</f>
        <v>397.40369904000016</v>
      </c>
      <c r="K36" s="8">
        <f>FC_OTH_CP_E!K36+FC_OTH_HH_E!K36+FC_OTH_AFF_E!K36</f>
        <v>358.84964952000013</v>
      </c>
      <c r="L36" s="8">
        <f>FC_OTH_CP_E!L36+FC_OTH_HH_E!L36+FC_OTH_AFF_E!L36</f>
        <v>332.15834952000012</v>
      </c>
      <c r="M36" s="8">
        <f>FC_OTH_CP_E!M36+FC_OTH_HH_E!M36+FC_OTH_AFF_E!M36</f>
        <v>438.92377668000012</v>
      </c>
      <c r="N36" s="8">
        <f>FC_OTH_CP_E!N36+FC_OTH_HH_E!N36+FC_OTH_AFF_E!N36</f>
        <v>355.88407572000011</v>
      </c>
      <c r="O36" s="8">
        <f>FC_OTH_CP_E!O36+FC_OTH_HH_E!O36+FC_OTH_AFF_E!O36</f>
        <v>255.05025048000007</v>
      </c>
      <c r="P36" s="8">
        <f>FC_OTH_CP_E!P36+FC_OTH_HH_E!P36+FC_OTH_AFF_E!P36</f>
        <v>341.05552524000007</v>
      </c>
      <c r="Q36" s="8">
        <f>FC_OTH_CP_E!Q36+FC_OTH_HH_E!Q36+FC_OTH_AFF_E!Q36</f>
        <v>311.39865144000004</v>
      </c>
      <c r="R36" s="8">
        <f>FC_OTH_CP_E!R36+FC_OTH_HH_E!R36+FC_OTH_AFF_E!R36</f>
        <v>302.50147572000003</v>
      </c>
      <c r="S36" s="8">
        <f>FC_OTH_CP_E!S36+FC_OTH_HH_E!S36+FC_OTH_AFF_E!S36</f>
        <v>273.79322207999996</v>
      </c>
      <c r="T36" s="8">
        <f>FC_OTH_CP_E!T36+FC_OTH_HH_E!T36+FC_OTH_AFF_E!T36</f>
        <v>285.32045627999997</v>
      </c>
      <c r="U36" s="8">
        <f>FC_OTH_CP_E!U36+FC_OTH_HH_E!U36+FC_OTH_AFF_E!U36</f>
        <v>285.32045628000009</v>
      </c>
      <c r="V36" s="8">
        <f>FC_OTH_CP_E!V36+FC_OTH_HH_E!V36+FC_OTH_AFF_E!V36</f>
        <v>288.231966</v>
      </c>
      <c r="W36" s="8">
        <f>FC_OTH_CP_E!W36+FC_OTH_HH_E!W36+FC_OTH_AFF_E!W36</f>
        <v>331.90347600000007</v>
      </c>
      <c r="X36" s="8">
        <f>FC_OTH_CP_E!X36+FC_OTH_HH_E!X36+FC_OTH_AFF_E!X36</f>
        <v>285.32045628000003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5.8799159999999988</v>
      </c>
      <c r="H38" s="8">
        <f>FC_OTH_CP_E!H38+FC_OTH_HH_E!H38+FC_OTH_AFF_E!H38</f>
        <v>8.8200000000000021</v>
      </c>
      <c r="I38" s="8">
        <f>FC_OTH_CP_E!I38+FC_OTH_HH_E!I38+FC_OTH_AFF_E!I38</f>
        <v>5.8799159999999988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3.1520160000000002</v>
      </c>
      <c r="T38" s="8">
        <f>FC_OTH_CP_E!T38+FC_OTH_HH_E!T38+FC_OTH_AFF_E!T38</f>
        <v>3.1520159999999997</v>
      </c>
      <c r="U38" s="8">
        <f>FC_OTH_CP_E!U38+FC_OTH_HH_E!U38+FC_OTH_AFF_E!U38</f>
        <v>3.1520160000000002</v>
      </c>
      <c r="V38" s="8">
        <f>FC_OTH_CP_E!V38+FC_OTH_HH_E!V38+FC_OTH_AFF_E!V38</f>
        <v>6.3042839999999982</v>
      </c>
      <c r="W38" s="8">
        <f>FC_OTH_CP_E!W38+FC_OTH_HH_E!W38+FC_OTH_AFF_E!W38</f>
        <v>3.1520159999999984</v>
      </c>
      <c r="X38" s="8">
        <f>FC_OTH_CP_E!X38+FC_OTH_HH_E!X38+FC_OTH_AFF_E!X38</f>
        <v>3.1520160000000015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21.782939040000002</v>
      </c>
      <c r="T40" s="8">
        <f>FC_OTH_CP_E!T40+FC_OTH_HH_E!T40+FC_OTH_AFF_E!T40</f>
        <v>24.918785639999996</v>
      </c>
      <c r="U40" s="8">
        <f>FC_OTH_CP_E!U40+FC_OTH_HH_E!U40+FC_OTH_AFF_E!U40</f>
        <v>28.033666200000006</v>
      </c>
      <c r="V40" s="8">
        <f>FC_OTH_CP_E!V40+FC_OTH_HH_E!V40+FC_OTH_AFF_E!V40</f>
        <v>24.918785639999985</v>
      </c>
      <c r="W40" s="8">
        <f>FC_OTH_CP_E!W40+FC_OTH_HH_E!W40+FC_OTH_AFF_E!W40</f>
        <v>31.148546759999977</v>
      </c>
      <c r="X40" s="8">
        <f>FC_OTH_CP_E!X40+FC_OTH_HH_E!X40+FC_OTH_AFF_E!X40</f>
        <v>56.067332400000019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9.4476600000000026</v>
      </c>
      <c r="D41" s="8">
        <f>FC_OTH_CP_E!D41+FC_OTH_HH_E!D41+FC_OTH_AFF_E!D41</f>
        <v>6.2983537199999997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1057.8517185599999</v>
      </c>
      <c r="D43" s="8">
        <f>FC_OTH_CP_E!D43+FC_OTH_HH_E!D43+FC_OTH_AFF_E!D43</f>
        <v>914.46821855999974</v>
      </c>
      <c r="E43" s="8">
        <f>FC_OTH_CP_E!E43+FC_OTH_HH_E!E43+FC_OTH_AFF_E!E43</f>
        <v>924.02702963999991</v>
      </c>
      <c r="F43" s="8">
        <f>FC_OTH_CP_E!F43+FC_OTH_HH_E!F43+FC_OTH_AFF_E!F43</f>
        <v>857.11455179999996</v>
      </c>
      <c r="G43" s="8">
        <f>FC_OTH_CP_E!G43+FC_OTH_HH_E!G43+FC_OTH_AFF_E!G43</f>
        <v>774.27089999999998</v>
      </c>
      <c r="H43" s="8">
        <f>FC_OTH_CP_E!H43+FC_OTH_HH_E!H43+FC_OTH_AFF_E!H43</f>
        <v>691.42724820000012</v>
      </c>
      <c r="I43" s="8">
        <f>FC_OTH_CP_E!I43+FC_OTH_HH_E!I43+FC_OTH_AFF_E!I43</f>
        <v>755.15301107999971</v>
      </c>
      <c r="J43" s="8">
        <f>FC_OTH_CP_E!J43+FC_OTH_HH_E!J43+FC_OTH_AFF_E!J43</f>
        <v>694.02068892000011</v>
      </c>
      <c r="K43" s="8">
        <f>FC_OTH_CP_E!K43+FC_OTH_HH_E!K43+FC_OTH_AFF_E!K43</f>
        <v>740.70368891999999</v>
      </c>
      <c r="L43" s="8">
        <f>FC_OTH_CP_E!L43+FC_OTH_HH_E!L43+FC_OTH_AFF_E!L43</f>
        <v>684.68408891999991</v>
      </c>
      <c r="M43" s="8">
        <f>FC_OTH_CP_E!M43+FC_OTH_HH_E!M43+FC_OTH_AFF_E!M43</f>
        <v>806.05988892000016</v>
      </c>
      <c r="N43" s="8">
        <f>FC_OTH_CP_E!N43+FC_OTH_HH_E!N43+FC_OTH_AFF_E!N43</f>
        <v>778.05008891999989</v>
      </c>
      <c r="O43" s="8">
        <f>FC_OTH_CP_E!O43+FC_OTH_HH_E!O43+FC_OTH_AFF_E!O43</f>
        <v>659.78631108000013</v>
      </c>
      <c r="P43" s="8">
        <f>FC_OTH_CP_E!P43+FC_OTH_HH_E!P43+FC_OTH_AFF_E!P43</f>
        <v>933.66</v>
      </c>
      <c r="Q43" s="8">
        <f>FC_OTH_CP_E!Q43+FC_OTH_HH_E!Q43+FC_OTH_AFF_E!Q43</f>
        <v>967.89437784000017</v>
      </c>
      <c r="R43" s="8">
        <f>FC_OTH_CP_E!R43+FC_OTH_HH_E!R43+FC_OTH_AFF_E!R43</f>
        <v>1067.4846889199998</v>
      </c>
      <c r="S43" s="8">
        <f>FC_OTH_CP_E!S43+FC_OTH_HH_E!S43+FC_OTH_AFF_E!S43</f>
        <v>1118.9693689199999</v>
      </c>
      <c r="T43" s="8">
        <f>FC_OTH_CP_E!T43+FC_OTH_HH_E!T43+FC_OTH_AFF_E!T43</f>
        <v>1090.3590921600003</v>
      </c>
      <c r="U43" s="8">
        <f>FC_OTH_CP_E!U43+FC_OTH_HH_E!U43+FC_OTH_AFF_E!U43</f>
        <v>1239.7671</v>
      </c>
      <c r="V43" s="8">
        <f>FC_OTH_CP_E!V43+FC_OTH_HH_E!V43+FC_OTH_AFF_E!V43</f>
        <v>1227.0514510800001</v>
      </c>
      <c r="W43" s="8">
        <f>FC_OTH_CP_E!W43+FC_OTH_HH_E!W43+FC_OTH_AFF_E!W43</f>
        <v>1258.8401732400002</v>
      </c>
      <c r="X43" s="8">
        <f>FC_OTH_CP_E!X43+FC_OTH_HH_E!X43+FC_OTH_AFF_E!X43</f>
        <v>1211.1570900000002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150.09417288000003</v>
      </c>
      <c r="D44" s="8">
        <f>FC_OTH_CP_E!D44+FC_OTH_HH_E!D44+FC_OTH_AFF_E!D44</f>
        <v>171.98301672000002</v>
      </c>
      <c r="E44" s="8">
        <f>FC_OTH_CP_E!E44+FC_OTH_HH_E!E44+FC_OTH_AFF_E!E44</f>
        <v>106.31676384000002</v>
      </c>
      <c r="F44" s="8">
        <f>FC_OTH_CP_E!F44+FC_OTH_HH_E!F44+FC_OTH_AFF_E!F44</f>
        <v>53.158103280000013</v>
      </c>
      <c r="G44" s="8">
        <f>FC_OTH_CP_E!G44+FC_OTH_HH_E!G44+FC_OTH_AFF_E!G44</f>
        <v>21.888843840000007</v>
      </c>
      <c r="H44" s="8">
        <f>FC_OTH_CP_E!H44+FC_OTH_HH_E!H44+FC_OTH_AFF_E!H44</f>
        <v>18.761945760000003</v>
      </c>
      <c r="I44" s="8">
        <f>FC_OTH_CP_E!I44+FC_OTH_HH_E!I44+FC_OTH_AFF_E!I44</f>
        <v>15.634769040000004</v>
      </c>
      <c r="J44" s="8">
        <f>FC_OTH_CP_E!J44+FC_OTH_HH_E!J44+FC_OTH_AFF_E!J44</f>
        <v>12.446012880000001</v>
      </c>
      <c r="K44" s="8">
        <f>FC_OTH_CP_E!K44+FC_OTH_HH_E!K44+FC_OTH_AFF_E!K44</f>
        <v>9.3344400000000007</v>
      </c>
      <c r="L44" s="8">
        <f>FC_OTH_CP_E!L44+FC_OTH_HH_E!L44+FC_OTH_AFF_E!L44</f>
        <v>6.222867120000001</v>
      </c>
      <c r="M44" s="8">
        <f>FC_OTH_CP_E!M44+FC_OTH_HH_E!M44+FC_OTH_AFF_E!M44</f>
        <v>6.222867120000001</v>
      </c>
      <c r="N44" s="8">
        <f>FC_OTH_CP_E!N44+FC_OTH_HH_E!N44+FC_OTH_AFF_E!N44</f>
        <v>6.222867120000001</v>
      </c>
      <c r="O44" s="8">
        <f>FC_OTH_CP_E!O44+FC_OTH_HH_E!O44+FC_OTH_AFF_E!O44</f>
        <v>21.780452880000006</v>
      </c>
      <c r="P44" s="8">
        <f>FC_OTH_CP_E!P44+FC_OTH_HH_E!P44+FC_OTH_AFF_E!P44</f>
        <v>18.669158640000003</v>
      </c>
      <c r="Q44" s="8">
        <f>FC_OTH_CP_E!Q44+FC_OTH_HH_E!Q44+FC_OTH_AFF_E!Q44</f>
        <v>18.669158639999999</v>
      </c>
      <c r="R44" s="8">
        <f>FC_OTH_CP_E!R44+FC_OTH_HH_E!R44+FC_OTH_AFF_E!R44</f>
        <v>18.669158639999999</v>
      </c>
      <c r="S44" s="8">
        <f>FC_OTH_CP_E!S44+FC_OTH_HH_E!S44+FC_OTH_AFF_E!S44</f>
        <v>18.668880000000001</v>
      </c>
      <c r="T44" s="8">
        <f>FC_OTH_CP_E!T44+FC_OTH_HH_E!T44+FC_OTH_AFF_E!T44</f>
        <v>15.557585759999998</v>
      </c>
      <c r="U44" s="8">
        <f>FC_OTH_CP_E!U44+FC_OTH_HH_E!U44+FC_OTH_AFF_E!U44</f>
        <v>12.446012880000001</v>
      </c>
      <c r="V44" s="8">
        <f>FC_OTH_CP_E!V44+FC_OTH_HH_E!V44+FC_OTH_AFF_E!V44</f>
        <v>6.2231457599999969</v>
      </c>
      <c r="W44" s="8">
        <f>FC_OTH_CP_E!W44+FC_OTH_HH_E!W44+FC_OTH_AFF_E!W44</f>
        <v>6.2231457599999969</v>
      </c>
      <c r="X44" s="8">
        <f>FC_OTH_CP_E!X44+FC_OTH_HH_E!X44+FC_OTH_AFF_E!X44</f>
        <v>3.111572880000002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11729.382390000002</v>
      </c>
      <c r="D51" s="27">
        <f>FC_OTH_CP_E!D51+FC_OTH_HH_E!D51+FC_OTH_AFF_E!D51</f>
        <v>12794.115509999998</v>
      </c>
      <c r="E51" s="27">
        <f>FC_OTH_CP_E!E51+FC_OTH_HH_E!E51+FC_OTH_AFF_E!E51</f>
        <v>12716.46189</v>
      </c>
      <c r="F51" s="27">
        <f>FC_OTH_CP_E!F51+FC_OTH_HH_E!F51+FC_OTH_AFF_E!F51</f>
        <v>14184.610109999998</v>
      </c>
      <c r="G51" s="27">
        <f>FC_OTH_CP_E!G51+FC_OTH_HH_E!G51+FC_OTH_AFF_E!G51</f>
        <v>14528.093579999997</v>
      </c>
      <c r="H51" s="27">
        <f>FC_OTH_CP_E!H51+FC_OTH_HH_E!H51+FC_OTH_AFF_E!H51</f>
        <v>15100.397729999995</v>
      </c>
      <c r="I51" s="27">
        <f>FC_OTH_CP_E!I51+FC_OTH_HH_E!I51+FC_OTH_AFF_E!I51</f>
        <v>13629.624030000003</v>
      </c>
      <c r="J51" s="27">
        <f>FC_OTH_CP_E!J51+FC_OTH_HH_E!J51+FC_OTH_AFF_E!J51</f>
        <v>11401.601310000007</v>
      </c>
      <c r="K51" s="27">
        <f>FC_OTH_CP_E!K51+FC_OTH_HH_E!K51+FC_OTH_AFF_E!K51</f>
        <v>11515.153320000003</v>
      </c>
      <c r="L51" s="27">
        <f>FC_OTH_CP_E!L51+FC_OTH_HH_E!L51+FC_OTH_AFF_E!L51</f>
        <v>11456.534430000002</v>
      </c>
      <c r="M51" s="27">
        <f>FC_OTH_CP_E!M51+FC_OTH_HH_E!M51+FC_OTH_AFF_E!M51</f>
        <v>11975.016240000004</v>
      </c>
      <c r="N51" s="27">
        <f>FC_OTH_CP_E!N51+FC_OTH_HH_E!N51+FC_OTH_AFF_E!N51</f>
        <v>11312.789399999998</v>
      </c>
      <c r="O51" s="27">
        <f>FC_OTH_CP_E!O51+FC_OTH_HH_E!O51+FC_OTH_AFF_E!O51</f>
        <v>9831.3623100000023</v>
      </c>
      <c r="P51" s="27">
        <f>FC_OTH_CP_E!P51+FC_OTH_HH_E!P51+FC_OTH_AFF_E!P51</f>
        <v>9458.3421899999994</v>
      </c>
      <c r="Q51" s="27">
        <f>FC_OTH_CP_E!Q51+FC_OTH_HH_E!Q51+FC_OTH_AFF_E!Q51</f>
        <v>8714.7254699999976</v>
      </c>
      <c r="R51" s="27">
        <f>FC_OTH_CP_E!R51+FC_OTH_HH_E!R51+FC_OTH_AFF_E!R51</f>
        <v>9432.0368999999992</v>
      </c>
      <c r="S51" s="27">
        <f>FC_OTH_CP_E!S51+FC_OTH_HH_E!S51+FC_OTH_AFF_E!S51</f>
        <v>9875.6925300000057</v>
      </c>
      <c r="T51" s="27">
        <f>FC_OTH_CP_E!T51+FC_OTH_HH_E!T51+FC_OTH_AFF_E!T51</f>
        <v>10055.942031960003</v>
      </c>
      <c r="U51" s="27">
        <f>FC_OTH_CP_E!U51+FC_OTH_HH_E!U51+FC_OTH_AFF_E!U51</f>
        <v>9537.2580600000001</v>
      </c>
      <c r="V51" s="27">
        <f>FC_OTH_CP_E!V51+FC_OTH_HH_E!V51+FC_OTH_AFF_E!V51</f>
        <v>9393.058619999998</v>
      </c>
      <c r="W51" s="27">
        <f>FC_OTH_CP_E!W51+FC_OTH_HH_E!W51+FC_OTH_AFF_E!W51</f>
        <v>9992.7788399999972</v>
      </c>
      <c r="X51" s="27">
        <f>FC_OTH_CP_E!X51+FC_OTH_HH_E!X51+FC_OTH_AFF_E!X51</f>
        <v>10806.12225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20.163171599999981</v>
      </c>
      <c r="P52" s="27">
        <f t="shared" si="29"/>
        <v>18.446828399999998</v>
      </c>
      <c r="Q52" s="27">
        <f t="shared" si="29"/>
        <v>13.298828400000016</v>
      </c>
      <c r="R52" s="27">
        <f t="shared" si="29"/>
        <v>25.883114399999986</v>
      </c>
      <c r="S52" s="27">
        <f t="shared" si="29"/>
        <v>15.730228799999999</v>
      </c>
      <c r="T52" s="27">
        <f t="shared" si="29"/>
        <v>19.448114399999994</v>
      </c>
      <c r="U52" s="27">
        <f t="shared" si="29"/>
        <v>25.168057200000014</v>
      </c>
      <c r="V52" s="27">
        <f t="shared" si="29"/>
        <v>28.457114400000016</v>
      </c>
      <c r="W52" s="27">
        <f t="shared" si="29"/>
        <v>28.742828400000015</v>
      </c>
      <c r="X52" s="27">
        <f t="shared" ref="X52" si="30">SUM(X53:X54)</f>
        <v>23.88105720000004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20.163171599999981</v>
      </c>
      <c r="P53" s="8">
        <f>FC_OTH_CP_E!P53+FC_OTH_HH_E!P53+FC_OTH_AFF_E!P53</f>
        <v>18.446828399999998</v>
      </c>
      <c r="Q53" s="8">
        <f>FC_OTH_CP_E!Q53+FC_OTH_HH_E!Q53+FC_OTH_AFF_E!Q53</f>
        <v>13.298828400000016</v>
      </c>
      <c r="R53" s="8">
        <f>FC_OTH_CP_E!R53+FC_OTH_HH_E!R53+FC_OTH_AFF_E!R53</f>
        <v>25.883114399999986</v>
      </c>
      <c r="S53" s="8">
        <f>FC_OTH_CP_E!S53+FC_OTH_HH_E!S53+FC_OTH_AFF_E!S53</f>
        <v>15.730228799999999</v>
      </c>
      <c r="T53" s="8">
        <f>FC_OTH_CP_E!T53+FC_OTH_HH_E!T53+FC_OTH_AFF_E!T53</f>
        <v>19.448114399999994</v>
      </c>
      <c r="U53" s="8">
        <f>FC_OTH_CP_E!U53+FC_OTH_HH_E!U53+FC_OTH_AFF_E!U53</f>
        <v>25.168057200000014</v>
      </c>
      <c r="V53" s="8">
        <f>FC_OTH_CP_E!V53+FC_OTH_HH_E!V53+FC_OTH_AFF_E!V53</f>
        <v>28.457114400000016</v>
      </c>
      <c r="W53" s="8">
        <f>FC_OTH_CP_E!W53+FC_OTH_HH_E!W53+FC_OTH_AFF_E!W53</f>
        <v>28.742828400000015</v>
      </c>
      <c r="X53" s="8">
        <f>FC_OTH_CP_E!X53+FC_OTH_HH_E!X53+FC_OTH_AFF_E!X53</f>
        <v>23.88105720000004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2972.7040895999999</v>
      </c>
      <c r="D61" s="49">
        <f t="shared" si="31"/>
        <v>3161.9839104000007</v>
      </c>
      <c r="E61" s="49">
        <f t="shared" si="31"/>
        <v>3094.7333759999992</v>
      </c>
      <c r="F61" s="49">
        <f t="shared" si="31"/>
        <v>3138.27551352</v>
      </c>
      <c r="G61" s="49">
        <f t="shared" si="31"/>
        <v>2588.0836917600004</v>
      </c>
      <c r="H61" s="49">
        <f t="shared" si="31"/>
        <v>4665.63713112</v>
      </c>
      <c r="I61" s="49">
        <f t="shared" si="31"/>
        <v>5001.366867839999</v>
      </c>
      <c r="J61" s="49">
        <f t="shared" si="31"/>
        <v>5354.8909343999958</v>
      </c>
      <c r="K61" s="49">
        <f t="shared" si="31"/>
        <v>4461.037358399999</v>
      </c>
      <c r="L61" s="49">
        <f t="shared" si="31"/>
        <v>6641.786002319991</v>
      </c>
      <c r="M61" s="49">
        <f t="shared" si="31"/>
        <v>7565.1814022399985</v>
      </c>
      <c r="N61" s="49">
        <f t="shared" si="31"/>
        <v>8743.518156240003</v>
      </c>
      <c r="O61" s="49">
        <f t="shared" si="31"/>
        <v>9507.6371505600036</v>
      </c>
      <c r="P61" s="49">
        <f t="shared" si="31"/>
        <v>9746.9989999200043</v>
      </c>
      <c r="Q61" s="49">
        <f t="shared" si="31"/>
        <v>7915.4796218399979</v>
      </c>
      <c r="R61" s="49">
        <f t="shared" si="31"/>
        <v>8472.948714720007</v>
      </c>
      <c r="S61" s="49">
        <f t="shared" si="31"/>
        <v>8275.3733563199985</v>
      </c>
      <c r="T61" s="49">
        <f t="shared" si="31"/>
        <v>7818.6484655999984</v>
      </c>
      <c r="U61" s="49">
        <f t="shared" si="31"/>
        <v>6526.7569331999985</v>
      </c>
      <c r="V61" s="49">
        <f t="shared" si="31"/>
        <v>6117.0689815200039</v>
      </c>
      <c r="W61" s="49">
        <f t="shared" si="31"/>
        <v>6104.9045332799951</v>
      </c>
      <c r="X61" s="49">
        <f t="shared" si="31"/>
        <v>6327.95955624001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2972.7040895999999</v>
      </c>
      <c r="D62" s="52">
        <f>FC_OTH_CP_E!D62+FC_OTH_HH_E!D62+FC_OTH_AFF_E!D62</f>
        <v>3161.9839104000007</v>
      </c>
      <c r="E62" s="52">
        <f>FC_OTH_CP_E!E62+FC_OTH_HH_E!E62+FC_OTH_AFF_E!E62</f>
        <v>3092.7677759999992</v>
      </c>
      <c r="F62" s="52">
        <f>FC_OTH_CP_E!F62+FC_OTH_HH_E!F62+FC_OTH_AFF_E!F62</f>
        <v>3137.4564479999999</v>
      </c>
      <c r="G62" s="52">
        <f>FC_OTH_CP_E!G62+FC_OTH_HH_E!G62+FC_OTH_AFF_E!G62</f>
        <v>2585.4083136000004</v>
      </c>
      <c r="H62" s="52">
        <f>FC_OTH_CP_E!H62+FC_OTH_HH_E!H62+FC_OTH_AFF_E!H62</f>
        <v>4663.3438655999998</v>
      </c>
      <c r="I62" s="52">
        <f>FC_OTH_CP_E!I62+FC_OTH_HH_E!I62+FC_OTH_AFF_E!I62</f>
        <v>4995.0879551999988</v>
      </c>
      <c r="J62" s="52">
        <f>FC_OTH_CP_E!J62+FC_OTH_HH_E!J62+FC_OTH_AFF_E!J62</f>
        <v>5344.0801343999956</v>
      </c>
      <c r="K62" s="52">
        <f>FC_OTH_CP_E!K62+FC_OTH_HH_E!K62+FC_OTH_AFF_E!K62</f>
        <v>4448.7523583999991</v>
      </c>
      <c r="L62" s="52">
        <f>FC_OTH_CP_E!L62+FC_OTH_HH_E!L62+FC_OTH_AFF_E!L62</f>
        <v>6625.0239551999912</v>
      </c>
      <c r="M62" s="52">
        <f>FC_OTH_CP_E!M62+FC_OTH_HH_E!M62+FC_OTH_AFF_E!M62</f>
        <v>7551.0400895999983</v>
      </c>
      <c r="N62" s="52">
        <f>FC_OTH_CP_E!N62+FC_OTH_HH_E!N62+FC_OTH_AFF_E!N62</f>
        <v>8730.9601344000039</v>
      </c>
      <c r="O62" s="52">
        <f>FC_OTH_CP_E!O62+FC_OTH_HH_E!O62+FC_OTH_AFF_E!O62</f>
        <v>9493.6798656000028</v>
      </c>
      <c r="P62" s="52">
        <f>FC_OTH_CP_E!P62+FC_OTH_HH_E!P62+FC_OTH_AFF_E!P62</f>
        <v>9732.912134400005</v>
      </c>
      <c r="Q62" s="52">
        <f>FC_OTH_CP_E!Q62+FC_OTH_HH_E!Q62+FC_OTH_AFF_E!Q62</f>
        <v>7910.7839999999978</v>
      </c>
      <c r="R62" s="52">
        <f>FC_OTH_CP_E!R62+FC_OTH_HH_E!R62+FC_OTH_AFF_E!R62</f>
        <v>8465.6323584000074</v>
      </c>
      <c r="S62" s="52">
        <f>FC_OTH_CP_E!S62+FC_OTH_HH_E!S62+FC_OTH_AFF_E!S62</f>
        <v>8265.5999999999985</v>
      </c>
      <c r="T62" s="52">
        <f>FC_OTH_CP_E!T62+FC_OTH_HH_E!T62+FC_OTH_AFF_E!T62</f>
        <v>7809.3118655999988</v>
      </c>
      <c r="U62" s="52">
        <f>FC_OTH_CP_E!U62+FC_OTH_HH_E!U62+FC_OTH_AFF_E!U62</f>
        <v>6518.5122239999982</v>
      </c>
      <c r="V62" s="52">
        <f>FC_OTH_CP_E!V62+FC_OTH_HH_E!V62+FC_OTH_AFF_E!V62</f>
        <v>6109.1521344000039</v>
      </c>
      <c r="W62" s="52">
        <f>FC_OTH_CP_E!W62+FC_OTH_HH_E!W62+FC_OTH_AFF_E!W62</f>
        <v>6096.4960895999948</v>
      </c>
      <c r="X62" s="52">
        <f>FC_OTH_CP_E!X62+FC_OTH_HH_E!X62+FC_OTH_AFF_E!X62</f>
        <v>6319.8241344000098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1.9656000000000005</v>
      </c>
      <c r="F64" s="52">
        <f>FC_OTH_CP_E!F64+FC_OTH_HH_E!F64+FC_OTH_AFF_E!F64</f>
        <v>0.81906551999999999</v>
      </c>
      <c r="G64" s="52">
        <f>FC_OTH_CP_E!G64+FC_OTH_HH_E!G64+FC_OTH_AFF_E!G64</f>
        <v>2.6753781600000002</v>
      </c>
      <c r="H64" s="52">
        <f>FC_OTH_CP_E!H64+FC_OTH_HH_E!H64+FC_OTH_AFF_E!H64</f>
        <v>2.2932655199999998</v>
      </c>
      <c r="I64" s="52">
        <f>FC_OTH_CP_E!I64+FC_OTH_HH_E!I64+FC_OTH_AFF_E!I64</f>
        <v>6.2789126399999997</v>
      </c>
      <c r="J64" s="52">
        <f>FC_OTH_CP_E!J64+FC_OTH_HH_E!J64+FC_OTH_AFF_E!J64</f>
        <v>10.810800000000004</v>
      </c>
      <c r="K64" s="52">
        <f>FC_OTH_CP_E!K64+FC_OTH_HH_E!K64+FC_OTH_AFF_E!K64</f>
        <v>12.285</v>
      </c>
      <c r="L64" s="52">
        <f>FC_OTH_CP_E!L64+FC_OTH_HH_E!L64+FC_OTH_AFF_E!L64</f>
        <v>16.762047120000002</v>
      </c>
      <c r="M64" s="52">
        <f>FC_OTH_CP_E!M64+FC_OTH_HH_E!M64+FC_OTH_AFF_E!M64</f>
        <v>14.141312639999999</v>
      </c>
      <c r="N64" s="52">
        <f>FC_OTH_CP_E!N64+FC_OTH_HH_E!N64+FC_OTH_AFF_E!N64</f>
        <v>12.558021840000002</v>
      </c>
      <c r="O64" s="52">
        <f>FC_OTH_CP_E!O64+FC_OTH_HH_E!O64+FC_OTH_AFF_E!O64</f>
        <v>11.302200000000003</v>
      </c>
      <c r="P64" s="52">
        <f>FC_OTH_CP_E!P64+FC_OTH_HH_E!P64+FC_OTH_AFF_E!P64</f>
        <v>14.086865519999998</v>
      </c>
      <c r="Q64" s="52">
        <f>FC_OTH_CP_E!Q64+FC_OTH_HH_E!Q64+FC_OTH_AFF_E!Q64</f>
        <v>4.6956218399999994</v>
      </c>
      <c r="R64" s="52">
        <f>FC_OTH_CP_E!R64+FC_OTH_HH_E!R64+FC_OTH_AFF_E!R64</f>
        <v>7.316356319999997</v>
      </c>
      <c r="S64" s="52">
        <f>FC_OTH_CP_E!S64+FC_OTH_HH_E!S64+FC_OTH_AFF_E!S64</f>
        <v>9.7733563199999978</v>
      </c>
      <c r="T64" s="52">
        <f>FC_OTH_CP_E!T64+FC_OTH_HH_E!T64+FC_OTH_AFF_E!T64</f>
        <v>9.3366000000000007</v>
      </c>
      <c r="U64" s="52">
        <f>FC_OTH_CP_E!U64+FC_OTH_HH_E!U64+FC_OTH_AFF_E!U64</f>
        <v>8.2447091999999955</v>
      </c>
      <c r="V64" s="52">
        <f>FC_OTH_CP_E!V64+FC_OTH_HH_E!V64+FC_OTH_AFF_E!V64</f>
        <v>7.916847119999999</v>
      </c>
      <c r="W64" s="52">
        <f>FC_OTH_CP_E!W64+FC_OTH_HH_E!W64+FC_OTH_AFF_E!W64</f>
        <v>8.4084436800000013</v>
      </c>
      <c r="X64" s="52">
        <f>FC_OTH_CP_E!X64+FC_OTH_HH_E!X64+FC_OTH_AFF_E!X64</f>
        <v>8.1354218400000029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2.6550849599999999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4505.088734979523</v>
      </c>
      <c r="D2" s="21">
        <f t="shared" ref="D2:X2" si="0">SUM(D3,D17,D22,D25,D26,D51,D52)</f>
        <v>4804.1788354471137</v>
      </c>
      <c r="E2" s="21">
        <f t="shared" si="0"/>
        <v>4403.8717230732418</v>
      </c>
      <c r="F2" s="21">
        <f t="shared" si="0"/>
        <v>4630.959061361692</v>
      </c>
      <c r="G2" s="21">
        <f t="shared" si="0"/>
        <v>5768.8327222356938</v>
      </c>
      <c r="H2" s="21">
        <f t="shared" si="0"/>
        <v>5473.2181613999992</v>
      </c>
      <c r="I2" s="21">
        <f t="shared" si="0"/>
        <v>4723.6247249684302</v>
      </c>
      <c r="J2" s="21">
        <f t="shared" si="0"/>
        <v>3666.1525491362145</v>
      </c>
      <c r="K2" s="21">
        <f t="shared" si="0"/>
        <v>3451.5217122048971</v>
      </c>
      <c r="L2" s="21">
        <f t="shared" si="0"/>
        <v>3753.5851487999989</v>
      </c>
      <c r="M2" s="21">
        <f t="shared" si="0"/>
        <v>4096.05847008</v>
      </c>
      <c r="N2" s="21">
        <f t="shared" si="0"/>
        <v>4113.4863289200021</v>
      </c>
      <c r="O2" s="21">
        <f t="shared" si="0"/>
        <v>3363.4390911600021</v>
      </c>
      <c r="P2" s="21">
        <f t="shared" si="0"/>
        <v>3389.6008800000004</v>
      </c>
      <c r="Q2" s="21">
        <f t="shared" si="0"/>
        <v>3024.7325728799983</v>
      </c>
      <c r="R2" s="21">
        <f t="shared" si="0"/>
        <v>3122.0633620799981</v>
      </c>
      <c r="S2" s="21">
        <f t="shared" si="0"/>
        <v>3039.0845291999995</v>
      </c>
      <c r="T2" s="21">
        <f t="shared" si="0"/>
        <v>2892.1675648057462</v>
      </c>
      <c r="U2" s="21">
        <f t="shared" si="0"/>
        <v>2759.9399450102437</v>
      </c>
      <c r="V2" s="21">
        <f t="shared" si="0"/>
        <v>2646.8132922728737</v>
      </c>
      <c r="W2" s="21">
        <f t="shared" si="0"/>
        <v>2670.14880566802</v>
      </c>
      <c r="X2" s="21">
        <f t="shared" si="0"/>
        <v>2792.9721379660186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96.694138779521396</v>
      </c>
      <c r="D3" s="24">
        <f t="shared" si="1"/>
        <v>57.228382647114216</v>
      </c>
      <c r="E3" s="24">
        <f t="shared" si="1"/>
        <v>45.045152113240718</v>
      </c>
      <c r="F3" s="24">
        <f t="shared" si="1"/>
        <v>42.320448521692285</v>
      </c>
      <c r="G3" s="24">
        <f t="shared" si="1"/>
        <v>27.1397187156957</v>
      </c>
      <c r="H3" s="24">
        <f t="shared" si="1"/>
        <v>10.295229119999998</v>
      </c>
      <c r="I3" s="24">
        <f t="shared" si="1"/>
        <v>17.93840636843089</v>
      </c>
      <c r="J3" s="24">
        <f t="shared" si="1"/>
        <v>14.841613416213397</v>
      </c>
      <c r="K3" s="24">
        <f t="shared" si="1"/>
        <v>13.983263164897005</v>
      </c>
      <c r="L3" s="24">
        <f t="shared" si="1"/>
        <v>11.541509759999999</v>
      </c>
      <c r="M3" s="24">
        <f t="shared" si="1"/>
        <v>11.112969119999999</v>
      </c>
      <c r="N3" s="24">
        <f t="shared" si="1"/>
        <v>12.394963680000004</v>
      </c>
      <c r="O3" s="24">
        <f t="shared" si="1"/>
        <v>3.4296952799999989</v>
      </c>
      <c r="P3" s="24">
        <f t="shared" si="1"/>
        <v>9.8564399999999992</v>
      </c>
      <c r="Q3" s="24">
        <f t="shared" si="1"/>
        <v>9.177424079999998</v>
      </c>
      <c r="R3" s="24">
        <f t="shared" si="1"/>
        <v>11.700271440000005</v>
      </c>
      <c r="S3" s="24">
        <f t="shared" si="1"/>
        <v>11.551090319999995</v>
      </c>
      <c r="T3" s="24">
        <f t="shared" si="1"/>
        <v>6.3272470057446579</v>
      </c>
      <c r="U3" s="24">
        <f t="shared" si="1"/>
        <v>6.4748258102451448</v>
      </c>
      <c r="V3" s="24">
        <f t="shared" si="1"/>
        <v>6.3425931128742228</v>
      </c>
      <c r="W3" s="24">
        <f t="shared" si="1"/>
        <v>5.0424079480208821</v>
      </c>
      <c r="X3" s="24">
        <f t="shared" si="1"/>
        <v>5.0103712060171137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4.5406864799999997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2.2837953600000005</v>
      </c>
      <c r="R4" s="19">
        <f t="shared" si="2"/>
        <v>4.495732560000004</v>
      </c>
      <c r="S4" s="19">
        <f t="shared" si="2"/>
        <v>4.5706557599999984</v>
      </c>
      <c r="T4" s="19">
        <f t="shared" si="2"/>
        <v>2.2929904799999985</v>
      </c>
      <c r="U4" s="19">
        <f t="shared" si="2"/>
        <v>2.2967366400000007</v>
      </c>
      <c r="V4" s="19">
        <f t="shared" si="2"/>
        <v>2.3004827999999993</v>
      </c>
      <c r="W4" s="19">
        <f t="shared" si="2"/>
        <v>2.3239814399999976</v>
      </c>
      <c r="X4" s="19">
        <f t="shared" si="2"/>
        <v>2.3270464799999995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4.5406864799999997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2.2837953600000005</v>
      </c>
      <c r="R7" s="8">
        <f>FC_OTH_CP_SH_E!R7+FC_OTH_CP_SC_E!R7+FC_OTH_CP_HW_E!R7+FC_OTH_CP_CA_E!R7</f>
        <v>4.495732560000004</v>
      </c>
      <c r="S7" s="8">
        <f>FC_OTH_CP_SH_E!S7+FC_OTH_CP_SC_E!S7+FC_OTH_CP_HW_E!S7+FC_OTH_CP_CA_E!S7</f>
        <v>4.5706557599999984</v>
      </c>
      <c r="T7" s="8">
        <f>FC_OTH_CP_SH_E!T7+FC_OTH_CP_SC_E!T7+FC_OTH_CP_HW_E!T7+FC_OTH_CP_CA_E!T7</f>
        <v>2.2929904799999985</v>
      </c>
      <c r="U7" s="8">
        <f>FC_OTH_CP_SH_E!U7+FC_OTH_CP_SC_E!U7+FC_OTH_CP_HW_E!U7+FC_OTH_CP_CA_E!U7</f>
        <v>2.2967366400000007</v>
      </c>
      <c r="V7" s="8">
        <f>FC_OTH_CP_SH_E!V7+FC_OTH_CP_SC_E!V7+FC_OTH_CP_HW_E!V7+FC_OTH_CP_CA_E!V7</f>
        <v>2.3004827999999993</v>
      </c>
      <c r="W7" s="8">
        <f>FC_OTH_CP_SH_E!W7+FC_OTH_CP_SC_E!W7+FC_OTH_CP_HW_E!W7+FC_OTH_CP_CA_E!W7</f>
        <v>2.3239814399999976</v>
      </c>
      <c r="X7" s="8">
        <f>FC_OTH_CP_SH_E!X7+FC_OTH_CP_SC_E!X7+FC_OTH_CP_HW_E!X7+FC_OTH_CP_CA_E!X7</f>
        <v>2.3270464799999995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51.809405259521398</v>
      </c>
      <c r="D8" s="19">
        <f t="shared" si="3"/>
        <v>25.319497287114221</v>
      </c>
      <c r="E8" s="19">
        <f t="shared" si="3"/>
        <v>13.203626353240718</v>
      </c>
      <c r="F8" s="19">
        <f t="shared" si="3"/>
        <v>12.096815081692283</v>
      </c>
      <c r="G8" s="19">
        <f t="shared" si="3"/>
        <v>7.381863675695703</v>
      </c>
      <c r="H8" s="19">
        <f t="shared" si="3"/>
        <v>2.0397643199999997</v>
      </c>
      <c r="I8" s="19">
        <f t="shared" si="3"/>
        <v>6.2345234084308903</v>
      </c>
      <c r="J8" s="19">
        <f t="shared" si="3"/>
        <v>4.4007090962133955</v>
      </c>
      <c r="K8" s="19">
        <f t="shared" si="3"/>
        <v>1.1484200448970052</v>
      </c>
      <c r="L8" s="19">
        <f t="shared" si="3"/>
        <v>3.3449644799999998</v>
      </c>
      <c r="M8" s="19">
        <f t="shared" si="3"/>
        <v>3.3103804799999992</v>
      </c>
      <c r="N8" s="19">
        <f t="shared" si="3"/>
        <v>3.4217409600000002</v>
      </c>
      <c r="O8" s="19">
        <f t="shared" si="3"/>
        <v>3.4296952799999989</v>
      </c>
      <c r="P8" s="19">
        <f t="shared" si="3"/>
        <v>9.8564399999999992</v>
      </c>
      <c r="Q8" s="19">
        <f t="shared" si="3"/>
        <v>6.893628719999997</v>
      </c>
      <c r="R8" s="19">
        <f t="shared" si="3"/>
        <v>7.2045388800000021</v>
      </c>
      <c r="S8" s="19">
        <f t="shared" si="3"/>
        <v>6.9804345599999964</v>
      </c>
      <c r="T8" s="19">
        <f t="shared" si="3"/>
        <v>4.0342565257446594</v>
      </c>
      <c r="U8" s="19">
        <f t="shared" si="3"/>
        <v>4.1780891702451441</v>
      </c>
      <c r="V8" s="19">
        <f t="shared" si="3"/>
        <v>4.0421103128742235</v>
      </c>
      <c r="W8" s="19">
        <f t="shared" si="3"/>
        <v>2.718426508020884</v>
      </c>
      <c r="X8" s="19">
        <f t="shared" si="3"/>
        <v>2.6833247260171147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36.730974719999992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2.0397643199999997</v>
      </c>
      <c r="I9" s="8">
        <f>FC_OTH_CP_SH_E!I9+FC_OTH_CP_SC_E!I9+FC_OTH_CP_HW_E!I9+FC_OTH_CP_CA_E!I9</f>
        <v>4.9482787199999985</v>
      </c>
      <c r="J9" s="8">
        <f>FC_OTH_CP_SH_E!J9+FC_OTH_CP_SC_E!J9+FC_OTH_CP_HW_E!J9+FC_OTH_CP_CA_E!J9</f>
        <v>3.2183870399999992</v>
      </c>
      <c r="K9" s="8">
        <f>FC_OTH_CP_SH_E!K9+FC_OTH_CP_SC_E!K9+FC_OTH_CP_HW_E!K9+FC_OTH_CP_CA_E!K9</f>
        <v>0</v>
      </c>
      <c r="L9" s="8">
        <f>FC_OTH_CP_SH_E!L9+FC_OTH_CP_SC_E!L9+FC_OTH_CP_HW_E!L9+FC_OTH_CP_CA_E!L9</f>
        <v>3.3449644799999998</v>
      </c>
      <c r="M9" s="8">
        <f>FC_OTH_CP_SH_E!M9+FC_OTH_CP_SC_E!M9+FC_OTH_CP_HW_E!M9+FC_OTH_CP_CA_E!M9</f>
        <v>3.3103804799999992</v>
      </c>
      <c r="N9" s="8">
        <f>FC_OTH_CP_SH_E!N9+FC_OTH_CP_SC_E!N9+FC_OTH_CP_HW_E!N9+FC_OTH_CP_CA_E!N9</f>
        <v>3.4217409600000002</v>
      </c>
      <c r="O9" s="8">
        <f>FC_OTH_CP_SH_E!O9+FC_OTH_CP_SC_E!O9+FC_OTH_CP_HW_E!O9+FC_OTH_CP_CA_E!O9</f>
        <v>3.4296952799999989</v>
      </c>
      <c r="P9" s="8">
        <f>FC_OTH_CP_SH_E!P9+FC_OTH_CP_SC_E!P9+FC_OTH_CP_HW_E!P9+FC_OTH_CP_CA_E!P9</f>
        <v>9.8564399999999992</v>
      </c>
      <c r="Q9" s="8">
        <f>FC_OTH_CP_SH_E!Q9+FC_OTH_CP_SC_E!Q9+FC_OTH_CP_HW_E!Q9+FC_OTH_CP_CA_E!Q9</f>
        <v>6.893628719999997</v>
      </c>
      <c r="R9" s="8">
        <f>FC_OTH_CP_SH_E!R9+FC_OTH_CP_SC_E!R9+FC_OTH_CP_HW_E!R9+FC_OTH_CP_CA_E!R9</f>
        <v>7.2045388800000021</v>
      </c>
      <c r="S9" s="8">
        <f>FC_OTH_CP_SH_E!S9+FC_OTH_CP_SC_E!S9+FC_OTH_CP_HW_E!S9+FC_OTH_CP_CA_E!S9</f>
        <v>6.9804345599999964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15.078430539521406</v>
      </c>
      <c r="D10" s="8">
        <f>FC_OTH_CP_SH_E!D10+FC_OTH_CP_SC_E!D10+FC_OTH_CP_HW_E!D10+FC_OTH_CP_CA_E!D10</f>
        <v>25.319497287114221</v>
      </c>
      <c r="E10" s="8">
        <f>FC_OTH_CP_SH_E!E10+FC_OTH_CP_SC_E!E10+FC_OTH_CP_HW_E!E10+FC_OTH_CP_CA_E!E10</f>
        <v>13.203626353240718</v>
      </c>
      <c r="F10" s="8">
        <f>FC_OTH_CP_SH_E!F10+FC_OTH_CP_SC_E!F10+FC_OTH_CP_HW_E!F10+FC_OTH_CP_CA_E!F10</f>
        <v>12.096815081692283</v>
      </c>
      <c r="G10" s="8">
        <f>FC_OTH_CP_SH_E!G10+FC_OTH_CP_SC_E!G10+FC_OTH_CP_HW_E!G10+FC_OTH_CP_CA_E!G10</f>
        <v>7.381863675695703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1.2862446884308916</v>
      </c>
      <c r="J10" s="8">
        <f>FC_OTH_CP_SH_E!J10+FC_OTH_CP_SC_E!J10+FC_OTH_CP_HW_E!J10+FC_OTH_CP_CA_E!J10</f>
        <v>1.1823220562133965</v>
      </c>
      <c r="K10" s="8">
        <f>FC_OTH_CP_SH_E!K10+FC_OTH_CP_SC_E!K10+FC_OTH_CP_HW_E!K10+FC_OTH_CP_CA_E!K10</f>
        <v>1.1484200448970052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4.0342565257446594</v>
      </c>
      <c r="U10" s="8">
        <f>FC_OTH_CP_SH_E!U10+FC_OTH_CP_SC_E!U10+FC_OTH_CP_HW_E!U10+FC_OTH_CP_CA_E!U10</f>
        <v>4.1780891702451441</v>
      </c>
      <c r="V10" s="8">
        <f>FC_OTH_CP_SH_E!V10+FC_OTH_CP_SC_E!V10+FC_OTH_CP_HW_E!V10+FC_OTH_CP_CA_E!V10</f>
        <v>4.0421103128742235</v>
      </c>
      <c r="W10" s="8">
        <f>FC_OTH_CP_SH_E!W10+FC_OTH_CP_SC_E!W10+FC_OTH_CP_HW_E!W10+FC_OTH_CP_CA_E!W10</f>
        <v>2.718426508020884</v>
      </c>
      <c r="X10" s="8">
        <f>FC_OTH_CP_SH_E!X10+FC_OTH_CP_SC_E!X10+FC_OTH_CP_HW_E!X10+FC_OTH_CP_CA_E!X10</f>
        <v>2.6833247260171147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44.884733519999997</v>
      </c>
      <c r="D11" s="19">
        <f t="shared" si="4"/>
        <v>31.908885359999999</v>
      </c>
      <c r="E11" s="19">
        <f t="shared" si="4"/>
        <v>31.84152576</v>
      </c>
      <c r="F11" s="19">
        <f t="shared" si="4"/>
        <v>30.22363344</v>
      </c>
      <c r="G11" s="19">
        <f t="shared" si="4"/>
        <v>19.757855039999999</v>
      </c>
      <c r="H11" s="19">
        <f t="shared" si="4"/>
        <v>8.2554647999999986</v>
      </c>
      <c r="I11" s="19">
        <f t="shared" si="4"/>
        <v>11.703882960000001</v>
      </c>
      <c r="J11" s="19">
        <f t="shared" si="4"/>
        <v>10.440904320000001</v>
      </c>
      <c r="K11" s="19">
        <f t="shared" si="4"/>
        <v>8.2941566400000006</v>
      </c>
      <c r="L11" s="19">
        <f t="shared" si="4"/>
        <v>8.1965452799999987</v>
      </c>
      <c r="M11" s="19">
        <f t="shared" si="4"/>
        <v>7.8025886399999997</v>
      </c>
      <c r="N11" s="19">
        <f t="shared" si="4"/>
        <v>8.9732227200000025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22.573153680000001</v>
      </c>
      <c r="D12" s="8">
        <f>FC_OTH_CP_SH_E!D12+FC_OTH_CP_SC_E!D12+FC_OTH_CP_HW_E!D12+FC_OTH_CP_CA_E!D12</f>
        <v>15.972097679999999</v>
      </c>
      <c r="E12" s="8">
        <f>FC_OTH_CP_SH_E!E12+FC_OTH_CP_SC_E!E12+FC_OTH_CP_HW_E!E12+FC_OTH_CP_CA_E!E12</f>
        <v>11.979161040000001</v>
      </c>
      <c r="F12" s="8">
        <f>FC_OTH_CP_SH_E!F12+FC_OTH_CP_SC_E!F12+FC_OTH_CP_HW_E!F12+FC_OTH_CP_CA_E!F12</f>
        <v>12.464760000000002</v>
      </c>
      <c r="G12" s="8">
        <f>FC_OTH_CP_SH_E!G12+FC_OTH_CP_SC_E!G12+FC_OTH_CP_HW_E!G12+FC_OTH_CP_CA_E!G12</f>
        <v>4.2331027200000015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22.31157984</v>
      </c>
      <c r="D13" s="8">
        <f>FC_OTH_CP_SH_E!D13+FC_OTH_CP_SC_E!D13+FC_OTH_CP_HW_E!D13+FC_OTH_CP_CA_E!D13</f>
        <v>15.93678768</v>
      </c>
      <c r="E13" s="8">
        <f>FC_OTH_CP_SH_E!E13+FC_OTH_CP_SC_E!E13+FC_OTH_CP_HW_E!E13+FC_OTH_CP_CA_E!E13</f>
        <v>15.961070399999997</v>
      </c>
      <c r="F13" s="8">
        <f>FC_OTH_CP_SH_E!F13+FC_OTH_CP_SC_E!F13+FC_OTH_CP_HW_E!F13+FC_OTH_CP_CA_E!F13</f>
        <v>15.808050719999997</v>
      </c>
      <c r="G13" s="8">
        <f>FC_OTH_CP_SH_E!G13+FC_OTH_CP_SC_E!G13+FC_OTH_CP_HW_E!G13+FC_OTH_CP_CA_E!G13</f>
        <v>15.524752319999997</v>
      </c>
      <c r="H13" s="8">
        <f>FC_OTH_CP_SH_E!H13+FC_OTH_CP_SC_E!H13+FC_OTH_CP_HW_E!H13+FC_OTH_CP_CA_E!H13</f>
        <v>6.304642079999998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3.9012943200000008</v>
      </c>
      <c r="F16" s="8">
        <f>FC_OTH_CP_SH_E!F16+FC_OTH_CP_SC_E!F16+FC_OTH_CP_HW_E!F16+FC_OTH_CP_CA_E!F16</f>
        <v>1.9508227200000006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1.9508227200000006</v>
      </c>
      <c r="I16" s="8">
        <f>FC_OTH_CP_SH_E!I16+FC_OTH_CP_SC_E!I16+FC_OTH_CP_HW_E!I16+FC_OTH_CP_CA_E!I16</f>
        <v>11.703882960000001</v>
      </c>
      <c r="J16" s="8">
        <f>FC_OTH_CP_SH_E!J16+FC_OTH_CP_SC_E!J16+FC_OTH_CP_HW_E!J16+FC_OTH_CP_CA_E!J16</f>
        <v>10.440904320000001</v>
      </c>
      <c r="K16" s="8">
        <f>FC_OTH_CP_SH_E!K16+FC_OTH_CP_SC_E!K16+FC_OTH_CP_HW_E!K16+FC_OTH_CP_CA_E!K16</f>
        <v>8.2941566400000006</v>
      </c>
      <c r="L16" s="8">
        <f>FC_OTH_CP_SH_E!L16+FC_OTH_CP_SC_E!L16+FC_OTH_CP_HW_E!L16+FC_OTH_CP_CA_E!L16</f>
        <v>8.1965452799999987</v>
      </c>
      <c r="M16" s="8">
        <f>FC_OTH_CP_SH_E!M16+FC_OTH_CP_SC_E!M16+FC_OTH_CP_HW_E!M16+FC_OTH_CP_CA_E!M16</f>
        <v>7.8025886399999997</v>
      </c>
      <c r="N16" s="8">
        <f>FC_OTH_CP_SH_E!N16+FC_OTH_CP_SC_E!N16+FC_OTH_CP_HW_E!N16+FC_OTH_CP_CA_E!N16</f>
        <v>8.9732227200000025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243.67645620000005</v>
      </c>
      <c r="D26" s="27">
        <f t="shared" si="7"/>
        <v>223.04645280000005</v>
      </c>
      <c r="E26" s="27">
        <f t="shared" si="7"/>
        <v>175.52811096000002</v>
      </c>
      <c r="F26" s="27">
        <f t="shared" si="7"/>
        <v>148.54801284000001</v>
      </c>
      <c r="G26" s="27">
        <f t="shared" si="7"/>
        <v>96.658553519999998</v>
      </c>
      <c r="H26" s="27">
        <f t="shared" si="7"/>
        <v>105.53001228000004</v>
      </c>
      <c r="I26" s="27">
        <f t="shared" si="7"/>
        <v>90.344928600000003</v>
      </c>
      <c r="J26" s="27">
        <f t="shared" si="7"/>
        <v>62.279775719999996</v>
      </c>
      <c r="K26" s="27">
        <f t="shared" si="7"/>
        <v>50.416799040000001</v>
      </c>
      <c r="L26" s="27">
        <f t="shared" si="7"/>
        <v>50.416799039999972</v>
      </c>
      <c r="M26" s="27">
        <f t="shared" si="7"/>
        <v>56.348400960000021</v>
      </c>
      <c r="N26" s="27">
        <f t="shared" si="7"/>
        <v>47.451225240000007</v>
      </c>
      <c r="O26" s="27">
        <f t="shared" si="7"/>
        <v>81.827504280000042</v>
      </c>
      <c r="P26" s="27">
        <f t="shared" si="7"/>
        <v>54.40457159999999</v>
      </c>
      <c r="Q26" s="27">
        <f t="shared" si="7"/>
        <v>82.268150399999996</v>
      </c>
      <c r="R26" s="27">
        <f t="shared" si="7"/>
        <v>122.43363624</v>
      </c>
      <c r="S26" s="27">
        <f t="shared" si="7"/>
        <v>132.86341007999999</v>
      </c>
      <c r="T26" s="27">
        <f t="shared" si="7"/>
        <v>117.51464339999995</v>
      </c>
      <c r="U26" s="27">
        <f t="shared" si="7"/>
        <v>138.96790200000007</v>
      </c>
      <c r="V26" s="27">
        <f t="shared" si="7"/>
        <v>123.5129547599999</v>
      </c>
      <c r="W26" s="27">
        <f t="shared" si="7"/>
        <v>141.14776931999998</v>
      </c>
      <c r="X26" s="27">
        <f t="shared" si="7"/>
        <v>151.57663956000007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243.67645620000005</v>
      </c>
      <c r="D33" s="19">
        <f t="shared" si="9"/>
        <v>223.04645280000005</v>
      </c>
      <c r="E33" s="19">
        <f t="shared" si="9"/>
        <v>175.52811096000002</v>
      </c>
      <c r="F33" s="19">
        <f t="shared" si="9"/>
        <v>148.54801284000001</v>
      </c>
      <c r="G33" s="19">
        <f t="shared" si="9"/>
        <v>96.658553519999998</v>
      </c>
      <c r="H33" s="19">
        <f t="shared" si="9"/>
        <v>105.53001228000004</v>
      </c>
      <c r="I33" s="19">
        <f t="shared" si="9"/>
        <v>90.344928600000003</v>
      </c>
      <c r="J33" s="19">
        <f t="shared" si="9"/>
        <v>62.279775719999996</v>
      </c>
      <c r="K33" s="19">
        <f t="shared" si="9"/>
        <v>50.416799040000001</v>
      </c>
      <c r="L33" s="19">
        <f t="shared" si="9"/>
        <v>50.416799039999972</v>
      </c>
      <c r="M33" s="19">
        <f t="shared" si="9"/>
        <v>56.348400960000021</v>
      </c>
      <c r="N33" s="19">
        <f t="shared" si="9"/>
        <v>47.451225240000007</v>
      </c>
      <c r="O33" s="19">
        <f t="shared" si="9"/>
        <v>81.827504280000042</v>
      </c>
      <c r="P33" s="19">
        <f t="shared" si="9"/>
        <v>54.40457159999999</v>
      </c>
      <c r="Q33" s="19">
        <f t="shared" si="9"/>
        <v>82.268150399999996</v>
      </c>
      <c r="R33" s="19">
        <f t="shared" si="9"/>
        <v>122.43363624</v>
      </c>
      <c r="S33" s="19">
        <f t="shared" si="9"/>
        <v>132.86341007999999</v>
      </c>
      <c r="T33" s="19">
        <f t="shared" si="9"/>
        <v>117.51464339999995</v>
      </c>
      <c r="U33" s="19">
        <f t="shared" si="9"/>
        <v>138.96790200000007</v>
      </c>
      <c r="V33" s="19">
        <f t="shared" si="9"/>
        <v>123.5129547599999</v>
      </c>
      <c r="W33" s="19">
        <f t="shared" si="9"/>
        <v>141.14776931999998</v>
      </c>
      <c r="X33" s="19">
        <f t="shared" si="9"/>
        <v>151.57663956000007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137.29300524000001</v>
      </c>
      <c r="D36" s="8">
        <f>FC_OTH_CP_SH_E!D36+FC_OTH_CP_SC_E!D36+FC_OTH_CP_HW_E!D36+FC_OTH_CP_CA_E!D36</f>
        <v>110.43133524000002</v>
      </c>
      <c r="E36" s="8">
        <f>FC_OTH_CP_SH_E!E36+FC_OTH_CP_SC_E!E36+FC_OTH_CP_HW_E!E36+FC_OTH_CP_CA_E!E36</f>
        <v>122.36972904000001</v>
      </c>
      <c r="F36" s="8">
        <f>FC_OTH_CP_SH_E!F36+FC_OTH_CP_SC_E!F36+FC_OTH_CP_HW_E!F36+FC_OTH_CP_CA_E!F36</f>
        <v>110.43133524000002</v>
      </c>
      <c r="G36" s="8">
        <f>FC_OTH_CP_SH_E!G36+FC_OTH_CP_SC_E!G36+FC_OTH_CP_HW_E!G36+FC_OTH_CP_CA_E!G36</f>
        <v>62.279775720000004</v>
      </c>
      <c r="H36" s="8">
        <f>FC_OTH_CP_SH_E!H36+FC_OTH_CP_SC_E!H36+FC_OTH_CP_HW_E!H36+FC_OTH_CP_CA_E!H36</f>
        <v>68.211150480000029</v>
      </c>
      <c r="I36" s="8">
        <f>FC_OTH_CP_SH_E!I36+FC_OTH_CP_SC_E!I36+FC_OTH_CP_HW_E!I36+FC_OTH_CP_CA_E!I36</f>
        <v>62.279775720000004</v>
      </c>
      <c r="J36" s="8">
        <f>FC_OTH_CP_SH_E!J36+FC_OTH_CP_SC_E!J36+FC_OTH_CP_HW_E!J36+FC_OTH_CP_CA_E!J36</f>
        <v>62.279775719999996</v>
      </c>
      <c r="K36" s="8">
        <f>FC_OTH_CP_SH_E!K36+FC_OTH_CP_SC_E!K36+FC_OTH_CP_HW_E!K36+FC_OTH_CP_CA_E!K36</f>
        <v>50.416799040000001</v>
      </c>
      <c r="L36" s="8">
        <f>FC_OTH_CP_SH_E!L36+FC_OTH_CP_SC_E!L36+FC_OTH_CP_HW_E!L36+FC_OTH_CP_CA_E!L36</f>
        <v>50.416799039999972</v>
      </c>
      <c r="M36" s="8">
        <f>FC_OTH_CP_SH_E!M36+FC_OTH_CP_SC_E!M36+FC_OTH_CP_HW_E!M36+FC_OTH_CP_CA_E!M36</f>
        <v>56.348400960000021</v>
      </c>
      <c r="N36" s="8">
        <f>FC_OTH_CP_SH_E!N36+FC_OTH_CP_SC_E!N36+FC_OTH_CP_HW_E!N36+FC_OTH_CP_CA_E!N36</f>
        <v>47.451225240000007</v>
      </c>
      <c r="O36" s="8">
        <f>FC_OTH_CP_SH_E!O36+FC_OTH_CP_SC_E!O36+FC_OTH_CP_HW_E!O36+FC_OTH_CP_CA_E!O36</f>
        <v>44.485424280000025</v>
      </c>
      <c r="P36" s="8">
        <f>FC_OTH_CP_SH_E!P36+FC_OTH_CP_SC_E!P36+FC_OTH_CP_HW_E!P36+FC_OTH_CP_CA_E!P36</f>
        <v>32.622674759999988</v>
      </c>
      <c r="Q36" s="8">
        <f>FC_OTH_CP_SH_E!Q36+FC_OTH_CP_SC_E!Q36+FC_OTH_CP_HW_E!Q36+FC_OTH_CP_CA_E!Q36</f>
        <v>35.588475720000027</v>
      </c>
      <c r="R36" s="8">
        <f>FC_OTH_CP_SH_E!R36+FC_OTH_CP_SC_E!R36+FC_OTH_CP_HW_E!R36+FC_OTH_CP_CA_E!R36</f>
        <v>41.519850480000009</v>
      </c>
      <c r="S36" s="8">
        <f>FC_OTH_CP_SH_E!S36+FC_OTH_CP_SC_E!S36+FC_OTH_CP_HW_E!S36+FC_OTH_CP_CA_E!S36</f>
        <v>32.039555039999982</v>
      </c>
      <c r="T36" s="8">
        <f>FC_OTH_CP_SH_E!T36+FC_OTH_CP_SC_E!T36+FC_OTH_CP_HW_E!T36+FC_OTH_CP_CA_E!T36</f>
        <v>26.202905999999992</v>
      </c>
      <c r="U36" s="8">
        <f>FC_OTH_CP_SH_E!U36+FC_OTH_CP_SC_E!U36+FC_OTH_CP_HW_E!U36+FC_OTH_CP_CA_E!U36</f>
        <v>34.937208000000041</v>
      </c>
      <c r="V36" s="8">
        <f>FC_OTH_CP_SH_E!V36+FC_OTH_CP_SC_E!V36+FC_OTH_CP_HW_E!V36+FC_OTH_CP_CA_E!V36</f>
        <v>32.025698279999972</v>
      </c>
      <c r="W36" s="8">
        <f>FC_OTH_CP_SH_E!W36+FC_OTH_CP_SC_E!W36+FC_OTH_CP_HW_E!W36+FC_OTH_CP_CA_E!W36</f>
        <v>46.583019720000053</v>
      </c>
      <c r="X36" s="8">
        <f>FC_OTH_CP_SH_E!X36+FC_OTH_CP_SC_E!X36+FC_OTH_CP_HW_E!X36+FC_OTH_CP_CA_E!X36</f>
        <v>32.025698280000007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5.8799159999999988</v>
      </c>
      <c r="H38" s="8">
        <f>FC_OTH_CP_SH_E!H38+FC_OTH_CP_SC_E!H38+FC_OTH_CP_HW_E!H38+FC_OTH_CP_CA_E!H38</f>
        <v>8.8200000000000021</v>
      </c>
      <c r="I38" s="8">
        <f>FC_OTH_CP_SH_E!I38+FC_OTH_CP_SC_E!I38+FC_OTH_CP_HW_E!I38+FC_OTH_CP_CA_E!I38</f>
        <v>5.8799159999999988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3.1520160000000002</v>
      </c>
      <c r="T38" s="8">
        <f>FC_OTH_CP_SH_E!T38+FC_OTH_CP_SC_E!T38+FC_OTH_CP_HW_E!T38+FC_OTH_CP_CA_E!T38</f>
        <v>3.1520159999999997</v>
      </c>
      <c r="U38" s="8">
        <f>FC_OTH_CP_SH_E!U38+FC_OTH_CP_SC_E!U38+FC_OTH_CP_HW_E!U38+FC_OTH_CP_CA_E!U38</f>
        <v>3.1520160000000002</v>
      </c>
      <c r="V38" s="8">
        <f>FC_OTH_CP_SH_E!V38+FC_OTH_CP_SC_E!V38+FC_OTH_CP_HW_E!V38+FC_OTH_CP_CA_E!V38</f>
        <v>6.3042839999999982</v>
      </c>
      <c r="W38" s="8">
        <f>FC_OTH_CP_SH_E!W38+FC_OTH_CP_SC_E!W38+FC_OTH_CP_HW_E!W38+FC_OTH_CP_CA_E!W38</f>
        <v>3.1520159999999984</v>
      </c>
      <c r="X38" s="8">
        <f>FC_OTH_CP_SH_E!X38+FC_OTH_CP_SC_E!X38+FC_OTH_CP_HW_E!X38+FC_OTH_CP_CA_E!X38</f>
        <v>3.1520160000000015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21.782939040000002</v>
      </c>
      <c r="T40" s="8">
        <f>FC_OTH_CP_SH_E!T40+FC_OTH_CP_SC_E!T40+FC_OTH_CP_HW_E!T40+FC_OTH_CP_CA_E!T40</f>
        <v>24.918785639999996</v>
      </c>
      <c r="U40" s="8">
        <f>FC_OTH_CP_SH_E!U40+FC_OTH_CP_SC_E!U40+FC_OTH_CP_HW_E!U40+FC_OTH_CP_CA_E!U40</f>
        <v>28.033666200000006</v>
      </c>
      <c r="V40" s="8">
        <f>FC_OTH_CP_SH_E!V40+FC_OTH_CP_SC_E!V40+FC_OTH_CP_HW_E!V40+FC_OTH_CP_CA_E!V40</f>
        <v>24.918785639999985</v>
      </c>
      <c r="W40" s="8">
        <f>FC_OTH_CP_SH_E!W40+FC_OTH_CP_SC_E!W40+FC_OTH_CP_HW_E!W40+FC_OTH_CP_CA_E!W40</f>
        <v>31.148546759999977</v>
      </c>
      <c r="X40" s="8">
        <f>FC_OTH_CP_SH_E!X40+FC_OTH_CP_SC_E!X40+FC_OTH_CP_HW_E!X40+FC_OTH_CP_CA_E!X40</f>
        <v>56.067332400000019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9.4476600000000026</v>
      </c>
      <c r="D41" s="8">
        <f>FC_OTH_CP_SH_E!D41+FC_OTH_CP_SC_E!D41+FC_OTH_CP_HW_E!D41+FC_OTH_CP_CA_E!D41</f>
        <v>6.2983537199999997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0</v>
      </c>
      <c r="D43" s="8">
        <f>FC_OTH_CP_SH_E!D43+FC_OTH_CP_SC_E!D43+FC_OTH_CP_HW_E!D43+FC_OTH_CP_CA_E!D43</f>
        <v>0</v>
      </c>
      <c r="E43" s="8">
        <f>FC_OTH_CP_SH_E!E43+FC_OTH_CP_SC_E!E43+FC_OTH_CP_HW_E!E43+FC_OTH_CP_CA_E!E43</f>
        <v>0</v>
      </c>
      <c r="F43" s="8">
        <f>FC_OTH_CP_SH_E!F43+FC_OTH_CP_SC_E!F43+FC_OTH_CP_HW_E!F43+FC_OTH_CP_CA_E!F43</f>
        <v>31.862881439999988</v>
      </c>
      <c r="G43" s="8">
        <f>FC_OTH_CP_SH_E!G43+FC_OTH_CP_SC_E!G43+FC_OTH_CP_HW_E!G43+FC_OTH_CP_CA_E!G43</f>
        <v>19.117888919999999</v>
      </c>
      <c r="H43" s="8">
        <f>FC_OTH_CP_SH_E!H43+FC_OTH_CP_SC_E!H43+FC_OTH_CP_HW_E!H43+FC_OTH_CP_CA_E!H43</f>
        <v>19.117888919999999</v>
      </c>
      <c r="I43" s="8">
        <f>FC_OTH_CP_SH_E!I43+FC_OTH_CP_SC_E!I43+FC_OTH_CP_HW_E!I43+FC_OTH_CP_CA_E!I43</f>
        <v>15.931440719999999</v>
      </c>
      <c r="J43" s="8">
        <f>FC_OTH_CP_SH_E!J43+FC_OTH_CP_SC_E!J43+FC_OTH_CP_HW_E!J43+FC_OTH_CP_CA_E!J43</f>
        <v>0</v>
      </c>
      <c r="K43" s="8">
        <f>FC_OTH_CP_SH_E!K43+FC_OTH_CP_SC_E!K43+FC_OTH_CP_HW_E!K43+FC_OTH_CP_CA_E!K43</f>
        <v>0</v>
      </c>
      <c r="L43" s="8">
        <f>FC_OTH_CP_SH_E!L43+FC_OTH_CP_SC_E!L43+FC_OTH_CP_HW_E!L43+FC_OTH_CP_CA_E!L43</f>
        <v>0</v>
      </c>
      <c r="M43" s="8">
        <f>FC_OTH_CP_SH_E!M43+FC_OTH_CP_SC_E!M43+FC_OTH_CP_HW_E!M43+FC_OTH_CP_CA_E!M43</f>
        <v>0</v>
      </c>
      <c r="N43" s="8">
        <f>FC_OTH_CP_SH_E!N43+FC_OTH_CP_SC_E!N43+FC_OTH_CP_HW_E!N43+FC_OTH_CP_CA_E!N43</f>
        <v>0</v>
      </c>
      <c r="O43" s="8">
        <f>FC_OTH_CP_SH_E!O43+FC_OTH_CP_SC_E!O43+FC_OTH_CP_HW_E!O43+FC_OTH_CP_CA_E!O43</f>
        <v>18.673200000000008</v>
      </c>
      <c r="P43" s="8">
        <f>FC_OTH_CP_SH_E!P43+FC_OTH_CP_SC_E!P43+FC_OTH_CP_HW_E!P43+FC_OTH_CP_CA_E!P43</f>
        <v>6.2243110799999997</v>
      </c>
      <c r="Q43" s="8">
        <f>FC_OTH_CP_SH_E!Q43+FC_OTH_CP_SC_E!Q43+FC_OTH_CP_HW_E!Q43+FC_OTH_CP_CA_E!Q43</f>
        <v>31.122088919999978</v>
      </c>
      <c r="R43" s="8">
        <f>FC_OTH_CP_SH_E!R43+FC_OTH_CP_SC_E!R43+FC_OTH_CP_HW_E!R43+FC_OTH_CP_CA_E!R43</f>
        <v>65.356199999999987</v>
      </c>
      <c r="S43" s="8">
        <f>FC_OTH_CP_SH_E!S43+FC_OTH_CP_SC_E!S43+FC_OTH_CP_HW_E!S43+FC_OTH_CP_CA_E!S43</f>
        <v>57.220020000000012</v>
      </c>
      <c r="T43" s="8">
        <f>FC_OTH_CP_SH_E!T43+FC_OTH_CP_SC_E!T43+FC_OTH_CP_HW_E!T43+FC_OTH_CP_CA_E!T43</f>
        <v>47.683349999999983</v>
      </c>
      <c r="U43" s="8">
        <f>FC_OTH_CP_SH_E!U43+FC_OTH_CP_SC_E!U43+FC_OTH_CP_HW_E!U43+FC_OTH_CP_CA_E!U43</f>
        <v>60.398998920000011</v>
      </c>
      <c r="V43" s="8">
        <f>FC_OTH_CP_SH_E!V43+FC_OTH_CP_SC_E!V43+FC_OTH_CP_HW_E!V43+FC_OTH_CP_CA_E!V43</f>
        <v>54.041041079999957</v>
      </c>
      <c r="W43" s="8">
        <f>FC_OTH_CP_SH_E!W43+FC_OTH_CP_SC_E!W43+FC_OTH_CP_HW_E!W43+FC_OTH_CP_CA_E!W43</f>
        <v>54.041041079999957</v>
      </c>
      <c r="X43" s="8">
        <f>FC_OTH_CP_SH_E!X43+FC_OTH_CP_SC_E!X43+FC_OTH_CP_HW_E!X43+FC_OTH_CP_CA_E!X43</f>
        <v>57.220020000000034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96.93579096000002</v>
      </c>
      <c r="D44" s="8">
        <f>FC_OTH_CP_SH_E!D44+FC_OTH_CP_SC_E!D44+FC_OTH_CP_HW_E!D44+FC_OTH_CP_CA_E!D44</f>
        <v>106.31676384000002</v>
      </c>
      <c r="E44" s="8">
        <f>FC_OTH_CP_SH_E!E44+FC_OTH_CP_SC_E!E44+FC_OTH_CP_HW_E!E44+FC_OTH_CP_CA_E!E44</f>
        <v>53.158381920000011</v>
      </c>
      <c r="F44" s="8">
        <f>FC_OTH_CP_SH_E!F44+FC_OTH_CP_SC_E!F44+FC_OTH_CP_HW_E!F44+FC_OTH_CP_CA_E!F44</f>
        <v>6.253796160000002</v>
      </c>
      <c r="G44" s="8">
        <f>FC_OTH_CP_SH_E!G44+FC_OTH_CP_SC_E!G44+FC_OTH_CP_HW_E!G44+FC_OTH_CP_CA_E!G44</f>
        <v>9.3809728800000016</v>
      </c>
      <c r="H44" s="8">
        <f>FC_OTH_CP_SH_E!H44+FC_OTH_CP_SC_E!H44+FC_OTH_CP_HW_E!H44+FC_OTH_CP_CA_E!H44</f>
        <v>9.3809728800000016</v>
      </c>
      <c r="I44" s="8">
        <f>FC_OTH_CP_SH_E!I44+FC_OTH_CP_SC_E!I44+FC_OTH_CP_HW_E!I44+FC_OTH_CP_CA_E!I44</f>
        <v>6.253796160000002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18.668880000000005</v>
      </c>
      <c r="P44" s="8">
        <f>FC_OTH_CP_SH_E!P44+FC_OTH_CP_SC_E!P44+FC_OTH_CP_HW_E!P44+FC_OTH_CP_CA_E!P44</f>
        <v>15.557585760000004</v>
      </c>
      <c r="Q44" s="8">
        <f>FC_OTH_CP_SH_E!Q44+FC_OTH_CP_SC_E!Q44+FC_OTH_CP_HW_E!Q44+FC_OTH_CP_CA_E!Q44</f>
        <v>15.557585759999998</v>
      </c>
      <c r="R44" s="8">
        <f>FC_OTH_CP_SH_E!R44+FC_OTH_CP_SC_E!R44+FC_OTH_CP_HW_E!R44+FC_OTH_CP_CA_E!R44</f>
        <v>15.55758576</v>
      </c>
      <c r="S44" s="8">
        <f>FC_OTH_CP_SH_E!S44+FC_OTH_CP_SC_E!S44+FC_OTH_CP_HW_E!S44+FC_OTH_CP_CA_E!S44</f>
        <v>18.668880000000001</v>
      </c>
      <c r="T44" s="8">
        <f>FC_OTH_CP_SH_E!T44+FC_OTH_CP_SC_E!T44+FC_OTH_CP_HW_E!T44+FC_OTH_CP_CA_E!T44</f>
        <v>15.557585759999998</v>
      </c>
      <c r="U44" s="8">
        <f>FC_OTH_CP_SH_E!U44+FC_OTH_CP_SC_E!U44+FC_OTH_CP_HW_E!U44+FC_OTH_CP_CA_E!U44</f>
        <v>12.446012880000001</v>
      </c>
      <c r="V44" s="8">
        <f>FC_OTH_CP_SH_E!V44+FC_OTH_CP_SC_E!V44+FC_OTH_CP_HW_E!V44+FC_OTH_CP_CA_E!V44</f>
        <v>6.2231457599999969</v>
      </c>
      <c r="W44" s="8">
        <f>FC_OTH_CP_SH_E!W44+FC_OTH_CP_SC_E!W44+FC_OTH_CP_HW_E!W44+FC_OTH_CP_CA_E!W44</f>
        <v>6.2231457599999969</v>
      </c>
      <c r="X44" s="8">
        <f>FC_OTH_CP_SH_E!X44+FC_OTH_CP_SC_E!X44+FC_OTH_CP_HW_E!X44+FC_OTH_CP_CA_E!X44</f>
        <v>3.111572880000002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4164.7181400000018</v>
      </c>
      <c r="D51" s="27">
        <f>FC_OTH_CP_SH_E!D51+FC_OTH_CP_SC_E!D51+FC_OTH_CP_HW_E!D51+FC_OTH_CP_CA_E!D51</f>
        <v>4523.9039999999995</v>
      </c>
      <c r="E51" s="27">
        <f>FC_OTH_CP_SH_E!E51+FC_OTH_CP_SC_E!E51+FC_OTH_CP_HW_E!E51+FC_OTH_CP_CA_E!E51</f>
        <v>4183.2984600000009</v>
      </c>
      <c r="F51" s="27">
        <f>FC_OTH_CP_SH_E!F51+FC_OTH_CP_SC_E!F51+FC_OTH_CP_HW_E!F51+FC_OTH_CP_CA_E!F51</f>
        <v>4440.0905999999995</v>
      </c>
      <c r="G51" s="27">
        <f>FC_OTH_CP_SH_E!G51+FC_OTH_CP_SC_E!G51+FC_OTH_CP_HW_E!G51+FC_OTH_CP_CA_E!G51</f>
        <v>5645.0344499999983</v>
      </c>
      <c r="H51" s="27">
        <f>FC_OTH_CP_SH_E!H51+FC_OTH_CP_SC_E!H51+FC_OTH_CP_HW_E!H51+FC_OTH_CP_CA_E!H51</f>
        <v>5357.3929199999993</v>
      </c>
      <c r="I51" s="27">
        <f>FC_OTH_CP_SH_E!I51+FC_OTH_CP_SC_E!I51+FC_OTH_CP_HW_E!I51+FC_OTH_CP_CA_E!I51</f>
        <v>4615.3413899999996</v>
      </c>
      <c r="J51" s="27">
        <f>FC_OTH_CP_SH_E!J51+FC_OTH_CP_SC_E!J51+FC_OTH_CP_HW_E!J51+FC_OTH_CP_CA_E!J51</f>
        <v>3589.0311600000009</v>
      </c>
      <c r="K51" s="27">
        <f>FC_OTH_CP_SH_E!K51+FC_OTH_CP_SC_E!K51+FC_OTH_CP_HW_E!K51+FC_OTH_CP_CA_E!K51</f>
        <v>3387.12165</v>
      </c>
      <c r="L51" s="27">
        <f>FC_OTH_CP_SH_E!L51+FC_OTH_CP_SC_E!L51+FC_OTH_CP_HW_E!L51+FC_OTH_CP_CA_E!L51</f>
        <v>3691.626839999999</v>
      </c>
      <c r="M51" s="27">
        <f>FC_OTH_CP_SH_E!M51+FC_OTH_CP_SC_E!M51+FC_OTH_CP_HW_E!M51+FC_OTH_CP_CA_E!M51</f>
        <v>4028.5971000000004</v>
      </c>
      <c r="N51" s="27">
        <f>FC_OTH_CP_SH_E!N51+FC_OTH_CP_SC_E!N51+FC_OTH_CP_HW_E!N51+FC_OTH_CP_CA_E!N51</f>
        <v>4053.6401400000018</v>
      </c>
      <c r="O51" s="27">
        <f>FC_OTH_CP_SH_E!O51+FC_OTH_CP_SC_E!O51+FC_OTH_CP_HW_E!O51+FC_OTH_CP_CA_E!O51</f>
        <v>3258.0187200000018</v>
      </c>
      <c r="P51" s="27">
        <f>FC_OTH_CP_SH_E!P51+FC_OTH_CP_SC_E!P51+FC_OTH_CP_HW_E!P51+FC_OTH_CP_CA_E!P51</f>
        <v>3306.8930400000004</v>
      </c>
      <c r="Q51" s="27">
        <f>FC_OTH_CP_SH_E!Q51+FC_OTH_CP_SC_E!Q51+FC_OTH_CP_HW_E!Q51+FC_OTH_CP_CA_E!Q51</f>
        <v>2919.9881699999987</v>
      </c>
      <c r="R51" s="27">
        <f>FC_OTH_CP_SH_E!R51+FC_OTH_CP_SC_E!R51+FC_OTH_CP_HW_E!R51+FC_OTH_CP_CA_E!R51</f>
        <v>2962.0463399999981</v>
      </c>
      <c r="S51" s="27">
        <f>FC_OTH_CP_SH_E!S51+FC_OTH_CP_SC_E!S51+FC_OTH_CP_HW_E!S51+FC_OTH_CP_CA_E!S51</f>
        <v>2878.9397999999992</v>
      </c>
      <c r="T51" s="27">
        <f>FC_OTH_CP_SH_E!T51+FC_OTH_CP_SC_E!T51+FC_OTH_CP_HW_E!T51+FC_OTH_CP_CA_E!T51</f>
        <v>2748.8775600000013</v>
      </c>
      <c r="U51" s="27">
        <f>FC_OTH_CP_SH_E!U51+FC_OTH_CP_SC_E!U51+FC_OTH_CP_HW_E!U51+FC_OTH_CP_CA_E!U51</f>
        <v>2589.3291599999984</v>
      </c>
      <c r="V51" s="27">
        <f>FC_OTH_CP_SH_E!V51+FC_OTH_CP_SC_E!V51+FC_OTH_CP_HW_E!V51+FC_OTH_CP_CA_E!V51</f>
        <v>2488.5006299999995</v>
      </c>
      <c r="W51" s="27">
        <f>FC_OTH_CP_SH_E!W51+FC_OTH_CP_SC_E!W51+FC_OTH_CP_HW_E!W51+FC_OTH_CP_CA_E!W51</f>
        <v>2495.215799999999</v>
      </c>
      <c r="X51" s="27">
        <f>FC_OTH_CP_SH_E!X51+FC_OTH_CP_SC_E!X51+FC_OTH_CP_HW_E!X51+FC_OTH_CP_CA_E!X51</f>
        <v>2612.5040700000013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20.163171599999981</v>
      </c>
      <c r="P52" s="27">
        <f t="shared" si="10"/>
        <v>18.446828399999998</v>
      </c>
      <c r="Q52" s="27">
        <f t="shared" si="10"/>
        <v>13.298828400000016</v>
      </c>
      <c r="R52" s="27">
        <f t="shared" si="10"/>
        <v>25.883114399999986</v>
      </c>
      <c r="S52" s="27">
        <f t="shared" si="10"/>
        <v>15.730228799999999</v>
      </c>
      <c r="T52" s="27">
        <f t="shared" si="10"/>
        <v>19.448114399999994</v>
      </c>
      <c r="U52" s="27">
        <f t="shared" si="10"/>
        <v>25.168057200000014</v>
      </c>
      <c r="V52" s="27">
        <f t="shared" si="10"/>
        <v>28.457114400000016</v>
      </c>
      <c r="W52" s="27">
        <f t="shared" si="10"/>
        <v>28.742828400000015</v>
      </c>
      <c r="X52" s="27">
        <f t="shared" si="10"/>
        <v>23.88105720000004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20.163171599999981</v>
      </c>
      <c r="P53" s="8">
        <f>FC_OTH_CP_SH_E!P53+FC_OTH_CP_SC_E!P53+FC_OTH_CP_HW_E!P53+FC_OTH_CP_CA_E!P53</f>
        <v>18.446828399999998</v>
      </c>
      <c r="Q53" s="8">
        <f>FC_OTH_CP_SH_E!Q53+FC_OTH_CP_SC_E!Q53+FC_OTH_CP_HW_E!Q53+FC_OTH_CP_CA_E!Q53</f>
        <v>13.298828400000016</v>
      </c>
      <c r="R53" s="8">
        <f>FC_OTH_CP_SH_E!R53+FC_OTH_CP_SC_E!R53+FC_OTH_CP_HW_E!R53+FC_OTH_CP_CA_E!R53</f>
        <v>25.883114399999986</v>
      </c>
      <c r="S53" s="8">
        <f>FC_OTH_CP_SH_E!S53+FC_OTH_CP_SC_E!S53+FC_OTH_CP_HW_E!S53+FC_OTH_CP_CA_E!S53</f>
        <v>15.730228799999999</v>
      </c>
      <c r="T53" s="8">
        <f>FC_OTH_CP_SH_E!T53+FC_OTH_CP_SC_E!T53+FC_OTH_CP_HW_E!T53+FC_OTH_CP_CA_E!T53</f>
        <v>19.448114399999994</v>
      </c>
      <c r="U53" s="8">
        <f>FC_OTH_CP_SH_E!U53+FC_OTH_CP_SC_E!U53+FC_OTH_CP_HW_E!U53+FC_OTH_CP_CA_E!U53</f>
        <v>25.168057200000014</v>
      </c>
      <c r="V53" s="8">
        <f>FC_OTH_CP_SH_E!V53+FC_OTH_CP_SC_E!V53+FC_OTH_CP_HW_E!V53+FC_OTH_CP_CA_E!V53</f>
        <v>28.457114400000016</v>
      </c>
      <c r="W53" s="8">
        <f>FC_OTH_CP_SH_E!W53+FC_OTH_CP_SC_E!W53+FC_OTH_CP_HW_E!W53+FC_OTH_CP_CA_E!W53</f>
        <v>28.742828400000015</v>
      </c>
      <c r="X53" s="8">
        <f>FC_OTH_CP_SH_E!X53+FC_OTH_CP_SC_E!X53+FC_OTH_CP_HW_E!X53+FC_OTH_CP_CA_E!X53</f>
        <v>23.88105720000004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256.70413440000004</v>
      </c>
      <c r="D61" s="49">
        <f t="shared" si="11"/>
        <v>221.64791040000003</v>
      </c>
      <c r="E61" s="49">
        <f t="shared" si="11"/>
        <v>239.29355519999996</v>
      </c>
      <c r="F61" s="49">
        <f t="shared" si="11"/>
        <v>281.71519991999992</v>
      </c>
      <c r="G61" s="49">
        <f t="shared" si="11"/>
        <v>258.93155736000006</v>
      </c>
      <c r="H61" s="49">
        <f t="shared" si="11"/>
        <v>162.11731032000003</v>
      </c>
      <c r="I61" s="49">
        <f t="shared" si="11"/>
        <v>158.12419895999994</v>
      </c>
      <c r="J61" s="49">
        <f t="shared" si="11"/>
        <v>145.63373328000003</v>
      </c>
      <c r="K61" s="49">
        <f t="shared" si="11"/>
        <v>141.77542175999994</v>
      </c>
      <c r="L61" s="49">
        <f t="shared" si="11"/>
        <v>152.97375743999999</v>
      </c>
      <c r="M61" s="49">
        <f t="shared" si="11"/>
        <v>159.50071368000002</v>
      </c>
      <c r="N61" s="49">
        <f t="shared" si="11"/>
        <v>158.34017807999996</v>
      </c>
      <c r="O61" s="49">
        <f t="shared" si="11"/>
        <v>154.37922191999985</v>
      </c>
      <c r="P61" s="49">
        <f t="shared" si="11"/>
        <v>156.18117815999994</v>
      </c>
      <c r="Q61" s="49">
        <f t="shared" si="11"/>
        <v>130.9097563200001</v>
      </c>
      <c r="R61" s="49">
        <f t="shared" si="11"/>
        <v>150.11224703999991</v>
      </c>
      <c r="S61" s="49">
        <f t="shared" si="11"/>
        <v>140.21142407999997</v>
      </c>
      <c r="T61" s="49">
        <f t="shared" si="11"/>
        <v>138.97924487999992</v>
      </c>
      <c r="U61" s="49">
        <f t="shared" si="11"/>
        <v>122.81079888000006</v>
      </c>
      <c r="V61" s="49">
        <f t="shared" si="11"/>
        <v>132.25951368000005</v>
      </c>
      <c r="W61" s="49">
        <f t="shared" si="11"/>
        <v>115.18355520000004</v>
      </c>
      <c r="X61" s="49">
        <f t="shared" si="11"/>
        <v>97.318378080000173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256.70413440000004</v>
      </c>
      <c r="D62" s="52">
        <f>FC_OTH_CP_SH_E!D62+FC_OTH_CP_SC_E!D62+FC_OTH_CP_HW_E!D62+FC_OTH_CP_CA_E!D62</f>
        <v>221.64791040000003</v>
      </c>
      <c r="E62" s="52">
        <f>FC_OTH_CP_SH_E!E62+FC_OTH_CP_SC_E!E62+FC_OTH_CP_HW_E!E62+FC_OTH_CP_CA_E!E62</f>
        <v>237.32795519999996</v>
      </c>
      <c r="F62" s="52">
        <f>FC_OTH_CP_SH_E!F62+FC_OTH_CP_SC_E!F62+FC_OTH_CP_HW_E!F62+FC_OTH_CP_CA_E!F62</f>
        <v>280.89613439999994</v>
      </c>
      <c r="G62" s="52">
        <f>FC_OTH_CP_SH_E!G62+FC_OTH_CP_SC_E!G62+FC_OTH_CP_HW_E!G62+FC_OTH_CP_CA_E!G62</f>
        <v>256.25617920000008</v>
      </c>
      <c r="H62" s="52">
        <f>FC_OTH_CP_SH_E!H62+FC_OTH_CP_SC_E!H62+FC_OTH_CP_HW_E!H62+FC_OTH_CP_CA_E!H62</f>
        <v>159.82404480000002</v>
      </c>
      <c r="I62" s="52">
        <f>FC_OTH_CP_SH_E!I62+FC_OTH_CP_SC_E!I62+FC_OTH_CP_HW_E!I62+FC_OTH_CP_CA_E!I62</f>
        <v>152.99182079999994</v>
      </c>
      <c r="J62" s="52">
        <f>FC_OTH_CP_SH_E!J62+FC_OTH_CP_SC_E!J62+FC_OTH_CP_HW_E!J62+FC_OTH_CP_CA_E!J62</f>
        <v>138.20808960000002</v>
      </c>
      <c r="K62" s="52">
        <f>FC_OTH_CP_SH_E!K62+FC_OTH_CP_SC_E!K62+FC_OTH_CP_HW_E!K62+FC_OTH_CP_CA_E!K62</f>
        <v>136.75213439999993</v>
      </c>
      <c r="L62" s="52">
        <f>FC_OTH_CP_SH_E!L62+FC_OTH_CP_SC_E!L62+FC_OTH_CP_HW_E!L62+FC_OTH_CP_CA_E!L62</f>
        <v>145.71204479999997</v>
      </c>
      <c r="M62" s="52">
        <f>FC_OTH_CP_SH_E!M62+FC_OTH_CP_SC_E!M62+FC_OTH_CP_HW_E!M62+FC_OTH_CP_CA_E!M62</f>
        <v>153.44017920000002</v>
      </c>
      <c r="N62" s="52">
        <f>FC_OTH_CP_SH_E!N62+FC_OTH_CP_SC_E!N62+FC_OTH_CP_HW_E!N62+FC_OTH_CP_CA_E!N62</f>
        <v>152.88013439999995</v>
      </c>
      <c r="O62" s="52">
        <f>FC_OTH_CP_SH_E!O62+FC_OTH_CP_SC_E!O62+FC_OTH_CP_HW_E!O62+FC_OTH_CP_CA_E!O62</f>
        <v>149.51986559999986</v>
      </c>
      <c r="P62" s="52">
        <f>FC_OTH_CP_SH_E!P62+FC_OTH_CP_SC_E!P62+FC_OTH_CP_HW_E!P62+FC_OTH_CP_CA_E!P62</f>
        <v>145.15199999999996</v>
      </c>
      <c r="Q62" s="52">
        <f>FC_OTH_CP_SH_E!Q62+FC_OTH_CP_SC_E!Q62+FC_OTH_CP_HW_E!Q62+FC_OTH_CP_CA_E!Q62</f>
        <v>128.0160000000001</v>
      </c>
      <c r="R62" s="52">
        <f>FC_OTH_CP_SH_E!R62+FC_OTH_CP_SC_E!R62+FC_OTH_CP_HW_E!R62+FC_OTH_CP_CA_E!R62</f>
        <v>144.81613439999992</v>
      </c>
      <c r="S62" s="52">
        <f>FC_OTH_CP_SH_E!S62+FC_OTH_CP_SC_E!S62+FC_OTH_CP_HW_E!S62+FC_OTH_CP_CA_E!S62</f>
        <v>133.16808959999997</v>
      </c>
      <c r="T62" s="52">
        <f>FC_OTH_CP_SH_E!T62+FC_OTH_CP_SC_E!T62+FC_OTH_CP_HW_E!T62+FC_OTH_CP_CA_E!T62</f>
        <v>131.93591039999993</v>
      </c>
      <c r="U62" s="52">
        <f>FC_OTH_CP_SH_E!U62+FC_OTH_CP_SC_E!U62+FC_OTH_CP_HW_E!U62+FC_OTH_CP_CA_E!U62</f>
        <v>116.36795520000007</v>
      </c>
      <c r="V62" s="52">
        <f>FC_OTH_CP_SH_E!V62+FC_OTH_CP_SC_E!V62+FC_OTH_CP_HW_E!V62+FC_OTH_CP_CA_E!V62</f>
        <v>125.21617920000004</v>
      </c>
      <c r="W62" s="52">
        <f>FC_OTH_CP_SH_E!W62+FC_OTH_CP_SC_E!W62+FC_OTH_CP_HW_E!W62+FC_OTH_CP_CA_E!W62</f>
        <v>108.30395520000005</v>
      </c>
      <c r="X62" s="52">
        <f>FC_OTH_CP_SH_E!X62+FC_OTH_CP_SC_E!X62+FC_OTH_CP_HW_E!X62+FC_OTH_CP_CA_E!X62</f>
        <v>90.384134400000164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1.9656000000000005</v>
      </c>
      <c r="F64" s="52">
        <f>FC_OTH_CP_SH_E!F64+FC_OTH_CP_SC_E!F64+FC_OTH_CP_HW_E!F64+FC_OTH_CP_CA_E!F64</f>
        <v>0.81906551999999999</v>
      </c>
      <c r="G64" s="52">
        <f>FC_OTH_CP_SH_E!G64+FC_OTH_CP_SC_E!G64+FC_OTH_CP_HW_E!G64+FC_OTH_CP_CA_E!G64</f>
        <v>2.6753781600000002</v>
      </c>
      <c r="H64" s="52">
        <f>FC_OTH_CP_SH_E!H64+FC_OTH_CP_SC_E!H64+FC_OTH_CP_HW_E!H64+FC_OTH_CP_CA_E!H64</f>
        <v>2.2932655199999998</v>
      </c>
      <c r="I64" s="52">
        <f>FC_OTH_CP_SH_E!I64+FC_OTH_CP_SC_E!I64+FC_OTH_CP_HW_E!I64+FC_OTH_CP_CA_E!I64</f>
        <v>5.13237816</v>
      </c>
      <c r="J64" s="52">
        <f>FC_OTH_CP_SH_E!J64+FC_OTH_CP_SC_E!J64+FC_OTH_CP_HW_E!J64+FC_OTH_CP_CA_E!J64</f>
        <v>7.425643680000003</v>
      </c>
      <c r="K64" s="52">
        <f>FC_OTH_CP_SH_E!K64+FC_OTH_CP_SC_E!K64+FC_OTH_CP_HW_E!K64+FC_OTH_CP_CA_E!K64</f>
        <v>5.0232873599999985</v>
      </c>
      <c r="L64" s="52">
        <f>FC_OTH_CP_SH_E!L64+FC_OTH_CP_SC_E!L64+FC_OTH_CP_HW_E!L64+FC_OTH_CP_CA_E!L64</f>
        <v>7.2617126400000016</v>
      </c>
      <c r="M64" s="52">
        <f>FC_OTH_CP_SH_E!M64+FC_OTH_CP_SC_E!M64+FC_OTH_CP_HW_E!M64+FC_OTH_CP_CA_E!M64</f>
        <v>6.0605344799999994</v>
      </c>
      <c r="N64" s="52">
        <f>FC_OTH_CP_SH_E!N64+FC_OTH_CP_SC_E!N64+FC_OTH_CP_HW_E!N64+FC_OTH_CP_CA_E!N64</f>
        <v>5.4600436800000018</v>
      </c>
      <c r="O64" s="52">
        <f>FC_OTH_CP_SH_E!O64+FC_OTH_CP_SC_E!O64+FC_OTH_CP_HW_E!O64+FC_OTH_CP_CA_E!O64</f>
        <v>4.8593563200000034</v>
      </c>
      <c r="P64" s="52">
        <f>FC_OTH_CP_SH_E!P64+FC_OTH_CP_SC_E!P64+FC_OTH_CP_HW_E!P64+FC_OTH_CP_CA_E!P64</f>
        <v>11.029178159999997</v>
      </c>
      <c r="Q64" s="52">
        <f>FC_OTH_CP_SH_E!Q64+FC_OTH_CP_SC_E!Q64+FC_OTH_CP_HW_E!Q64+FC_OTH_CP_CA_E!Q64</f>
        <v>2.8937563199999992</v>
      </c>
      <c r="R64" s="52">
        <f>FC_OTH_CP_SH_E!R64+FC_OTH_CP_SC_E!R64+FC_OTH_CP_HW_E!R64+FC_OTH_CP_CA_E!R64</f>
        <v>5.2961126399999969</v>
      </c>
      <c r="S64" s="52">
        <f>FC_OTH_CP_SH_E!S64+FC_OTH_CP_SC_E!S64+FC_OTH_CP_HW_E!S64+FC_OTH_CP_CA_E!S64</f>
        <v>7.043334479999996</v>
      </c>
      <c r="T64" s="52">
        <f>FC_OTH_CP_SH_E!T64+FC_OTH_CP_SC_E!T64+FC_OTH_CP_HW_E!T64+FC_OTH_CP_CA_E!T64</f>
        <v>7.0433344800000022</v>
      </c>
      <c r="U64" s="52">
        <f>FC_OTH_CP_SH_E!U64+FC_OTH_CP_SC_E!U64+FC_OTH_CP_HW_E!U64+FC_OTH_CP_CA_E!U64</f>
        <v>6.4428436799999957</v>
      </c>
      <c r="V64" s="52">
        <f>FC_OTH_CP_SH_E!V64+FC_OTH_CP_SC_E!V64+FC_OTH_CP_HW_E!V64+FC_OTH_CP_CA_E!V64</f>
        <v>7.0433344799999986</v>
      </c>
      <c r="W64" s="52">
        <f>FC_OTH_CP_SH_E!W64+FC_OTH_CP_SC_E!W64+FC_OTH_CP_HW_E!W64+FC_OTH_CP_CA_E!W64</f>
        <v>6.8796000000000008</v>
      </c>
      <c r="X64" s="52">
        <f>FC_OTH_CP_SH_E!X64+FC_OTH_CP_SC_E!X64+FC_OTH_CP_HW_E!X64+FC_OTH_CP_CA_E!X64</f>
        <v>6.9342436800000034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4115.789027909077</v>
      </c>
      <c r="D2" s="21">
        <f t="shared" ref="D2:X2" si="0">SUM(D3,D17,D22,D25,D26,D51,D52)</f>
        <v>4404.5476026404422</v>
      </c>
      <c r="E2" s="21">
        <f t="shared" si="0"/>
        <v>3964.9915943424271</v>
      </c>
      <c r="F2" s="21">
        <f t="shared" si="0"/>
        <v>4155.099556775921</v>
      </c>
      <c r="G2" s="21">
        <f t="shared" si="0"/>
        <v>5276.8645502860818</v>
      </c>
      <c r="H2" s="21">
        <f t="shared" si="0"/>
        <v>4948.7992128669875</v>
      </c>
      <c r="I2" s="21">
        <f t="shared" si="0"/>
        <v>4169.2735263610857</v>
      </c>
      <c r="J2" s="21">
        <f t="shared" si="0"/>
        <v>3077.5916748407244</v>
      </c>
      <c r="K2" s="21">
        <f t="shared" si="0"/>
        <v>2841.904927990578</v>
      </c>
      <c r="L2" s="21">
        <f t="shared" si="0"/>
        <v>3113.9953442692586</v>
      </c>
      <c r="M2" s="21">
        <f t="shared" si="0"/>
        <v>3427.9467984530406</v>
      </c>
      <c r="N2" s="21">
        <f t="shared" si="0"/>
        <v>3429.6162169261197</v>
      </c>
      <c r="O2" s="21">
        <f t="shared" si="0"/>
        <v>2663.2546106046525</v>
      </c>
      <c r="P2" s="21">
        <f t="shared" si="0"/>
        <v>2655.1996107051832</v>
      </c>
      <c r="Q2" s="21">
        <f t="shared" si="0"/>
        <v>2279.8675494496865</v>
      </c>
      <c r="R2" s="21">
        <f t="shared" si="0"/>
        <v>2382.815958801184</v>
      </c>
      <c r="S2" s="21">
        <f t="shared" si="0"/>
        <v>2317.8519141257043</v>
      </c>
      <c r="T2" s="21">
        <f t="shared" si="0"/>
        <v>2181.0228025362912</v>
      </c>
      <c r="U2" s="21">
        <f t="shared" si="0"/>
        <v>2035.4778978355187</v>
      </c>
      <c r="V2" s="21">
        <f t="shared" si="0"/>
        <v>1938.4514513803854</v>
      </c>
      <c r="W2" s="21">
        <f t="shared" si="0"/>
        <v>1992.6075638807615</v>
      </c>
      <c r="X2" s="21">
        <f t="shared" si="0"/>
        <v>2108.8896688237646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96.694138779521396</v>
      </c>
      <c r="D3" s="24">
        <f t="shared" ref="D3:W3" si="2">SUM(D4,D8,D11)</f>
        <v>57.228382647114216</v>
      </c>
      <c r="E3" s="24">
        <f t="shared" si="2"/>
        <v>45.045152113240718</v>
      </c>
      <c r="F3" s="24">
        <f t="shared" si="2"/>
        <v>42.320448521692285</v>
      </c>
      <c r="G3" s="24">
        <f t="shared" si="2"/>
        <v>27.1397187156957</v>
      </c>
      <c r="H3" s="24">
        <f t="shared" si="2"/>
        <v>10.295229119999998</v>
      </c>
      <c r="I3" s="24">
        <f t="shared" si="2"/>
        <v>17.93840636843089</v>
      </c>
      <c r="J3" s="24">
        <f t="shared" si="2"/>
        <v>14.841613416213397</v>
      </c>
      <c r="K3" s="24">
        <f t="shared" si="2"/>
        <v>13.983263164897005</v>
      </c>
      <c r="L3" s="24">
        <f t="shared" si="2"/>
        <v>11.541509759999999</v>
      </c>
      <c r="M3" s="24">
        <f t="shared" si="2"/>
        <v>11.112969119999999</v>
      </c>
      <c r="N3" s="24">
        <f t="shared" si="2"/>
        <v>12.394963680000004</v>
      </c>
      <c r="O3" s="24">
        <f t="shared" si="2"/>
        <v>3.4296952799999989</v>
      </c>
      <c r="P3" s="24">
        <f t="shared" si="2"/>
        <v>9.8564399999999992</v>
      </c>
      <c r="Q3" s="24">
        <f t="shared" si="2"/>
        <v>9.177424079999998</v>
      </c>
      <c r="R3" s="24">
        <f t="shared" si="2"/>
        <v>11.700271440000005</v>
      </c>
      <c r="S3" s="24">
        <f t="shared" si="2"/>
        <v>11.551090319999995</v>
      </c>
      <c r="T3" s="24">
        <f t="shared" si="2"/>
        <v>6.3272470057446579</v>
      </c>
      <c r="U3" s="24">
        <f t="shared" si="2"/>
        <v>6.4748258102451448</v>
      </c>
      <c r="V3" s="24">
        <f t="shared" si="2"/>
        <v>6.3425931128742228</v>
      </c>
      <c r="W3" s="24">
        <f t="shared" si="2"/>
        <v>5.0424079480208821</v>
      </c>
      <c r="X3" s="24">
        <f t="shared" ref="X3" si="3">SUM(X4,X8,X11)</f>
        <v>5.0103712060171137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4.5406864799999997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2.2837953600000005</v>
      </c>
      <c r="R4" s="19">
        <f t="shared" si="5"/>
        <v>4.495732560000004</v>
      </c>
      <c r="S4" s="19">
        <f t="shared" si="5"/>
        <v>4.5706557599999984</v>
      </c>
      <c r="T4" s="19">
        <f t="shared" si="5"/>
        <v>2.2929904799999985</v>
      </c>
      <c r="U4" s="19">
        <f t="shared" si="5"/>
        <v>2.2967366400000007</v>
      </c>
      <c r="V4" s="19">
        <f t="shared" si="5"/>
        <v>2.3004827999999993</v>
      </c>
      <c r="W4" s="19">
        <f t="shared" si="5"/>
        <v>2.3239814399999976</v>
      </c>
      <c r="X4" s="19">
        <f t="shared" ref="X4" si="6">SUM(X5:X7)</f>
        <v>2.3270464799999995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4.5406864799999997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2.2837953600000005</v>
      </c>
      <c r="R7" s="8">
        <v>4.495732560000004</v>
      </c>
      <c r="S7" s="8">
        <v>4.5706557599999984</v>
      </c>
      <c r="T7" s="8">
        <v>2.2929904799999985</v>
      </c>
      <c r="U7" s="8">
        <v>2.2967366400000007</v>
      </c>
      <c r="V7" s="8">
        <v>2.3004827999999993</v>
      </c>
      <c r="W7" s="8">
        <v>2.3239814399999976</v>
      </c>
      <c r="X7" s="8">
        <v>2.3270464799999995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51.809405259521398</v>
      </c>
      <c r="D8" s="19">
        <f t="shared" si="7"/>
        <v>25.319497287114221</v>
      </c>
      <c r="E8" s="19">
        <f t="shared" si="7"/>
        <v>13.203626353240718</v>
      </c>
      <c r="F8" s="19">
        <f t="shared" si="7"/>
        <v>12.096815081692283</v>
      </c>
      <c r="G8" s="19">
        <f t="shared" si="7"/>
        <v>7.381863675695703</v>
      </c>
      <c r="H8" s="19">
        <f t="shared" si="7"/>
        <v>2.0397643199999997</v>
      </c>
      <c r="I8" s="19">
        <f t="shared" si="7"/>
        <v>6.2345234084308903</v>
      </c>
      <c r="J8" s="19">
        <f t="shared" si="7"/>
        <v>4.4007090962133955</v>
      </c>
      <c r="K8" s="19">
        <f t="shared" si="7"/>
        <v>1.1484200448970052</v>
      </c>
      <c r="L8" s="19">
        <f t="shared" si="7"/>
        <v>3.3449644799999998</v>
      </c>
      <c r="M8" s="19">
        <f t="shared" si="7"/>
        <v>3.3103804799999992</v>
      </c>
      <c r="N8" s="19">
        <f t="shared" si="7"/>
        <v>3.4217409600000002</v>
      </c>
      <c r="O8" s="19">
        <f t="shared" si="7"/>
        <v>3.4296952799999989</v>
      </c>
      <c r="P8" s="19">
        <f t="shared" si="7"/>
        <v>9.8564399999999992</v>
      </c>
      <c r="Q8" s="19">
        <f t="shared" si="7"/>
        <v>6.893628719999997</v>
      </c>
      <c r="R8" s="19">
        <f t="shared" si="7"/>
        <v>7.2045388800000021</v>
      </c>
      <c r="S8" s="19">
        <f t="shared" si="7"/>
        <v>6.9804345599999964</v>
      </c>
      <c r="T8" s="19">
        <f t="shared" si="7"/>
        <v>4.0342565257446594</v>
      </c>
      <c r="U8" s="19">
        <f t="shared" si="7"/>
        <v>4.1780891702451441</v>
      </c>
      <c r="V8" s="19">
        <f t="shared" si="7"/>
        <v>4.0421103128742235</v>
      </c>
      <c r="W8" s="19">
        <f t="shared" si="7"/>
        <v>2.718426508020884</v>
      </c>
      <c r="X8" s="19">
        <f t="shared" si="7"/>
        <v>2.6833247260171147</v>
      </c>
    </row>
    <row r="9" spans="1:24" ht="11.25" customHeight="1" x14ac:dyDescent="0.2">
      <c r="A9" s="28" t="s">
        <v>10</v>
      </c>
      <c r="B9" s="7" t="s">
        <v>11</v>
      </c>
      <c r="C9" s="8">
        <v>36.730974719999992</v>
      </c>
      <c r="D9" s="8">
        <v>0</v>
      </c>
      <c r="E9" s="8">
        <v>0</v>
      </c>
      <c r="F9" s="8">
        <v>0</v>
      </c>
      <c r="G9" s="8">
        <v>0</v>
      </c>
      <c r="H9" s="8">
        <v>2.0397643199999997</v>
      </c>
      <c r="I9" s="8">
        <v>4.9482787199999985</v>
      </c>
      <c r="J9" s="8">
        <v>3.2183870399999992</v>
      </c>
      <c r="K9" s="8">
        <v>0</v>
      </c>
      <c r="L9" s="8">
        <v>3.3449644799999998</v>
      </c>
      <c r="M9" s="8">
        <v>3.3103804799999992</v>
      </c>
      <c r="N9" s="8">
        <v>3.4217409600000002</v>
      </c>
      <c r="O9" s="8">
        <v>3.4296952799999989</v>
      </c>
      <c r="P9" s="8">
        <v>9.8564399999999992</v>
      </c>
      <c r="Q9" s="8">
        <v>6.893628719999997</v>
      </c>
      <c r="R9" s="8">
        <v>7.2045388800000021</v>
      </c>
      <c r="S9" s="8">
        <v>6.9804345599999964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15.078430539521406</v>
      </c>
      <c r="D10" s="8">
        <v>25.319497287114221</v>
      </c>
      <c r="E10" s="8">
        <v>13.203626353240718</v>
      </c>
      <c r="F10" s="8">
        <v>12.096815081692283</v>
      </c>
      <c r="G10" s="8">
        <v>7.381863675695703</v>
      </c>
      <c r="H10" s="8">
        <v>0</v>
      </c>
      <c r="I10" s="8">
        <v>1.2862446884308916</v>
      </c>
      <c r="J10" s="8">
        <v>1.1823220562133965</v>
      </c>
      <c r="K10" s="8">
        <v>1.1484200448970052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4.0342565257446594</v>
      </c>
      <c r="U10" s="8">
        <v>4.1780891702451441</v>
      </c>
      <c r="V10" s="8">
        <v>4.0421103128742235</v>
      </c>
      <c r="W10" s="8">
        <v>2.718426508020884</v>
      </c>
      <c r="X10" s="8">
        <v>2.6833247260171147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44.884733519999997</v>
      </c>
      <c r="D11" s="19">
        <f t="shared" si="8"/>
        <v>31.908885359999999</v>
      </c>
      <c r="E11" s="19">
        <f t="shared" si="8"/>
        <v>31.84152576</v>
      </c>
      <c r="F11" s="19">
        <f t="shared" si="8"/>
        <v>30.22363344</v>
      </c>
      <c r="G11" s="19">
        <f t="shared" si="8"/>
        <v>19.757855039999999</v>
      </c>
      <c r="H11" s="19">
        <f t="shared" si="8"/>
        <v>8.2554647999999986</v>
      </c>
      <c r="I11" s="19">
        <f t="shared" si="8"/>
        <v>11.703882960000001</v>
      </c>
      <c r="J11" s="19">
        <f t="shared" si="8"/>
        <v>10.440904320000001</v>
      </c>
      <c r="K11" s="19">
        <f t="shared" si="8"/>
        <v>8.2941566400000006</v>
      </c>
      <c r="L11" s="19">
        <f t="shared" si="8"/>
        <v>8.1965452799999987</v>
      </c>
      <c r="M11" s="19">
        <f t="shared" si="8"/>
        <v>7.8025886399999997</v>
      </c>
      <c r="N11" s="19">
        <f t="shared" si="8"/>
        <v>8.9732227200000025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22.573153680000001</v>
      </c>
      <c r="D12" s="8">
        <v>15.972097679999999</v>
      </c>
      <c r="E12" s="8">
        <v>11.979161040000001</v>
      </c>
      <c r="F12" s="8">
        <v>12.464760000000002</v>
      </c>
      <c r="G12" s="8">
        <v>4.2331027200000015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22.31157984</v>
      </c>
      <c r="D13" s="8">
        <v>15.93678768</v>
      </c>
      <c r="E13" s="8">
        <v>15.961070399999997</v>
      </c>
      <c r="F13" s="8">
        <v>15.808050719999997</v>
      </c>
      <c r="G13" s="8">
        <v>15.524752319999997</v>
      </c>
      <c r="H13" s="8">
        <v>6.304642079999998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3.9012943200000008</v>
      </c>
      <c r="F16" s="8">
        <v>1.9508227200000006</v>
      </c>
      <c r="G16" s="8">
        <v>0</v>
      </c>
      <c r="H16" s="8">
        <v>1.9508227200000006</v>
      </c>
      <c r="I16" s="8">
        <v>11.703882960000001</v>
      </c>
      <c r="J16" s="8">
        <v>10.440904320000001</v>
      </c>
      <c r="K16" s="8">
        <v>8.2941566400000006</v>
      </c>
      <c r="L16" s="8">
        <v>8.1965452799999987</v>
      </c>
      <c r="M16" s="8">
        <v>7.8025886399999997</v>
      </c>
      <c r="N16" s="8">
        <v>8.9732227200000025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106.38345096000002</v>
      </c>
      <c r="D26" s="27">
        <f t="shared" si="11"/>
        <v>112.61511756000002</v>
      </c>
      <c r="E26" s="27">
        <f t="shared" si="11"/>
        <v>53.158381920000011</v>
      </c>
      <c r="F26" s="27">
        <f t="shared" si="11"/>
        <v>38.116677599999989</v>
      </c>
      <c r="G26" s="27">
        <f t="shared" si="11"/>
        <v>34.378777799999995</v>
      </c>
      <c r="H26" s="27">
        <f t="shared" si="11"/>
        <v>37.318861800000001</v>
      </c>
      <c r="I26" s="27">
        <f t="shared" si="11"/>
        <v>28.065152879999999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37.34208000000001</v>
      </c>
      <c r="P26" s="27">
        <f t="shared" si="11"/>
        <v>21.781896840000002</v>
      </c>
      <c r="Q26" s="27">
        <f t="shared" si="11"/>
        <v>46.679674679999977</v>
      </c>
      <c r="R26" s="27">
        <f t="shared" si="11"/>
        <v>80.913785759999982</v>
      </c>
      <c r="S26" s="27">
        <f t="shared" si="11"/>
        <v>100.82385504000001</v>
      </c>
      <c r="T26" s="27">
        <f t="shared" si="11"/>
        <v>91.31173739999997</v>
      </c>
      <c r="U26" s="27">
        <f t="shared" si="11"/>
        <v>104.03069400000001</v>
      </c>
      <c r="V26" s="27">
        <f t="shared" si="11"/>
        <v>91.487256479999928</v>
      </c>
      <c r="W26" s="27">
        <f t="shared" si="11"/>
        <v>94.564749599999928</v>
      </c>
      <c r="X26" s="27">
        <f t="shared" si="11"/>
        <v>119.55094128000006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106.38345096000002</v>
      </c>
      <c r="D33" s="19">
        <f t="shared" si="13"/>
        <v>112.61511756000002</v>
      </c>
      <c r="E33" s="19">
        <f t="shared" si="13"/>
        <v>53.158381920000011</v>
      </c>
      <c r="F33" s="19">
        <f t="shared" si="13"/>
        <v>38.116677599999989</v>
      </c>
      <c r="G33" s="19">
        <f t="shared" si="13"/>
        <v>34.378777799999995</v>
      </c>
      <c r="H33" s="19">
        <f t="shared" si="13"/>
        <v>37.318861800000001</v>
      </c>
      <c r="I33" s="19">
        <f t="shared" si="13"/>
        <v>28.065152879999999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37.34208000000001</v>
      </c>
      <c r="P33" s="19">
        <f t="shared" si="13"/>
        <v>21.781896840000002</v>
      </c>
      <c r="Q33" s="19">
        <f t="shared" si="13"/>
        <v>46.679674679999977</v>
      </c>
      <c r="R33" s="19">
        <f t="shared" si="13"/>
        <v>80.913785759999982</v>
      </c>
      <c r="S33" s="19">
        <f t="shared" si="13"/>
        <v>100.82385504000001</v>
      </c>
      <c r="T33" s="19">
        <f t="shared" si="13"/>
        <v>91.31173739999997</v>
      </c>
      <c r="U33" s="19">
        <f t="shared" si="13"/>
        <v>104.03069400000001</v>
      </c>
      <c r="V33" s="19">
        <f t="shared" si="13"/>
        <v>91.487256479999928</v>
      </c>
      <c r="W33" s="19">
        <f t="shared" si="13"/>
        <v>94.564749599999928</v>
      </c>
      <c r="X33" s="19">
        <f t="shared" si="13"/>
        <v>119.55094128000006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5.8799159999999988</v>
      </c>
      <c r="H38" s="8">
        <v>8.8200000000000021</v>
      </c>
      <c r="I38" s="8">
        <v>5.8799159999999988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3.1520160000000002</v>
      </c>
      <c r="T38" s="8">
        <v>3.1520159999999997</v>
      </c>
      <c r="U38" s="8">
        <v>3.1520160000000002</v>
      </c>
      <c r="V38" s="8">
        <v>6.3042839999999982</v>
      </c>
      <c r="W38" s="8">
        <v>3.1520159999999984</v>
      </c>
      <c r="X38" s="8">
        <v>3.1520160000000015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21.782939040000002</v>
      </c>
      <c r="T40" s="8">
        <v>24.918785639999996</v>
      </c>
      <c r="U40" s="8">
        <v>28.033666200000006</v>
      </c>
      <c r="V40" s="8">
        <v>24.918785639999985</v>
      </c>
      <c r="W40" s="8">
        <v>31.148546759999977</v>
      </c>
      <c r="X40" s="8">
        <v>56.067332400000019</v>
      </c>
    </row>
    <row r="41" spans="1:24" ht="11.25" customHeight="1" x14ac:dyDescent="0.2">
      <c r="A41" s="28" t="s">
        <v>68</v>
      </c>
      <c r="B41" s="7" t="s">
        <v>69</v>
      </c>
      <c r="C41" s="8">
        <v>9.4476600000000026</v>
      </c>
      <c r="D41" s="8">
        <v>6.2983537199999997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31.862881439999988</v>
      </c>
      <c r="G43" s="8">
        <v>19.117888919999999</v>
      </c>
      <c r="H43" s="8">
        <v>19.117888919999999</v>
      </c>
      <c r="I43" s="8">
        <v>15.931440719999999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18.673200000000008</v>
      </c>
      <c r="P43" s="8">
        <v>6.2243110799999997</v>
      </c>
      <c r="Q43" s="8">
        <v>31.122088919999978</v>
      </c>
      <c r="R43" s="8">
        <v>65.356199999999987</v>
      </c>
      <c r="S43" s="8">
        <v>57.220020000000012</v>
      </c>
      <c r="T43" s="8">
        <v>47.683349999999983</v>
      </c>
      <c r="U43" s="8">
        <v>60.398998920000011</v>
      </c>
      <c r="V43" s="8">
        <v>54.041041079999957</v>
      </c>
      <c r="W43" s="8">
        <v>54.041041079999957</v>
      </c>
      <c r="X43" s="8">
        <v>57.220020000000034</v>
      </c>
    </row>
    <row r="44" spans="1:24" ht="11.25" customHeight="1" x14ac:dyDescent="0.2">
      <c r="A44" s="28" t="s">
        <v>74</v>
      </c>
      <c r="B44" s="7" t="s">
        <v>75</v>
      </c>
      <c r="C44" s="8">
        <v>96.93579096000002</v>
      </c>
      <c r="D44" s="8">
        <v>106.31676384000002</v>
      </c>
      <c r="E44" s="8">
        <v>53.158381920000011</v>
      </c>
      <c r="F44" s="8">
        <v>6.253796160000002</v>
      </c>
      <c r="G44" s="8">
        <v>9.3809728800000016</v>
      </c>
      <c r="H44" s="8">
        <v>9.3809728800000016</v>
      </c>
      <c r="I44" s="8">
        <v>6.253796160000002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18.668880000000005</v>
      </c>
      <c r="P44" s="8">
        <v>15.557585760000004</v>
      </c>
      <c r="Q44" s="8">
        <v>15.557585759999998</v>
      </c>
      <c r="R44" s="8">
        <v>15.55758576</v>
      </c>
      <c r="S44" s="8">
        <v>18.668880000000001</v>
      </c>
      <c r="T44" s="8">
        <v>15.557585759999998</v>
      </c>
      <c r="U44" s="8">
        <v>12.446012880000001</v>
      </c>
      <c r="V44" s="8">
        <v>6.2231457599999969</v>
      </c>
      <c r="W44" s="8">
        <v>6.2231457599999969</v>
      </c>
      <c r="X44" s="8">
        <v>3.111572880000002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3912.711438169556</v>
      </c>
      <c r="D51" s="27">
        <v>4234.7041024333275</v>
      </c>
      <c r="E51" s="27">
        <v>3866.7880603091862</v>
      </c>
      <c r="F51" s="27">
        <v>4074.6624306542285</v>
      </c>
      <c r="G51" s="27">
        <v>5215.3460537703859</v>
      </c>
      <c r="H51" s="27">
        <v>4901.1851219469872</v>
      </c>
      <c r="I51" s="27">
        <v>4123.2699671126547</v>
      </c>
      <c r="J51" s="27">
        <v>3062.7500614245109</v>
      </c>
      <c r="K51" s="27">
        <v>2827.9216648256811</v>
      </c>
      <c r="L51" s="27">
        <v>3102.4538345092587</v>
      </c>
      <c r="M51" s="27">
        <v>3416.8338293330407</v>
      </c>
      <c r="N51" s="27">
        <v>3417.2212532461199</v>
      </c>
      <c r="O51" s="27">
        <v>2605.1793803818059</v>
      </c>
      <c r="P51" s="27">
        <v>2607.878559690811</v>
      </c>
      <c r="Q51" s="27">
        <v>2213.0541285569443</v>
      </c>
      <c r="R51" s="27">
        <v>2268.0778921343058</v>
      </c>
      <c r="S51" s="27">
        <v>2192.2922925127464</v>
      </c>
      <c r="T51" s="27">
        <v>2067.0148682901722</v>
      </c>
      <c r="U51" s="27">
        <v>1903.9888702309954</v>
      </c>
      <c r="V51" s="27">
        <v>1816.4962836655225</v>
      </c>
      <c r="W51" s="27">
        <v>1868.8460170490155</v>
      </c>
      <c r="X51" s="27">
        <v>1964.4500446275558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17.303454942846574</v>
      </c>
      <c r="P52" s="27">
        <f t="shared" si="14"/>
        <v>15.682714174371942</v>
      </c>
      <c r="Q52" s="27">
        <f t="shared" si="14"/>
        <v>10.956322132742137</v>
      </c>
      <c r="R52" s="27">
        <f t="shared" si="14"/>
        <v>22.124009466878473</v>
      </c>
      <c r="S52" s="27">
        <f t="shared" si="14"/>
        <v>13.184676252958244</v>
      </c>
      <c r="T52" s="27">
        <f t="shared" si="14"/>
        <v>16.368949840374729</v>
      </c>
      <c r="U52" s="27">
        <f t="shared" si="14"/>
        <v>20.98350779427809</v>
      </c>
      <c r="V52" s="27">
        <f t="shared" si="14"/>
        <v>24.125318121988744</v>
      </c>
      <c r="W52" s="27">
        <f t="shared" si="14"/>
        <v>24.154389283725266</v>
      </c>
      <c r="X52" s="27">
        <f t="shared" si="14"/>
        <v>19.878311710191738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17.303454942846574</v>
      </c>
      <c r="P53" s="8">
        <v>15.682714174371942</v>
      </c>
      <c r="Q53" s="8">
        <v>10.956322132742137</v>
      </c>
      <c r="R53" s="8">
        <v>22.124009466878473</v>
      </c>
      <c r="S53" s="8">
        <v>13.184676252958244</v>
      </c>
      <c r="T53" s="8">
        <v>16.368949840374729</v>
      </c>
      <c r="U53" s="8">
        <v>20.98350779427809</v>
      </c>
      <c r="V53" s="8">
        <v>24.125318121988744</v>
      </c>
      <c r="W53" s="8">
        <v>24.154389283725266</v>
      </c>
      <c r="X53" s="8">
        <v>19.878311710191738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256.70413440000004</v>
      </c>
      <c r="D61" s="49">
        <f t="shared" si="15"/>
        <v>221.64791040000003</v>
      </c>
      <c r="E61" s="49">
        <f t="shared" si="15"/>
        <v>239.14483694631068</v>
      </c>
      <c r="F61" s="49">
        <f t="shared" si="15"/>
        <v>281.64778922041921</v>
      </c>
      <c r="G61" s="49">
        <f t="shared" si="15"/>
        <v>258.72791308447609</v>
      </c>
      <c r="H61" s="49">
        <f t="shared" si="15"/>
        <v>161.92202772100967</v>
      </c>
      <c r="I61" s="49">
        <f t="shared" si="15"/>
        <v>157.57700290003802</v>
      </c>
      <c r="J61" s="49">
        <f t="shared" si="15"/>
        <v>144.54486674769035</v>
      </c>
      <c r="K61" s="49">
        <f t="shared" si="15"/>
        <v>140.94609748189544</v>
      </c>
      <c r="L61" s="49">
        <f t="shared" si="15"/>
        <v>151.81480902875728</v>
      </c>
      <c r="M61" s="49">
        <f t="shared" si="15"/>
        <v>158.58039022658875</v>
      </c>
      <c r="N61" s="49">
        <f t="shared" si="15"/>
        <v>157.48295474481432</v>
      </c>
      <c r="O61" s="49">
        <f t="shared" si="15"/>
        <v>132.19929780582049</v>
      </c>
      <c r="P61" s="49">
        <f t="shared" si="15"/>
        <v>132.09991714173157</v>
      </c>
      <c r="Q61" s="49">
        <f t="shared" si="15"/>
        <v>107.65994741576321</v>
      </c>
      <c r="R61" s="49">
        <f t="shared" si="15"/>
        <v>127.83922961773627</v>
      </c>
      <c r="S61" s="49">
        <f t="shared" si="15"/>
        <v>116.98154285926415</v>
      </c>
      <c r="T61" s="49">
        <f t="shared" si="15"/>
        <v>116.34309959933826</v>
      </c>
      <c r="U61" s="49">
        <f t="shared" si="15"/>
        <v>101.75767877465471</v>
      </c>
      <c r="V61" s="49">
        <f t="shared" si="15"/>
        <v>111.29685853022762</v>
      </c>
      <c r="W61" s="49">
        <f t="shared" si="15"/>
        <v>96.167186218224629</v>
      </c>
      <c r="X61" s="49">
        <f t="shared" si="15"/>
        <v>80.448837698218981</v>
      </c>
    </row>
    <row r="62" spans="1:24" ht="11.25" customHeight="1" x14ac:dyDescent="0.2">
      <c r="A62" s="50" t="s">
        <v>92</v>
      </c>
      <c r="B62" s="51" t="s">
        <v>93</v>
      </c>
      <c r="C62" s="52">
        <v>256.70413440000004</v>
      </c>
      <c r="D62" s="52">
        <v>221.64791040000003</v>
      </c>
      <c r="E62" s="52">
        <v>237.32795519999996</v>
      </c>
      <c r="F62" s="52">
        <v>280.89613439999994</v>
      </c>
      <c r="G62" s="52">
        <v>256.25617920000008</v>
      </c>
      <c r="H62" s="52">
        <v>159.82404480000002</v>
      </c>
      <c r="I62" s="52">
        <v>152.99182079999994</v>
      </c>
      <c r="J62" s="52">
        <v>138.20808960000002</v>
      </c>
      <c r="K62" s="52">
        <v>136.75213439999993</v>
      </c>
      <c r="L62" s="52">
        <v>145.71204479999997</v>
      </c>
      <c r="M62" s="52">
        <v>153.44017920000002</v>
      </c>
      <c r="N62" s="52">
        <v>152.88013439999995</v>
      </c>
      <c r="O62" s="52">
        <v>128.31365564880059</v>
      </c>
      <c r="P62" s="52">
        <v>123.40209809933698</v>
      </c>
      <c r="Q62" s="52">
        <v>105.46677436225261</v>
      </c>
      <c r="R62" s="52">
        <v>123.78392642047532</v>
      </c>
      <c r="S62" s="52">
        <v>111.6180934762332</v>
      </c>
      <c r="T62" s="52">
        <v>111.04687349441825</v>
      </c>
      <c r="U62" s="52">
        <v>97.02011861858783</v>
      </c>
      <c r="V62" s="52">
        <v>106.15553336707778</v>
      </c>
      <c r="W62" s="52">
        <v>91.014560517918298</v>
      </c>
      <c r="X62" s="52">
        <v>75.234692593888354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1.8168817463107181</v>
      </c>
      <c r="F64" s="52">
        <v>0.75165482041926579</v>
      </c>
      <c r="G64" s="52">
        <v>2.4717338844760248</v>
      </c>
      <c r="H64" s="52">
        <v>2.0979829210096503</v>
      </c>
      <c r="I64" s="52">
        <v>4.5851821000380886</v>
      </c>
      <c r="J64" s="52">
        <v>6.3367771476903361</v>
      </c>
      <c r="K64" s="52">
        <v>4.1939630818955074</v>
      </c>
      <c r="L64" s="52">
        <v>6.1027642287573034</v>
      </c>
      <c r="M64" s="52">
        <v>5.1402110265887169</v>
      </c>
      <c r="N64" s="52">
        <v>4.6028203448143659</v>
      </c>
      <c r="O64" s="52">
        <v>3.8856421570199005</v>
      </c>
      <c r="P64" s="52">
        <v>8.6978190423945936</v>
      </c>
      <c r="Q64" s="52">
        <v>2.1931730535106078</v>
      </c>
      <c r="R64" s="52">
        <v>4.0553031972609359</v>
      </c>
      <c r="S64" s="52">
        <v>5.3634493830309573</v>
      </c>
      <c r="T64" s="52">
        <v>5.2962261049200121</v>
      </c>
      <c r="U64" s="52">
        <v>4.7375601560668752</v>
      </c>
      <c r="V64" s="52">
        <v>5.1413251631498431</v>
      </c>
      <c r="W64" s="52">
        <v>5.152625700306328</v>
      </c>
      <c r="X64" s="52">
        <v>5.2141451043306297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0.13744901501130666</v>
      </c>
      <c r="D2" s="21">
        <f t="shared" ref="D2:X2" si="0">SUM(D3,D17,D22,D25,D26,D51,D52)</f>
        <v>0.14086955344890031</v>
      </c>
      <c r="E2" s="21">
        <f t="shared" si="0"/>
        <v>0.1756028500207619</v>
      </c>
      <c r="F2" s="21">
        <f t="shared" si="0"/>
        <v>0.22534292432896028</v>
      </c>
      <c r="G2" s="21">
        <f t="shared" si="0"/>
        <v>0.18214904677809049</v>
      </c>
      <c r="H2" s="21">
        <f t="shared" si="0"/>
        <v>0.19686307648607235</v>
      </c>
      <c r="I2" s="21">
        <f t="shared" si="0"/>
        <v>0.25051424276449191</v>
      </c>
      <c r="J2" s="21">
        <f t="shared" si="0"/>
        <v>0.30673182759144635</v>
      </c>
      <c r="K2" s="21">
        <f t="shared" si="0"/>
        <v>0.26838024274392247</v>
      </c>
      <c r="L2" s="21">
        <f t="shared" si="0"/>
        <v>0.29509324056760156</v>
      </c>
      <c r="M2" s="21">
        <f t="shared" si="0"/>
        <v>0.35702517845989545</v>
      </c>
      <c r="N2" s="21">
        <f t="shared" si="0"/>
        <v>0.39836568676492257</v>
      </c>
      <c r="O2" s="21">
        <f t="shared" si="0"/>
        <v>0.5823216240814475</v>
      </c>
      <c r="P2" s="21">
        <f t="shared" si="0"/>
        <v>0.53282031698774857</v>
      </c>
      <c r="Q2" s="21">
        <f t="shared" si="0"/>
        <v>0.51372339628498176</v>
      </c>
      <c r="R2" s="21">
        <f t="shared" si="0"/>
        <v>0.81069805038546883</v>
      </c>
      <c r="S2" s="21">
        <f t="shared" si="0"/>
        <v>0.60836447731935162</v>
      </c>
      <c r="T2" s="21">
        <f t="shared" si="0"/>
        <v>0.83901804895136778</v>
      </c>
      <c r="U2" s="21">
        <f t="shared" si="0"/>
        <v>0.86970782501295518</v>
      </c>
      <c r="V2" s="21">
        <f t="shared" si="0"/>
        <v>1.1064106379473948</v>
      </c>
      <c r="W2" s="21">
        <f t="shared" si="0"/>
        <v>0.87733519315401254</v>
      </c>
      <c r="X2" s="21">
        <f t="shared" si="0"/>
        <v>1.1517409963330474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0.13744901501130666</v>
      </c>
      <c r="D51" s="27">
        <v>0.14086955344890031</v>
      </c>
      <c r="E51" s="27">
        <v>0.1756028500207619</v>
      </c>
      <c r="F51" s="27">
        <v>0.22534292432896028</v>
      </c>
      <c r="G51" s="27">
        <v>0.18214904677809049</v>
      </c>
      <c r="H51" s="27">
        <v>0.19686307648607235</v>
      </c>
      <c r="I51" s="27">
        <v>0.25051424276449191</v>
      </c>
      <c r="J51" s="27">
        <v>0.30673182759144635</v>
      </c>
      <c r="K51" s="27">
        <v>0.26838024274392247</v>
      </c>
      <c r="L51" s="27">
        <v>0.29509324056760156</v>
      </c>
      <c r="M51" s="27">
        <v>0.35702517845989545</v>
      </c>
      <c r="N51" s="27">
        <v>0.39836568676492257</v>
      </c>
      <c r="O51" s="27">
        <v>0.5823216240814475</v>
      </c>
      <c r="P51" s="27">
        <v>0.53282031698774857</v>
      </c>
      <c r="Q51" s="27">
        <v>0.51372339628498176</v>
      </c>
      <c r="R51" s="27">
        <v>0.81069805038546883</v>
      </c>
      <c r="S51" s="27">
        <v>0.60836447731935162</v>
      </c>
      <c r="T51" s="27">
        <v>0.83901804895136778</v>
      </c>
      <c r="U51" s="27">
        <v>0.86970782501295518</v>
      </c>
      <c r="V51" s="27">
        <v>1.1064106379473948</v>
      </c>
      <c r="W51" s="27">
        <v>0.87733519315401254</v>
      </c>
      <c r="X51" s="27">
        <v>1.1517409963330474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8.2510240495919506E-5</v>
      </c>
      <c r="F61" s="49">
        <f t="shared" si="13"/>
        <v>4.1569111110890509E-5</v>
      </c>
      <c r="G61" s="49">
        <f t="shared" si="13"/>
        <v>8.6326768407041663E-5</v>
      </c>
      <c r="H61" s="49">
        <f t="shared" si="13"/>
        <v>8.426847016974675E-5</v>
      </c>
      <c r="I61" s="49">
        <f t="shared" si="13"/>
        <v>2.7857827183037833E-4</v>
      </c>
      <c r="J61" s="49">
        <f t="shared" si="13"/>
        <v>6.3462287048220362E-4</v>
      </c>
      <c r="K61" s="49">
        <f t="shared" si="13"/>
        <v>3.9802263407022221E-4</v>
      </c>
      <c r="L61" s="49">
        <f t="shared" si="13"/>
        <v>5.8047099771555278E-4</v>
      </c>
      <c r="M61" s="49">
        <f t="shared" si="13"/>
        <v>5.3710096854419861E-4</v>
      </c>
      <c r="N61" s="49">
        <f t="shared" si="13"/>
        <v>5.3657798305442941E-4</v>
      </c>
      <c r="O61" s="49">
        <f t="shared" si="13"/>
        <v>8.6853652708688146E-4</v>
      </c>
      <c r="P61" s="49">
        <f t="shared" si="13"/>
        <v>1.7770669121265413E-3</v>
      </c>
      <c r="Q61" s="49">
        <f t="shared" si="13"/>
        <v>5.0910833817916835E-4</v>
      </c>
      <c r="R61" s="49">
        <f t="shared" si="13"/>
        <v>1.4495209389161136E-3</v>
      </c>
      <c r="S61" s="49">
        <f t="shared" si="13"/>
        <v>1.4883654390795411E-3</v>
      </c>
      <c r="T61" s="49">
        <f t="shared" si="13"/>
        <v>2.1497810013486E-3</v>
      </c>
      <c r="U61" s="49">
        <f t="shared" si="13"/>
        <v>2.1640321556612233E-3</v>
      </c>
      <c r="V61" s="49">
        <f t="shared" si="13"/>
        <v>3.1315323377248592E-3</v>
      </c>
      <c r="W61" s="49">
        <f t="shared" si="13"/>
        <v>2.4189151073916526E-3</v>
      </c>
      <c r="X61" s="49">
        <f t="shared" si="13"/>
        <v>3.0570106345592547E-3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8.2510240495919506E-5</v>
      </c>
      <c r="F64" s="52">
        <v>4.1569111110890509E-5</v>
      </c>
      <c r="G64" s="52">
        <v>8.6326768407041663E-5</v>
      </c>
      <c r="H64" s="52">
        <v>8.426847016974675E-5</v>
      </c>
      <c r="I64" s="52">
        <v>2.7857827183037833E-4</v>
      </c>
      <c r="J64" s="52">
        <v>6.3462287048220362E-4</v>
      </c>
      <c r="K64" s="52">
        <v>3.9802263407022221E-4</v>
      </c>
      <c r="L64" s="52">
        <v>5.8047099771555278E-4</v>
      </c>
      <c r="M64" s="52">
        <v>5.3710096854419861E-4</v>
      </c>
      <c r="N64" s="52">
        <v>5.3657798305442941E-4</v>
      </c>
      <c r="O64" s="52">
        <v>8.6853652708688146E-4</v>
      </c>
      <c r="P64" s="52">
        <v>1.7770669121265413E-3</v>
      </c>
      <c r="Q64" s="52">
        <v>5.0910833817916835E-4</v>
      </c>
      <c r="R64" s="52">
        <v>1.4495209389161136E-3</v>
      </c>
      <c r="S64" s="52">
        <v>1.4883654390795411E-3</v>
      </c>
      <c r="T64" s="52">
        <v>2.1497810013486E-3</v>
      </c>
      <c r="U64" s="52">
        <v>2.1640321556612233E-3</v>
      </c>
      <c r="V64" s="52">
        <v>3.1315323377248592E-3</v>
      </c>
      <c r="W64" s="52">
        <v>2.4189151073916526E-3</v>
      </c>
      <c r="X64" s="52">
        <v>3.0570106345592547E-3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222.05793270896365</v>
      </c>
      <c r="D2" s="21">
        <f t="shared" ref="D2:X2" si="0">SUM(D3,D17,D22,D25,D26,D51,D52)</f>
        <v>225.43446815537149</v>
      </c>
      <c r="E2" s="21">
        <f t="shared" si="0"/>
        <v>236.9441005153632</v>
      </c>
      <c r="F2" s="21">
        <f t="shared" si="0"/>
        <v>247.53810897777919</v>
      </c>
      <c r="G2" s="21">
        <f t="shared" si="0"/>
        <v>261.62174437720046</v>
      </c>
      <c r="H2" s="21">
        <f t="shared" si="0"/>
        <v>259.45202205099162</v>
      </c>
      <c r="I2" s="21">
        <f t="shared" si="0"/>
        <v>261.18445962712167</v>
      </c>
      <c r="J2" s="21">
        <f t="shared" si="0"/>
        <v>274.97355776917584</v>
      </c>
      <c r="K2" s="21">
        <f t="shared" si="0"/>
        <v>288.12848350385042</v>
      </c>
      <c r="L2" s="21">
        <f t="shared" si="0"/>
        <v>307.01981040892287</v>
      </c>
      <c r="M2" s="21">
        <f t="shared" si="0"/>
        <v>315.104709521122</v>
      </c>
      <c r="N2" s="21">
        <f t="shared" si="0"/>
        <v>316.86668870844835</v>
      </c>
      <c r="O2" s="21">
        <f t="shared" si="0"/>
        <v>316.14591475012577</v>
      </c>
      <c r="P2" s="21">
        <f t="shared" si="0"/>
        <v>344.026551465924</v>
      </c>
      <c r="Q2" s="21">
        <f t="shared" si="0"/>
        <v>349.11926140072421</v>
      </c>
      <c r="R2" s="21">
        <f t="shared" si="0"/>
        <v>348.70067504254115</v>
      </c>
      <c r="S2" s="21">
        <f t="shared" si="0"/>
        <v>347.6269338113928</v>
      </c>
      <c r="T2" s="21">
        <f t="shared" si="0"/>
        <v>345.95244767060177</v>
      </c>
      <c r="U2" s="21">
        <f t="shared" si="0"/>
        <v>351.75894157346124</v>
      </c>
      <c r="V2" s="21">
        <f t="shared" si="0"/>
        <v>338.31391453290144</v>
      </c>
      <c r="W2" s="21">
        <f t="shared" si="0"/>
        <v>309.35759908910904</v>
      </c>
      <c r="X2" s="21">
        <f t="shared" si="0"/>
        <v>304.55594489544103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0</v>
      </c>
      <c r="D26" s="27">
        <f t="shared" ref="D26:X26" si="16">SUM(D27,D33)</f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0</v>
      </c>
      <c r="D33" s="19">
        <f t="shared" ref="D33:X33" si="20">SUM(D34:D50)</f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222.05793270896365</v>
      </c>
      <c r="D51" s="27">
        <v>225.43446815537149</v>
      </c>
      <c r="E51" s="27">
        <v>236.9441005153632</v>
      </c>
      <c r="F51" s="27">
        <v>247.53810897777919</v>
      </c>
      <c r="G51" s="27">
        <v>261.62174437720046</v>
      </c>
      <c r="H51" s="27">
        <v>259.45202205099162</v>
      </c>
      <c r="I51" s="27">
        <v>261.18445962712167</v>
      </c>
      <c r="J51" s="27">
        <v>274.97355776917584</v>
      </c>
      <c r="K51" s="27">
        <v>288.12848350385042</v>
      </c>
      <c r="L51" s="27">
        <v>307.01981040892287</v>
      </c>
      <c r="M51" s="27">
        <v>315.104709521122</v>
      </c>
      <c r="N51" s="27">
        <v>316.86668870844835</v>
      </c>
      <c r="O51" s="27">
        <v>313.28619809297237</v>
      </c>
      <c r="P51" s="27">
        <v>341.26243724029592</v>
      </c>
      <c r="Q51" s="27">
        <v>346.77675513346634</v>
      </c>
      <c r="R51" s="27">
        <v>344.94157010941962</v>
      </c>
      <c r="S51" s="27">
        <v>345.08138126435102</v>
      </c>
      <c r="T51" s="27">
        <v>342.8732831109765</v>
      </c>
      <c r="U51" s="27">
        <v>347.57439216773929</v>
      </c>
      <c r="V51" s="27">
        <v>333.98211825489017</v>
      </c>
      <c r="W51" s="27">
        <v>304.7691599728343</v>
      </c>
      <c r="X51" s="27">
        <v>300.55319940563271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2.8597166571534074</v>
      </c>
      <c r="P52" s="27">
        <f t="shared" si="22"/>
        <v>2.7641142256280569</v>
      </c>
      <c r="Q52" s="27">
        <f t="shared" si="22"/>
        <v>2.3425062672578778</v>
      </c>
      <c r="R52" s="27">
        <f t="shared" si="22"/>
        <v>3.7591049331215145</v>
      </c>
      <c r="S52" s="27">
        <f t="shared" si="22"/>
        <v>2.5455525470417557</v>
      </c>
      <c r="T52" s="27">
        <f t="shared" si="22"/>
        <v>3.079164559625267</v>
      </c>
      <c r="U52" s="27">
        <f t="shared" si="22"/>
        <v>4.184549405721925</v>
      </c>
      <c r="V52" s="27">
        <f t="shared" si="22"/>
        <v>4.3317962780112707</v>
      </c>
      <c r="W52" s="27">
        <f t="shared" si="22"/>
        <v>4.5884391162747509</v>
      </c>
      <c r="X52" s="27">
        <f t="shared" si="22"/>
        <v>4.0027454898083006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2.8597166571534074</v>
      </c>
      <c r="P53" s="8">
        <v>2.7641142256280569</v>
      </c>
      <c r="Q53" s="8">
        <v>2.3425062672578778</v>
      </c>
      <c r="R53" s="8">
        <v>3.7591049331215145</v>
      </c>
      <c r="S53" s="8">
        <v>2.5455525470417557</v>
      </c>
      <c r="T53" s="8">
        <v>3.079164559625267</v>
      </c>
      <c r="U53" s="8">
        <v>4.184549405721925</v>
      </c>
      <c r="V53" s="8">
        <v>4.3317962780112707</v>
      </c>
      <c r="W53" s="8">
        <v>4.5884391162747509</v>
      </c>
      <c r="X53" s="8">
        <v>4.0027454898083006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0.11133255932520721</v>
      </c>
      <c r="F61" s="49">
        <f t="shared" si="23"/>
        <v>4.5663466855766728E-2</v>
      </c>
      <c r="G61" s="49">
        <f t="shared" si="23"/>
        <v>0.12399164385752598</v>
      </c>
      <c r="H61" s="49">
        <f t="shared" si="23"/>
        <v>0.1110600594633665</v>
      </c>
      <c r="I61" s="49">
        <f t="shared" si="23"/>
        <v>0.29044382702135085</v>
      </c>
      <c r="J61" s="49">
        <f t="shared" si="23"/>
        <v>0.56891555698162166</v>
      </c>
      <c r="K61" s="49">
        <f t="shared" si="23"/>
        <v>0.4273103592960294</v>
      </c>
      <c r="L61" s="49">
        <f t="shared" si="23"/>
        <v>0.60393147373933376</v>
      </c>
      <c r="M61" s="49">
        <f t="shared" si="23"/>
        <v>0.47403672034196315</v>
      </c>
      <c r="N61" s="49">
        <f t="shared" si="23"/>
        <v>0.42680304647987094</v>
      </c>
      <c r="O61" s="49">
        <f t="shared" si="23"/>
        <v>21.673478373362258</v>
      </c>
      <c r="P61" s="49">
        <f t="shared" si="23"/>
        <v>22.888083321746684</v>
      </c>
      <c r="Q61" s="49">
        <f t="shared" si="23"/>
        <v>22.892887107717268</v>
      </c>
      <c r="R61" s="49">
        <f t="shared" si="23"/>
        <v>21.648960453936585</v>
      </c>
      <c r="S61" s="49">
        <f t="shared" si="23"/>
        <v>22.394238713023164</v>
      </c>
      <c r="T61" s="49">
        <f t="shared" si="23"/>
        <v>21.767566838070326</v>
      </c>
      <c r="U61" s="49">
        <f t="shared" si="23"/>
        <v>20.212681233263204</v>
      </c>
      <c r="V61" s="49">
        <f t="shared" si="23"/>
        <v>20.005933023469655</v>
      </c>
      <c r="W61" s="49">
        <f t="shared" si="23"/>
        <v>18.129678681946249</v>
      </c>
      <c r="X61" s="49">
        <f t="shared" si="23"/>
        <v>15.947185682347101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21.206209951199277</v>
      </c>
      <c r="P62" s="52">
        <v>21.749901900662969</v>
      </c>
      <c r="Q62" s="52">
        <v>22.54922563774749</v>
      </c>
      <c r="R62" s="52">
        <v>21.032207979524607</v>
      </c>
      <c r="S62" s="52">
        <v>21.549996123766789</v>
      </c>
      <c r="T62" s="52">
        <v>20.889036905581683</v>
      </c>
      <c r="U62" s="52">
        <v>19.347836581412235</v>
      </c>
      <c r="V62" s="52">
        <v>19.060645832922265</v>
      </c>
      <c r="W62" s="52">
        <v>17.289394682081742</v>
      </c>
      <c r="X62" s="52">
        <v>15.149441806111804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0.11133255932520721</v>
      </c>
      <c r="F64" s="52">
        <v>4.5663466855766728E-2</v>
      </c>
      <c r="G64" s="52">
        <v>0.12399164385752598</v>
      </c>
      <c r="H64" s="52">
        <v>0.1110600594633665</v>
      </c>
      <c r="I64" s="52">
        <v>0.29044382702135085</v>
      </c>
      <c r="J64" s="52">
        <v>0.56891555698162166</v>
      </c>
      <c r="K64" s="52">
        <v>0.4273103592960294</v>
      </c>
      <c r="L64" s="52">
        <v>0.60393147373933376</v>
      </c>
      <c r="M64" s="52">
        <v>0.47403672034196315</v>
      </c>
      <c r="N64" s="52">
        <v>0.42680304647987094</v>
      </c>
      <c r="O64" s="52">
        <v>0.46726842216298176</v>
      </c>
      <c r="P64" s="52">
        <v>1.1381814210837136</v>
      </c>
      <c r="Q64" s="52">
        <v>0.34366146996977764</v>
      </c>
      <c r="R64" s="52">
        <v>0.616752474411978</v>
      </c>
      <c r="S64" s="52">
        <v>0.84424258925637441</v>
      </c>
      <c r="T64" s="52">
        <v>0.87852993248864175</v>
      </c>
      <c r="U64" s="52">
        <v>0.86484465185096859</v>
      </c>
      <c r="V64" s="52">
        <v>0.94528719054738841</v>
      </c>
      <c r="W64" s="52">
        <v>0.84028399986450542</v>
      </c>
      <c r="X64" s="52">
        <v>0.79774387623529652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167.10432534647032</v>
      </c>
      <c r="D2" s="21">
        <f t="shared" ref="D2:X2" si="0">SUM(D3,D17,D22,D25,D26,D51,D52)</f>
        <v>174.05589509785148</v>
      </c>
      <c r="E2" s="21">
        <f t="shared" si="0"/>
        <v>201.76042536543014</v>
      </c>
      <c r="F2" s="21">
        <f t="shared" si="0"/>
        <v>228.09605268366278</v>
      </c>
      <c r="G2" s="21">
        <f t="shared" si="0"/>
        <v>230.16427852563407</v>
      </c>
      <c r="H2" s="21">
        <f t="shared" si="0"/>
        <v>264.77006340553527</v>
      </c>
      <c r="I2" s="21">
        <f t="shared" si="0"/>
        <v>292.91622473745849</v>
      </c>
      <c r="J2" s="21">
        <f t="shared" si="0"/>
        <v>313.28058469872246</v>
      </c>
      <c r="K2" s="21">
        <f t="shared" si="0"/>
        <v>321.21992046772436</v>
      </c>
      <c r="L2" s="21">
        <f t="shared" si="0"/>
        <v>332.27490088125001</v>
      </c>
      <c r="M2" s="21">
        <f t="shared" si="0"/>
        <v>352.64993692737767</v>
      </c>
      <c r="N2" s="21">
        <f t="shared" si="0"/>
        <v>366.60505759866857</v>
      </c>
      <c r="O2" s="21">
        <f t="shared" si="0"/>
        <v>383.45624418114221</v>
      </c>
      <c r="P2" s="21">
        <f t="shared" si="0"/>
        <v>389.84189751190519</v>
      </c>
      <c r="Q2" s="21">
        <f t="shared" si="0"/>
        <v>395.23203863330286</v>
      </c>
      <c r="R2" s="21">
        <f t="shared" si="0"/>
        <v>389.73603018588756</v>
      </c>
      <c r="S2" s="21">
        <f t="shared" si="0"/>
        <v>372.99731678558254</v>
      </c>
      <c r="T2" s="21">
        <f t="shared" si="0"/>
        <v>364.35329654990119</v>
      </c>
      <c r="U2" s="21">
        <f t="shared" si="0"/>
        <v>371.83339777625065</v>
      </c>
      <c r="V2" s="21">
        <f t="shared" si="0"/>
        <v>368.94151572163918</v>
      </c>
      <c r="W2" s="21">
        <f t="shared" si="0"/>
        <v>367.30630750499517</v>
      </c>
      <c r="X2" s="21">
        <f t="shared" si="0"/>
        <v>378.37478325047999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137.29300524000001</v>
      </c>
      <c r="D26" s="27">
        <f t="shared" si="11"/>
        <v>110.43133524000002</v>
      </c>
      <c r="E26" s="27">
        <f t="shared" si="11"/>
        <v>122.36972904000001</v>
      </c>
      <c r="F26" s="27">
        <f t="shared" si="11"/>
        <v>110.43133524000002</v>
      </c>
      <c r="G26" s="27">
        <f t="shared" si="11"/>
        <v>62.279775720000004</v>
      </c>
      <c r="H26" s="27">
        <f t="shared" si="11"/>
        <v>68.211150480000029</v>
      </c>
      <c r="I26" s="27">
        <f t="shared" si="11"/>
        <v>62.279775720000004</v>
      </c>
      <c r="J26" s="27">
        <f t="shared" si="11"/>
        <v>62.279775719999996</v>
      </c>
      <c r="K26" s="27">
        <f t="shared" si="11"/>
        <v>50.416799040000001</v>
      </c>
      <c r="L26" s="27">
        <f t="shared" si="11"/>
        <v>50.416799039999972</v>
      </c>
      <c r="M26" s="27">
        <f t="shared" si="11"/>
        <v>56.348400960000021</v>
      </c>
      <c r="N26" s="27">
        <f t="shared" si="11"/>
        <v>47.451225240000007</v>
      </c>
      <c r="O26" s="27">
        <f t="shared" si="11"/>
        <v>44.485424280000025</v>
      </c>
      <c r="P26" s="27">
        <f t="shared" si="11"/>
        <v>32.622674759999988</v>
      </c>
      <c r="Q26" s="27">
        <f t="shared" si="11"/>
        <v>35.588475720000027</v>
      </c>
      <c r="R26" s="27">
        <f t="shared" si="11"/>
        <v>41.519850480000009</v>
      </c>
      <c r="S26" s="27">
        <f t="shared" si="11"/>
        <v>32.039555039999982</v>
      </c>
      <c r="T26" s="27">
        <f t="shared" si="11"/>
        <v>26.202905999999992</v>
      </c>
      <c r="U26" s="27">
        <f t="shared" si="11"/>
        <v>34.937208000000041</v>
      </c>
      <c r="V26" s="27">
        <f t="shared" si="11"/>
        <v>32.025698279999972</v>
      </c>
      <c r="W26" s="27">
        <f t="shared" si="11"/>
        <v>46.583019720000053</v>
      </c>
      <c r="X26" s="27">
        <f t="shared" si="11"/>
        <v>32.025698280000007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137.29300524000001</v>
      </c>
      <c r="D33" s="19">
        <f t="shared" si="13"/>
        <v>110.43133524000002</v>
      </c>
      <c r="E33" s="19">
        <f t="shared" si="13"/>
        <v>122.36972904000001</v>
      </c>
      <c r="F33" s="19">
        <f t="shared" si="13"/>
        <v>110.43133524000002</v>
      </c>
      <c r="G33" s="19">
        <f t="shared" si="13"/>
        <v>62.279775720000004</v>
      </c>
      <c r="H33" s="19">
        <f t="shared" si="13"/>
        <v>68.211150480000029</v>
      </c>
      <c r="I33" s="19">
        <f t="shared" si="13"/>
        <v>62.279775720000004</v>
      </c>
      <c r="J33" s="19">
        <f t="shared" si="13"/>
        <v>62.279775719999996</v>
      </c>
      <c r="K33" s="19">
        <f t="shared" si="13"/>
        <v>50.416799040000001</v>
      </c>
      <c r="L33" s="19">
        <f t="shared" si="13"/>
        <v>50.416799039999972</v>
      </c>
      <c r="M33" s="19">
        <f t="shared" si="13"/>
        <v>56.348400960000021</v>
      </c>
      <c r="N33" s="19">
        <f t="shared" si="13"/>
        <v>47.451225240000007</v>
      </c>
      <c r="O33" s="19">
        <f t="shared" si="13"/>
        <v>44.485424280000025</v>
      </c>
      <c r="P33" s="19">
        <f t="shared" si="13"/>
        <v>32.622674759999988</v>
      </c>
      <c r="Q33" s="19">
        <f t="shared" si="13"/>
        <v>35.588475720000027</v>
      </c>
      <c r="R33" s="19">
        <f t="shared" si="13"/>
        <v>41.519850480000009</v>
      </c>
      <c r="S33" s="19">
        <f t="shared" si="13"/>
        <v>32.039555039999982</v>
      </c>
      <c r="T33" s="19">
        <f t="shared" si="13"/>
        <v>26.202905999999992</v>
      </c>
      <c r="U33" s="19">
        <f t="shared" si="13"/>
        <v>34.937208000000041</v>
      </c>
      <c r="V33" s="19">
        <f t="shared" si="13"/>
        <v>32.025698279999972</v>
      </c>
      <c r="W33" s="19">
        <f t="shared" si="13"/>
        <v>46.583019720000053</v>
      </c>
      <c r="X33" s="19">
        <f t="shared" si="13"/>
        <v>32.025698280000007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137.29300524000001</v>
      </c>
      <c r="D36" s="8">
        <v>110.43133524000002</v>
      </c>
      <c r="E36" s="8">
        <v>122.36972904000001</v>
      </c>
      <c r="F36" s="8">
        <v>110.43133524000002</v>
      </c>
      <c r="G36" s="8">
        <v>62.279775720000004</v>
      </c>
      <c r="H36" s="8">
        <v>68.211150480000029</v>
      </c>
      <c r="I36" s="8">
        <v>62.279775720000004</v>
      </c>
      <c r="J36" s="8">
        <v>62.279775719999996</v>
      </c>
      <c r="K36" s="8">
        <v>50.416799040000001</v>
      </c>
      <c r="L36" s="8">
        <v>50.416799039999972</v>
      </c>
      <c r="M36" s="8">
        <v>56.348400960000021</v>
      </c>
      <c r="N36" s="8">
        <v>47.451225240000007</v>
      </c>
      <c r="O36" s="8">
        <v>44.485424280000025</v>
      </c>
      <c r="P36" s="8">
        <v>32.622674759999988</v>
      </c>
      <c r="Q36" s="8">
        <v>35.588475720000027</v>
      </c>
      <c r="R36" s="8">
        <v>41.519850480000009</v>
      </c>
      <c r="S36" s="8">
        <v>32.039555039999982</v>
      </c>
      <c r="T36" s="8">
        <v>26.202905999999992</v>
      </c>
      <c r="U36" s="8">
        <v>34.937208000000041</v>
      </c>
      <c r="V36" s="8">
        <v>32.025698279999972</v>
      </c>
      <c r="W36" s="8">
        <v>46.583019720000053</v>
      </c>
      <c r="X36" s="8">
        <v>32.025698280000007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29.811320106470319</v>
      </c>
      <c r="D51" s="27">
        <v>63.624559857851466</v>
      </c>
      <c r="E51" s="27">
        <v>79.390696325430142</v>
      </c>
      <c r="F51" s="27">
        <v>117.66471744366277</v>
      </c>
      <c r="G51" s="27">
        <v>167.88450280563407</v>
      </c>
      <c r="H51" s="27">
        <v>196.55891292553525</v>
      </c>
      <c r="I51" s="27">
        <v>230.63644901745846</v>
      </c>
      <c r="J51" s="27">
        <v>251.00080897872249</v>
      </c>
      <c r="K51" s="27">
        <v>270.80312142772436</v>
      </c>
      <c r="L51" s="27">
        <v>281.85810184125</v>
      </c>
      <c r="M51" s="27">
        <v>296.30153596737767</v>
      </c>
      <c r="N51" s="27">
        <v>319.15383235866858</v>
      </c>
      <c r="O51" s="27">
        <v>338.97081990114219</v>
      </c>
      <c r="P51" s="27">
        <v>357.21922275190519</v>
      </c>
      <c r="Q51" s="27">
        <v>359.64356291330284</v>
      </c>
      <c r="R51" s="27">
        <v>348.21617970588755</v>
      </c>
      <c r="S51" s="27">
        <v>340.95776174558256</v>
      </c>
      <c r="T51" s="27">
        <v>338.1503905499012</v>
      </c>
      <c r="U51" s="27">
        <v>336.89618977625059</v>
      </c>
      <c r="V51" s="27">
        <v>336.91581744163921</v>
      </c>
      <c r="W51" s="27">
        <v>320.72328778499514</v>
      </c>
      <c r="X51" s="27">
        <v>346.34908497047996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3.730318412357924E-2</v>
      </c>
      <c r="F61" s="49">
        <f t="shared" si="15"/>
        <v>2.1705663613856604E-2</v>
      </c>
      <c r="G61" s="49">
        <f t="shared" si="15"/>
        <v>7.9566304898042242E-2</v>
      </c>
      <c r="H61" s="49">
        <f t="shared" si="15"/>
        <v>8.4138271056813263E-2</v>
      </c>
      <c r="I61" s="49">
        <f t="shared" si="15"/>
        <v>0.25647365466873018</v>
      </c>
      <c r="J61" s="49">
        <f t="shared" si="15"/>
        <v>0.51931635245756358</v>
      </c>
      <c r="K61" s="49">
        <f t="shared" si="15"/>
        <v>0.40161589617439125</v>
      </c>
      <c r="L61" s="49">
        <f t="shared" si="15"/>
        <v>0.5544364665056486</v>
      </c>
      <c r="M61" s="49">
        <f t="shared" si="15"/>
        <v>0.44574963210077578</v>
      </c>
      <c r="N61" s="49">
        <f t="shared" si="15"/>
        <v>0.42988371072271053</v>
      </c>
      <c r="O61" s="49">
        <f t="shared" si="15"/>
        <v>0.50557720429003461</v>
      </c>
      <c r="P61" s="49">
        <f t="shared" si="15"/>
        <v>1.1914006296095643</v>
      </c>
      <c r="Q61" s="49">
        <f t="shared" si="15"/>
        <v>0.35641268818143462</v>
      </c>
      <c r="R61" s="49">
        <f t="shared" si="15"/>
        <v>0.62260744738816687</v>
      </c>
      <c r="S61" s="49">
        <f t="shared" si="15"/>
        <v>0.83415414227358475</v>
      </c>
      <c r="T61" s="49">
        <f t="shared" si="15"/>
        <v>0.86642866159000009</v>
      </c>
      <c r="U61" s="49">
        <f t="shared" si="15"/>
        <v>0.83827483992649154</v>
      </c>
      <c r="V61" s="49">
        <f t="shared" si="15"/>
        <v>0.95359059396504287</v>
      </c>
      <c r="W61" s="49">
        <f t="shared" si="15"/>
        <v>0.88427138472177591</v>
      </c>
      <c r="X61" s="49">
        <f t="shared" si="15"/>
        <v>0.91929768879951768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3.730318412357924E-2</v>
      </c>
      <c r="F64" s="52">
        <v>2.1705663613856604E-2</v>
      </c>
      <c r="G64" s="52">
        <v>7.9566304898042242E-2</v>
      </c>
      <c r="H64" s="52">
        <v>8.4138271056813263E-2</v>
      </c>
      <c r="I64" s="52">
        <v>0.25647365466873018</v>
      </c>
      <c r="J64" s="52">
        <v>0.51931635245756358</v>
      </c>
      <c r="K64" s="52">
        <v>0.40161589617439125</v>
      </c>
      <c r="L64" s="52">
        <v>0.5544364665056486</v>
      </c>
      <c r="M64" s="52">
        <v>0.44574963210077578</v>
      </c>
      <c r="N64" s="52">
        <v>0.42988371072271053</v>
      </c>
      <c r="O64" s="52">
        <v>0.50557720429003461</v>
      </c>
      <c r="P64" s="52">
        <v>1.1914006296095643</v>
      </c>
      <c r="Q64" s="52">
        <v>0.35641268818143462</v>
      </c>
      <c r="R64" s="52">
        <v>0.62260744738816687</v>
      </c>
      <c r="S64" s="52">
        <v>0.83415414227358475</v>
      </c>
      <c r="T64" s="52">
        <v>0.86642866159000009</v>
      </c>
      <c r="U64" s="52">
        <v>0.83827483992649154</v>
      </c>
      <c r="V64" s="52">
        <v>0.95359059396504287</v>
      </c>
      <c r="W64" s="52">
        <v>0.88427138472177591</v>
      </c>
      <c r="X64" s="52">
        <v>0.91929768879951768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8766.2489296356234</v>
      </c>
      <c r="D2" s="21">
        <f t="shared" ref="D2:X2" si="0">SUM(D3,D17,D22,D25,D26,D51,D52)</f>
        <v>9351.8363151461581</v>
      </c>
      <c r="E2" s="21">
        <f t="shared" si="0"/>
        <v>9716.4906975992981</v>
      </c>
      <c r="F2" s="21">
        <f t="shared" si="0"/>
        <v>10898.070182652651</v>
      </c>
      <c r="G2" s="21">
        <f t="shared" si="0"/>
        <v>9813.8059041044362</v>
      </c>
      <c r="H2" s="21">
        <f t="shared" si="0"/>
        <v>10708.833698040755</v>
      </c>
      <c r="I2" s="21">
        <f t="shared" si="0"/>
        <v>9939.3275521467749</v>
      </c>
      <c r="J2" s="21">
        <f t="shared" si="0"/>
        <v>8317.1384599391931</v>
      </c>
      <c r="K2" s="21">
        <f t="shared" si="0"/>
        <v>8682.8696619323327</v>
      </c>
      <c r="L2" s="21">
        <f t="shared" si="0"/>
        <v>8338.0134433327985</v>
      </c>
      <c r="M2" s="21">
        <f t="shared" si="0"/>
        <v>8631.4897775732279</v>
      </c>
      <c r="N2" s="21">
        <f t="shared" si="0"/>
        <v>7963.1189893316168</v>
      </c>
      <c r="O2" s="21">
        <f t="shared" si="0"/>
        <v>7209.0895292342448</v>
      </c>
      <c r="P2" s="21">
        <f t="shared" si="0"/>
        <v>6701.4389972779163</v>
      </c>
      <c r="Q2" s="21">
        <f t="shared" si="0"/>
        <v>6088.3958443728607</v>
      </c>
      <c r="R2" s="21">
        <f t="shared" si="0"/>
        <v>6773.145438567466</v>
      </c>
      <c r="S2" s="21">
        <f t="shared" si="0"/>
        <v>7281.7790298576683</v>
      </c>
      <c r="T2" s="21">
        <f t="shared" si="0"/>
        <v>7803.0125673922903</v>
      </c>
      <c r="U2" s="21">
        <f t="shared" si="0"/>
        <v>7267.2781971513105</v>
      </c>
      <c r="V2" s="21">
        <f t="shared" si="0"/>
        <v>7065.1746984357223</v>
      </c>
      <c r="W2" s="21">
        <f t="shared" si="0"/>
        <v>7564.976939004765</v>
      </c>
      <c r="X2" s="21">
        <f t="shared" si="0"/>
        <v>8212.2349462718103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810.44309203562352</v>
      </c>
      <c r="D3" s="24">
        <f t="shared" si="1"/>
        <v>805.42743682615776</v>
      </c>
      <c r="E3" s="24">
        <f t="shared" si="1"/>
        <v>938.72807235929713</v>
      </c>
      <c r="F3" s="24">
        <f t="shared" si="1"/>
        <v>998.91333073265173</v>
      </c>
      <c r="G3" s="24">
        <f t="shared" si="1"/>
        <v>952.95241506443722</v>
      </c>
      <c r="H3" s="24">
        <f t="shared" si="1"/>
        <v>983.51133888075753</v>
      </c>
      <c r="I3" s="24">
        <f t="shared" si="1"/>
        <v>944.405756426773</v>
      </c>
      <c r="J3" s="24">
        <f t="shared" si="1"/>
        <v>549.83124565918683</v>
      </c>
      <c r="K3" s="24">
        <f t="shared" si="1"/>
        <v>666.29945241232963</v>
      </c>
      <c r="L3" s="24">
        <f t="shared" si="1"/>
        <v>583.24699285279439</v>
      </c>
      <c r="M3" s="24">
        <f t="shared" si="1"/>
        <v>619.10014185322439</v>
      </c>
      <c r="N3" s="24">
        <f t="shared" si="1"/>
        <v>719.89077361162094</v>
      </c>
      <c r="O3" s="24">
        <f t="shared" si="1"/>
        <v>650.30291399424539</v>
      </c>
      <c r="P3" s="24">
        <f t="shared" si="1"/>
        <v>576.32650155791725</v>
      </c>
      <c r="Q3" s="24">
        <f t="shared" si="1"/>
        <v>444.82594961286094</v>
      </c>
      <c r="R3" s="24">
        <f t="shared" si="1"/>
        <v>412.81950380746531</v>
      </c>
      <c r="S3" s="24">
        <f t="shared" si="1"/>
        <v>516.31175585766141</v>
      </c>
      <c r="T3" s="24">
        <f t="shared" si="1"/>
        <v>625.09536915228932</v>
      </c>
      <c r="U3" s="24">
        <f t="shared" si="1"/>
        <v>417.96703115130924</v>
      </c>
      <c r="V3" s="24">
        <f t="shared" si="1"/>
        <v>310.14480471572307</v>
      </c>
      <c r="W3" s="24">
        <f t="shared" si="1"/>
        <v>246.36169100476857</v>
      </c>
      <c r="X3" s="24">
        <f t="shared" si="1"/>
        <v>197.17661255181153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325.77663096000003</v>
      </c>
      <c r="F4" s="19">
        <f t="shared" si="2"/>
        <v>344.46758543999999</v>
      </c>
      <c r="G4" s="19">
        <f t="shared" si="2"/>
        <v>292.54001831999989</v>
      </c>
      <c r="H4" s="19">
        <f t="shared" si="2"/>
        <v>264.51295199999998</v>
      </c>
      <c r="I4" s="19">
        <f t="shared" si="2"/>
        <v>234.30527999999995</v>
      </c>
      <c r="J4" s="19">
        <f t="shared" si="2"/>
        <v>152.45168399999997</v>
      </c>
      <c r="K4" s="19">
        <f t="shared" si="2"/>
        <v>90.816113519999973</v>
      </c>
      <c r="L4" s="19">
        <f t="shared" si="2"/>
        <v>132.72849215999997</v>
      </c>
      <c r="M4" s="19">
        <f t="shared" si="2"/>
        <v>123.08894135999996</v>
      </c>
      <c r="N4" s="19">
        <f t="shared" si="2"/>
        <v>171.13140000000004</v>
      </c>
      <c r="O4" s="19">
        <f t="shared" si="2"/>
        <v>64.895751360000048</v>
      </c>
      <c r="P4" s="19">
        <f t="shared" si="2"/>
        <v>65.543496480000016</v>
      </c>
      <c r="Q4" s="19">
        <f t="shared" si="2"/>
        <v>36.539704080000035</v>
      </c>
      <c r="R4" s="19">
        <f t="shared" si="2"/>
        <v>49.451355360000051</v>
      </c>
      <c r="S4" s="19">
        <f t="shared" si="2"/>
        <v>84.557982960000032</v>
      </c>
      <c r="T4" s="19">
        <f t="shared" si="2"/>
        <v>87.127167600000092</v>
      </c>
      <c r="U4" s="19">
        <f t="shared" si="2"/>
        <v>57.422162160000077</v>
      </c>
      <c r="V4" s="19">
        <f t="shared" si="2"/>
        <v>36.80772479999996</v>
      </c>
      <c r="W4" s="19">
        <f t="shared" si="2"/>
        <v>41.829282000000006</v>
      </c>
      <c r="X4" s="19">
        <f t="shared" si="2"/>
        <v>30.249560880000004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325.77663096000003</v>
      </c>
      <c r="F7" s="8">
        <f>FC_OTH_HH_SH_E!F7+FC_OTH_HH_SC_E!F7+FC_OTH_HH_WH_E!F7+FC_OTH_HH_CO_E!F7</f>
        <v>344.46758543999999</v>
      </c>
      <c r="G7" s="8">
        <f>FC_OTH_HH_SH_E!G7+FC_OTH_HH_SC_E!G7+FC_OTH_HH_WH_E!G7+FC_OTH_HH_CO_E!G7</f>
        <v>292.54001831999989</v>
      </c>
      <c r="H7" s="8">
        <f>FC_OTH_HH_SH_E!H7+FC_OTH_HH_SC_E!H7+FC_OTH_HH_WH_E!H7+FC_OTH_HH_CO_E!H7</f>
        <v>264.51295199999998</v>
      </c>
      <c r="I7" s="8">
        <f>FC_OTH_HH_SH_E!I7+FC_OTH_HH_SC_E!I7+FC_OTH_HH_WH_E!I7+FC_OTH_HH_CO_E!I7</f>
        <v>234.30527999999995</v>
      </c>
      <c r="J7" s="8">
        <f>FC_OTH_HH_SH_E!J7+FC_OTH_HH_SC_E!J7+FC_OTH_HH_WH_E!J7+FC_OTH_HH_CO_E!J7</f>
        <v>152.45168399999997</v>
      </c>
      <c r="K7" s="8">
        <f>FC_OTH_HH_SH_E!K7+FC_OTH_HH_SC_E!K7+FC_OTH_HH_WH_E!K7+FC_OTH_HH_CO_E!K7</f>
        <v>90.816113519999973</v>
      </c>
      <c r="L7" s="8">
        <f>FC_OTH_HH_SH_E!L7+FC_OTH_HH_SC_E!L7+FC_OTH_HH_WH_E!L7+FC_OTH_HH_CO_E!L7</f>
        <v>132.72849215999997</v>
      </c>
      <c r="M7" s="8">
        <f>FC_OTH_HH_SH_E!M7+FC_OTH_HH_SC_E!M7+FC_OTH_HH_WH_E!M7+FC_OTH_HH_CO_E!M7</f>
        <v>123.08894135999996</v>
      </c>
      <c r="N7" s="8">
        <f>FC_OTH_HH_SH_E!N7+FC_OTH_HH_SC_E!N7+FC_OTH_HH_WH_E!N7+FC_OTH_HH_CO_E!N7</f>
        <v>171.13140000000004</v>
      </c>
      <c r="O7" s="8">
        <f>FC_OTH_HH_SH_E!O7+FC_OTH_HH_SC_E!O7+FC_OTH_HH_WH_E!O7+FC_OTH_HH_CO_E!O7</f>
        <v>64.895751360000048</v>
      </c>
      <c r="P7" s="8">
        <f>FC_OTH_HH_SH_E!P7+FC_OTH_HH_SC_E!P7+FC_OTH_HH_WH_E!P7+FC_OTH_HH_CO_E!P7</f>
        <v>65.543496480000016</v>
      </c>
      <c r="Q7" s="8">
        <f>FC_OTH_HH_SH_E!Q7+FC_OTH_HH_SC_E!Q7+FC_OTH_HH_WH_E!Q7+FC_OTH_HH_CO_E!Q7</f>
        <v>36.539704080000035</v>
      </c>
      <c r="R7" s="8">
        <f>FC_OTH_HH_SH_E!R7+FC_OTH_HH_SC_E!R7+FC_OTH_HH_WH_E!R7+FC_OTH_HH_CO_E!R7</f>
        <v>49.451355360000051</v>
      </c>
      <c r="S7" s="8">
        <f>FC_OTH_HH_SH_E!S7+FC_OTH_HH_SC_E!S7+FC_OTH_HH_WH_E!S7+FC_OTH_HH_CO_E!S7</f>
        <v>84.557982960000032</v>
      </c>
      <c r="T7" s="8">
        <f>FC_OTH_HH_SH_E!T7+FC_OTH_HH_SC_E!T7+FC_OTH_HH_WH_E!T7+FC_OTH_HH_CO_E!T7</f>
        <v>87.127167600000092</v>
      </c>
      <c r="U7" s="8">
        <f>FC_OTH_HH_SH_E!U7+FC_OTH_HH_SC_E!U7+FC_OTH_HH_WH_E!U7+FC_OTH_HH_CO_E!U7</f>
        <v>57.422162160000077</v>
      </c>
      <c r="V7" s="8">
        <f>FC_OTH_HH_SH_E!V7+FC_OTH_HH_SC_E!V7+FC_OTH_HH_WH_E!V7+FC_OTH_HH_CO_E!V7</f>
        <v>36.80772479999996</v>
      </c>
      <c r="W7" s="8">
        <f>FC_OTH_HH_SH_E!W7+FC_OTH_HH_SC_E!W7+FC_OTH_HH_WH_E!W7+FC_OTH_HH_CO_E!W7</f>
        <v>41.829282000000006</v>
      </c>
      <c r="X7" s="8">
        <f>FC_OTH_HH_SH_E!X7+FC_OTH_HH_SC_E!X7+FC_OTH_HH_WH_E!X7+FC_OTH_HH_CO_E!X7</f>
        <v>30.249560880000004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692.75439475562348</v>
      </c>
      <c r="D8" s="19">
        <f t="shared" si="3"/>
        <v>729.98058226615774</v>
      </c>
      <c r="E8" s="19">
        <f t="shared" si="3"/>
        <v>530.69981259929705</v>
      </c>
      <c r="F8" s="19">
        <f t="shared" si="3"/>
        <v>561.63015913265167</v>
      </c>
      <c r="G8" s="19">
        <f t="shared" si="3"/>
        <v>597.38960130443729</v>
      </c>
      <c r="H8" s="19">
        <f t="shared" si="3"/>
        <v>656.52816984075753</v>
      </c>
      <c r="I8" s="19">
        <f t="shared" si="3"/>
        <v>650.99504234677306</v>
      </c>
      <c r="J8" s="19">
        <f t="shared" si="3"/>
        <v>367.90795333918692</v>
      </c>
      <c r="K8" s="19">
        <f t="shared" si="3"/>
        <v>532.0652441723297</v>
      </c>
      <c r="L8" s="19">
        <f t="shared" si="3"/>
        <v>413.15055469279446</v>
      </c>
      <c r="M8" s="19">
        <f t="shared" si="3"/>
        <v>470.06729481322441</v>
      </c>
      <c r="N8" s="19">
        <f t="shared" si="3"/>
        <v>528.76519633162093</v>
      </c>
      <c r="O8" s="19">
        <f t="shared" si="3"/>
        <v>565.49936087424533</v>
      </c>
      <c r="P8" s="19">
        <f t="shared" si="3"/>
        <v>497.06404443791723</v>
      </c>
      <c r="Q8" s="19">
        <f t="shared" si="3"/>
        <v>398.41169777286092</v>
      </c>
      <c r="R8" s="19">
        <f t="shared" si="3"/>
        <v>355.91527532746528</v>
      </c>
      <c r="S8" s="19">
        <f t="shared" si="3"/>
        <v>418.75987505766136</v>
      </c>
      <c r="T8" s="19">
        <f t="shared" si="3"/>
        <v>515.01548715228921</v>
      </c>
      <c r="U8" s="19">
        <f t="shared" si="3"/>
        <v>339.81263747130913</v>
      </c>
      <c r="V8" s="19">
        <f t="shared" si="3"/>
        <v>256.00825455572311</v>
      </c>
      <c r="W8" s="19">
        <f t="shared" si="3"/>
        <v>193.01742860476855</v>
      </c>
      <c r="X8" s="19">
        <f t="shared" si="3"/>
        <v>151.60803719181155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386.75390951999998</v>
      </c>
      <c r="D9" s="8">
        <f>FC_OTH_HH_SH_E!D9+FC_OTH_HH_SC_E!D9+FC_OTH_HH_WH_E!D9+FC_OTH_HH_CO_E!D9</f>
        <v>381.61922304000001</v>
      </c>
      <c r="E9" s="8">
        <f>FC_OTH_HH_SH_E!E9+FC_OTH_HH_SC_E!E9+FC_OTH_HH_WH_E!E9+FC_OTH_HH_CO_E!E9</f>
        <v>407.46522959999999</v>
      </c>
      <c r="F9" s="8">
        <f>FC_OTH_HH_SH_E!F9+FC_OTH_HH_SC_E!F9+FC_OTH_HH_WH_E!F9+FC_OTH_HH_CO_E!F9</f>
        <v>463.99139424000003</v>
      </c>
      <c r="G9" s="8">
        <f>FC_OTH_HH_SH_E!G9+FC_OTH_HH_SC_E!G9+FC_OTH_HH_WH_E!G9+FC_OTH_HH_CO_E!G9</f>
        <v>451.23058991999977</v>
      </c>
      <c r="H9" s="8">
        <f>FC_OTH_HH_SH_E!H9+FC_OTH_HH_SC_E!H9+FC_OTH_HH_WH_E!H9+FC_OTH_HH_CO_E!H9</f>
        <v>534.44833991999974</v>
      </c>
      <c r="I9" s="8">
        <f>FC_OTH_HH_SH_E!I9+FC_OTH_HH_SC_E!I9+FC_OTH_HH_WH_E!I9+FC_OTH_HH_CO_E!I9</f>
        <v>503.08687703999993</v>
      </c>
      <c r="J9" s="8">
        <f>FC_OTH_HH_SH_E!J9+FC_OTH_HH_SC_E!J9+FC_OTH_HH_WH_E!J9+FC_OTH_HH_CO_E!J9</f>
        <v>281.59537823999989</v>
      </c>
      <c r="K9" s="8">
        <f>FC_OTH_HH_SH_E!K9+FC_OTH_HH_SC_E!K9+FC_OTH_HH_WH_E!K9+FC_OTH_HH_CO_E!K9</f>
        <v>393.12704903999986</v>
      </c>
      <c r="L9" s="8">
        <f>FC_OTH_HH_SH_E!L9+FC_OTH_HH_SC_E!L9+FC_OTH_HH_WH_E!L9+FC_OTH_HH_CO_E!L9</f>
        <v>264.25841903999992</v>
      </c>
      <c r="M9" s="8">
        <f>FC_OTH_HH_SH_E!M9+FC_OTH_HH_SC_E!M9+FC_OTH_HH_WH_E!M9+FC_OTH_HH_CO_E!M9</f>
        <v>268.14704399999988</v>
      </c>
      <c r="N9" s="8">
        <f>FC_OTH_HH_SH_E!N9+FC_OTH_HH_SC_E!N9+FC_OTH_HH_WH_E!N9+FC_OTH_HH_CO_E!N9</f>
        <v>241.24345872000001</v>
      </c>
      <c r="O9" s="8">
        <f>FC_OTH_HH_SH_E!O9+FC_OTH_HH_SC_E!O9+FC_OTH_HH_WH_E!O9+FC_OTH_HH_CO_E!O9</f>
        <v>205.77480000000011</v>
      </c>
      <c r="P9" s="8">
        <f>FC_OTH_HH_SH_E!P9+FC_OTH_HH_SC_E!P9+FC_OTH_HH_WH_E!P9+FC_OTH_HH_CO_E!P9</f>
        <v>131.41919999999999</v>
      </c>
      <c r="Q9" s="8">
        <f>FC_OTH_HH_SH_E!Q9+FC_OTH_HH_SC_E!Q9+FC_OTH_HH_WH_E!Q9+FC_OTH_HH_CO_E!Q9</f>
        <v>99.959172720000069</v>
      </c>
      <c r="R9" s="8">
        <f>FC_OTH_HH_SH_E!R9+FC_OTH_HH_SC_E!R9+FC_OTH_HH_WH_E!R9+FC_OTH_HH_CO_E!R9</f>
        <v>77.449484640000051</v>
      </c>
      <c r="S9" s="8">
        <f>FC_OTH_HH_SH_E!S9+FC_OTH_HH_SC_E!S9+FC_OTH_HH_WH_E!S9+FC_OTH_HH_CO_E!S9</f>
        <v>153.57301872000008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306.0004852356235</v>
      </c>
      <c r="D10" s="8">
        <f>FC_OTH_HH_SH_E!D10+FC_OTH_HH_SC_E!D10+FC_OTH_HH_WH_E!D10+FC_OTH_HH_CO_E!D10</f>
        <v>348.36135922615773</v>
      </c>
      <c r="E10" s="8">
        <f>FC_OTH_HH_SH_E!E10+FC_OTH_HH_SC_E!E10+FC_OTH_HH_WH_E!E10+FC_OTH_HH_CO_E!E10</f>
        <v>123.23458299929706</v>
      </c>
      <c r="F10" s="8">
        <f>FC_OTH_HH_SH_E!F10+FC_OTH_HH_SC_E!F10+FC_OTH_HH_WH_E!F10+FC_OTH_HH_CO_E!F10</f>
        <v>97.638764892651636</v>
      </c>
      <c r="G10" s="8">
        <f>FC_OTH_HH_SH_E!G10+FC_OTH_HH_SC_E!G10+FC_OTH_HH_WH_E!G10+FC_OTH_HH_CO_E!G10</f>
        <v>146.15901138443755</v>
      </c>
      <c r="H10" s="8">
        <f>FC_OTH_HH_SH_E!H10+FC_OTH_HH_SC_E!H10+FC_OTH_HH_WH_E!H10+FC_OTH_HH_CO_E!H10</f>
        <v>122.07982992075785</v>
      </c>
      <c r="I10" s="8">
        <f>FC_OTH_HH_SH_E!I10+FC_OTH_HH_SC_E!I10+FC_OTH_HH_WH_E!I10+FC_OTH_HH_CO_E!I10</f>
        <v>147.90816530677313</v>
      </c>
      <c r="J10" s="8">
        <f>FC_OTH_HH_SH_E!J10+FC_OTH_HH_SC_E!J10+FC_OTH_HH_WH_E!J10+FC_OTH_HH_CO_E!J10</f>
        <v>86.312575099187043</v>
      </c>
      <c r="K10" s="8">
        <f>FC_OTH_HH_SH_E!K10+FC_OTH_HH_SC_E!K10+FC_OTH_HH_WH_E!K10+FC_OTH_HH_CO_E!K10</f>
        <v>138.93819513232984</v>
      </c>
      <c r="L10" s="8">
        <f>FC_OTH_HH_SH_E!L10+FC_OTH_HH_SC_E!L10+FC_OTH_HH_WH_E!L10+FC_OTH_HH_CO_E!L10</f>
        <v>148.89213565279454</v>
      </c>
      <c r="M10" s="8">
        <f>FC_OTH_HH_SH_E!M10+FC_OTH_HH_SC_E!M10+FC_OTH_HH_WH_E!M10+FC_OTH_HH_CO_E!M10</f>
        <v>201.92025081322456</v>
      </c>
      <c r="N10" s="8">
        <f>FC_OTH_HH_SH_E!N10+FC_OTH_HH_SC_E!N10+FC_OTH_HH_WH_E!N10+FC_OTH_HH_CO_E!N10</f>
        <v>287.52173761162089</v>
      </c>
      <c r="O10" s="8">
        <f>FC_OTH_HH_SH_E!O10+FC_OTH_HH_SC_E!O10+FC_OTH_HH_WH_E!O10+FC_OTH_HH_CO_E!O10</f>
        <v>359.72456087424519</v>
      </c>
      <c r="P10" s="8">
        <f>FC_OTH_HH_SH_E!P10+FC_OTH_HH_SC_E!P10+FC_OTH_HH_WH_E!P10+FC_OTH_HH_CO_E!P10</f>
        <v>365.64484443791724</v>
      </c>
      <c r="Q10" s="8">
        <f>FC_OTH_HH_SH_E!Q10+FC_OTH_HH_SC_E!Q10+FC_OTH_HH_WH_E!Q10+FC_OTH_HH_CO_E!Q10</f>
        <v>298.45252505286084</v>
      </c>
      <c r="R10" s="8">
        <f>FC_OTH_HH_SH_E!R10+FC_OTH_HH_SC_E!R10+FC_OTH_HH_WH_E!R10+FC_OTH_HH_CO_E!R10</f>
        <v>278.46579068746524</v>
      </c>
      <c r="S10" s="8">
        <f>FC_OTH_HH_SH_E!S10+FC_OTH_HH_SC_E!S10+FC_OTH_HH_WH_E!S10+FC_OTH_HH_CO_E!S10</f>
        <v>265.18685633766131</v>
      </c>
      <c r="T10" s="8">
        <f>FC_OTH_HH_SH_E!T10+FC_OTH_HH_SC_E!T10+FC_OTH_HH_WH_E!T10+FC_OTH_HH_CO_E!T10</f>
        <v>515.01548715228921</v>
      </c>
      <c r="U10" s="8">
        <f>FC_OTH_HH_SH_E!U10+FC_OTH_HH_SC_E!U10+FC_OTH_HH_WH_E!U10+FC_OTH_HH_CO_E!U10</f>
        <v>339.81263747130913</v>
      </c>
      <c r="V10" s="8">
        <f>FC_OTH_HH_SH_E!V10+FC_OTH_HH_SC_E!V10+FC_OTH_HH_WH_E!V10+FC_OTH_HH_CO_E!V10</f>
        <v>256.00825455572311</v>
      </c>
      <c r="W10" s="8">
        <f>FC_OTH_HH_SH_E!W10+FC_OTH_HH_SC_E!W10+FC_OTH_HH_WH_E!W10+FC_OTH_HH_CO_E!W10</f>
        <v>193.01742860476855</v>
      </c>
      <c r="X10" s="8">
        <f>FC_OTH_HH_SH_E!X10+FC_OTH_HH_SC_E!X10+FC_OTH_HH_WH_E!X10+FC_OTH_HH_CO_E!X10</f>
        <v>151.60803719181155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117.68869728</v>
      </c>
      <c r="D11" s="19">
        <f t="shared" si="4"/>
        <v>75.446854560000006</v>
      </c>
      <c r="E11" s="19">
        <f t="shared" si="4"/>
        <v>82.25162880000002</v>
      </c>
      <c r="F11" s="19">
        <f t="shared" si="4"/>
        <v>92.815586160000024</v>
      </c>
      <c r="G11" s="19">
        <f t="shared" si="4"/>
        <v>63.02279543999996</v>
      </c>
      <c r="H11" s="19">
        <f t="shared" si="4"/>
        <v>62.470217040000009</v>
      </c>
      <c r="I11" s="19">
        <f t="shared" si="4"/>
        <v>59.105434079999966</v>
      </c>
      <c r="J11" s="19">
        <f t="shared" si="4"/>
        <v>29.471608320000001</v>
      </c>
      <c r="K11" s="19">
        <f t="shared" si="4"/>
        <v>43.418094719999999</v>
      </c>
      <c r="L11" s="19">
        <f t="shared" si="4"/>
        <v>37.367945999999996</v>
      </c>
      <c r="M11" s="19">
        <f t="shared" si="4"/>
        <v>25.94390568</v>
      </c>
      <c r="N11" s="19">
        <f t="shared" si="4"/>
        <v>19.994177280000006</v>
      </c>
      <c r="O11" s="19">
        <f t="shared" si="4"/>
        <v>19.907801760000016</v>
      </c>
      <c r="P11" s="19">
        <f t="shared" si="4"/>
        <v>13.718960640000006</v>
      </c>
      <c r="Q11" s="19">
        <f t="shared" si="4"/>
        <v>9.8745477600000111</v>
      </c>
      <c r="R11" s="19">
        <f t="shared" si="4"/>
        <v>7.4528731200000076</v>
      </c>
      <c r="S11" s="19">
        <f t="shared" si="4"/>
        <v>12.993897840000006</v>
      </c>
      <c r="T11" s="19">
        <f t="shared" si="4"/>
        <v>22.95271440000003</v>
      </c>
      <c r="U11" s="19">
        <f t="shared" si="4"/>
        <v>20.732231520000024</v>
      </c>
      <c r="V11" s="19">
        <f t="shared" si="4"/>
        <v>17.328825359999986</v>
      </c>
      <c r="W11" s="19">
        <f t="shared" si="4"/>
        <v>11.514980400000004</v>
      </c>
      <c r="X11" s="19">
        <f t="shared" si="4"/>
        <v>15.319014480000003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98.500746960000001</v>
      </c>
      <c r="D12" s="8">
        <f>FC_OTH_HH_SH_E!D12+FC_OTH_HH_SC_E!D12+FC_OTH_HH_WH_E!D12+FC_OTH_HH_CO_E!D12</f>
        <v>65.884859040000009</v>
      </c>
      <c r="E12" s="8">
        <f>FC_OTH_HH_SH_E!E12+FC_OTH_HH_SC_E!E12+FC_OTH_HH_WH_E!E12+FC_OTH_HH_CO_E!E12</f>
        <v>75.867200640000021</v>
      </c>
      <c r="F12" s="8">
        <f>FC_OTH_HH_SH_E!F12+FC_OTH_HH_SC_E!F12+FC_OTH_HH_WH_E!F12+FC_OTH_HH_CO_E!F12</f>
        <v>74.788560000000018</v>
      </c>
      <c r="G12" s="8">
        <f>FC_OTH_HH_SH_E!G12+FC_OTH_HH_SC_E!G12+FC_OTH_HH_WH_E!G12+FC_OTH_HH_CO_E!G12</f>
        <v>52.911677279999971</v>
      </c>
      <c r="H12" s="8">
        <f>FC_OTH_HH_SH_E!H12+FC_OTH_HH_SC_E!H12+FC_OTH_HH_WH_E!H12+FC_OTH_HH_CO_E!H12</f>
        <v>56.618100000000005</v>
      </c>
      <c r="I12" s="8">
        <f>FC_OTH_HH_SH_E!I12+FC_OTH_HH_SC_E!I12+FC_OTH_HH_WH_E!I12+FC_OTH_HH_CO_E!I12</f>
        <v>49.352022719999972</v>
      </c>
      <c r="J12" s="8">
        <f>FC_OTH_HH_SH_E!J12+FC_OTH_HH_SC_E!J12+FC_OTH_HH_WH_E!J12+FC_OTH_HH_CO_E!J12</f>
        <v>19.030704</v>
      </c>
      <c r="K12" s="8">
        <f>FC_OTH_HH_SH_E!K12+FC_OTH_HH_SC_E!K12+FC_OTH_HH_WH_E!K12+FC_OTH_HH_CO_E!K12</f>
        <v>18.53527368</v>
      </c>
      <c r="L12" s="8">
        <f>FC_OTH_HH_SH_E!L12+FC_OTH_HH_SC_E!L12+FC_OTH_HH_WH_E!L12+FC_OTH_HH_CO_E!L12</f>
        <v>10.728822720000002</v>
      </c>
      <c r="M12" s="8">
        <f>FC_OTH_HH_SH_E!M12+FC_OTH_HH_SC_E!M12+FC_OTH_HH_WH_E!M12+FC_OTH_HH_CO_E!M12</f>
        <v>6.4370829599999997</v>
      </c>
      <c r="N12" s="8">
        <f>FC_OTH_HH_SH_E!N12+FC_OTH_HH_SC_E!N12+FC_OTH_HH_WH_E!N12+FC_OTH_HH_CO_E!N12</f>
        <v>4.2913886400000019</v>
      </c>
      <c r="O12" s="8">
        <f>FC_OTH_HH_SH_E!O12+FC_OTH_HH_SC_E!O12+FC_OTH_HH_WH_E!O12+FC_OTH_HH_CO_E!O12</f>
        <v>6.3963530400000028</v>
      </c>
      <c r="P12" s="8">
        <f>FC_OTH_HH_SH_E!P12+FC_OTH_HH_SC_E!P12+FC_OTH_HH_WH_E!P12+FC_OTH_HH_CO_E!P12</f>
        <v>2.1320006400000007</v>
      </c>
      <c r="Q12" s="8">
        <f>FC_OTH_HH_SH_E!Q12+FC_OTH_HH_SC_E!Q12+FC_OTH_HH_WH_E!Q12+FC_OTH_HH_CO_E!Q12</f>
        <v>2.1456943200000018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9.56199552</v>
      </c>
      <c r="D13" s="8">
        <f>FC_OTH_HH_SH_E!D13+FC_OTH_HH_SC_E!D13+FC_OTH_HH_WH_E!D13+FC_OTH_HH_CO_E!D13</f>
        <v>9.5619955200000017</v>
      </c>
      <c r="E13" s="8">
        <f>FC_OTH_HH_SH_E!E13+FC_OTH_HH_SC_E!E13+FC_OTH_HH_WH_E!E13+FC_OTH_HH_CO_E!E13</f>
        <v>6.3844281599999979</v>
      </c>
      <c r="F13" s="8">
        <f>FC_OTH_HH_SH_E!F13+FC_OTH_HH_SC_E!F13+FC_OTH_HH_WH_E!F13+FC_OTH_HH_CO_E!F13</f>
        <v>6.3231431999999979</v>
      </c>
      <c r="G13" s="8">
        <f>FC_OTH_HH_SH_E!G13+FC_OTH_HH_SC_E!G13+FC_OTH_HH_WH_E!G13+FC_OTH_HH_CO_E!G13</f>
        <v>6.209823839999995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9.6259548000000006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11.703882960000001</v>
      </c>
      <c r="G16" s="8">
        <f>FC_OTH_HH_SH_E!G16+FC_OTH_HH_SC_E!G16+FC_OTH_HH_WH_E!G16+FC_OTH_HH_CO_E!G16</f>
        <v>3.901294319999999</v>
      </c>
      <c r="H16" s="8">
        <f>FC_OTH_HH_SH_E!H16+FC_OTH_HH_SC_E!H16+FC_OTH_HH_WH_E!H16+FC_OTH_HH_CO_E!H16</f>
        <v>5.8521170400000004</v>
      </c>
      <c r="I16" s="8">
        <f>FC_OTH_HH_SH_E!I16+FC_OTH_HH_SC_E!I16+FC_OTH_HH_WH_E!I16+FC_OTH_HH_CO_E!I16</f>
        <v>9.7534113599999976</v>
      </c>
      <c r="J16" s="8">
        <f>FC_OTH_HH_SH_E!J16+FC_OTH_HH_SC_E!J16+FC_OTH_HH_WH_E!J16+FC_OTH_HH_CO_E!J16</f>
        <v>10.44090432</v>
      </c>
      <c r="K16" s="8">
        <f>FC_OTH_HH_SH_E!K16+FC_OTH_HH_SC_E!K16+FC_OTH_HH_WH_E!K16+FC_OTH_HH_CO_E!K16</f>
        <v>24.88282104</v>
      </c>
      <c r="L16" s="8">
        <f>FC_OTH_HH_SH_E!L16+FC_OTH_HH_SC_E!L16+FC_OTH_HH_WH_E!L16+FC_OTH_HH_CO_E!L16</f>
        <v>26.639123279999993</v>
      </c>
      <c r="M16" s="8">
        <f>FC_OTH_HH_SH_E!M16+FC_OTH_HH_SC_E!M16+FC_OTH_HH_WH_E!M16+FC_OTH_HH_CO_E!M16</f>
        <v>19.506822719999999</v>
      </c>
      <c r="N16" s="8">
        <f>FC_OTH_HH_SH_E!N16+FC_OTH_HH_SC_E!N16+FC_OTH_HH_WH_E!N16+FC_OTH_HH_CO_E!N16</f>
        <v>15.702788640000005</v>
      </c>
      <c r="O16" s="8">
        <f>FC_OTH_HH_SH_E!O16+FC_OTH_HH_SC_E!O16+FC_OTH_HH_WH_E!O16+FC_OTH_HH_CO_E!O16</f>
        <v>13.511448720000013</v>
      </c>
      <c r="P16" s="8">
        <f>FC_OTH_HH_SH_E!P16+FC_OTH_HH_SC_E!P16+FC_OTH_HH_WH_E!P16+FC_OTH_HH_CO_E!P16</f>
        <v>11.586960000000005</v>
      </c>
      <c r="Q16" s="8">
        <f>FC_OTH_HH_SH_E!Q16+FC_OTH_HH_SC_E!Q16+FC_OTH_HH_WH_E!Q16+FC_OTH_HH_CO_E!Q16</f>
        <v>7.7288534400000097</v>
      </c>
      <c r="R16" s="8">
        <f>FC_OTH_HH_SH_E!R16+FC_OTH_HH_SC_E!R16+FC_OTH_HH_WH_E!R16+FC_OTH_HH_CO_E!R16</f>
        <v>7.4528731200000076</v>
      </c>
      <c r="S16" s="8">
        <f>FC_OTH_HH_SH_E!S16+FC_OTH_HH_SC_E!S16+FC_OTH_HH_WH_E!S16+FC_OTH_HH_CO_E!S16</f>
        <v>12.993897840000006</v>
      </c>
      <c r="T16" s="8">
        <f>FC_OTH_HH_SH_E!T16+FC_OTH_HH_SC_E!T16+FC_OTH_HH_WH_E!T16+FC_OTH_HH_CO_E!T16</f>
        <v>22.95271440000003</v>
      </c>
      <c r="U16" s="8">
        <f>FC_OTH_HH_SH_E!U16+FC_OTH_HH_SC_E!U16+FC_OTH_HH_WH_E!U16+FC_OTH_HH_CO_E!U16</f>
        <v>20.732231520000024</v>
      </c>
      <c r="V16" s="8">
        <f>FC_OTH_HH_SH_E!V16+FC_OTH_HH_SC_E!V16+FC_OTH_HH_WH_E!V16+FC_OTH_HH_CO_E!V16</f>
        <v>17.328825359999986</v>
      </c>
      <c r="W16" s="8">
        <f>FC_OTH_HH_SH_E!W16+FC_OTH_HH_SC_E!W16+FC_OTH_HH_WH_E!W16+FC_OTH_HH_CO_E!W16</f>
        <v>11.514980400000004</v>
      </c>
      <c r="X16" s="8">
        <f>FC_OTH_HH_SH_E!X16+FC_OTH_HH_SC_E!X16+FC_OTH_HH_WH_E!X16+FC_OTH_HH_CO_E!X16</f>
        <v>15.319014480000003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849.89372759999992</v>
      </c>
      <c r="D26" s="27">
        <f t="shared" si="7"/>
        <v>787.05518832000018</v>
      </c>
      <c r="E26" s="27">
        <f t="shared" si="7"/>
        <v>760.55650523999998</v>
      </c>
      <c r="F26" s="27">
        <f t="shared" si="7"/>
        <v>628.7889319200001</v>
      </c>
      <c r="G26" s="27">
        <f t="shared" si="7"/>
        <v>479.46299903999989</v>
      </c>
      <c r="H26" s="27">
        <f t="shared" si="7"/>
        <v>498.67877916000009</v>
      </c>
      <c r="I26" s="27">
        <f t="shared" si="7"/>
        <v>435.95797571999992</v>
      </c>
      <c r="J26" s="27">
        <f t="shared" si="7"/>
        <v>311.3984242800002</v>
      </c>
      <c r="K26" s="27">
        <f t="shared" si="7"/>
        <v>278.77574952000015</v>
      </c>
      <c r="L26" s="27">
        <f t="shared" si="7"/>
        <v>281.74155048000011</v>
      </c>
      <c r="M26" s="27">
        <f t="shared" si="7"/>
        <v>355.88407572000006</v>
      </c>
      <c r="N26" s="27">
        <f t="shared" si="7"/>
        <v>275.81017572000013</v>
      </c>
      <c r="O26" s="27">
        <f t="shared" si="7"/>
        <v>207.59902524000006</v>
      </c>
      <c r="P26" s="27">
        <f t="shared" si="7"/>
        <v>222.42757572000002</v>
      </c>
      <c r="Q26" s="27">
        <f t="shared" si="7"/>
        <v>192.77047476000001</v>
      </c>
      <c r="R26" s="27">
        <f t="shared" si="7"/>
        <v>192.77047476000001</v>
      </c>
      <c r="S26" s="27">
        <f t="shared" si="7"/>
        <v>157.285584</v>
      </c>
      <c r="T26" s="27">
        <f t="shared" si="7"/>
        <v>197.97743628000001</v>
      </c>
      <c r="U26" s="27">
        <f t="shared" si="7"/>
        <v>200.88894600000003</v>
      </c>
      <c r="V26" s="27">
        <f t="shared" si="7"/>
        <v>195.06615372000002</v>
      </c>
      <c r="W26" s="27">
        <f t="shared" si="7"/>
        <v>209.62324800000002</v>
      </c>
      <c r="X26" s="27">
        <f t="shared" si="7"/>
        <v>195.06615371999999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849.89372759999992</v>
      </c>
      <c r="D33" s="19">
        <f t="shared" si="9"/>
        <v>787.05518832000018</v>
      </c>
      <c r="E33" s="19">
        <f t="shared" si="9"/>
        <v>760.55650523999998</v>
      </c>
      <c r="F33" s="19">
        <f t="shared" si="9"/>
        <v>628.7889319200001</v>
      </c>
      <c r="G33" s="19">
        <f t="shared" si="9"/>
        <v>479.46299903999989</v>
      </c>
      <c r="H33" s="19">
        <f t="shared" si="9"/>
        <v>498.67877916000009</v>
      </c>
      <c r="I33" s="19">
        <f t="shared" si="9"/>
        <v>435.95797571999992</v>
      </c>
      <c r="J33" s="19">
        <f t="shared" si="9"/>
        <v>311.3984242800002</v>
      </c>
      <c r="K33" s="19">
        <f t="shared" si="9"/>
        <v>278.77574952000015</v>
      </c>
      <c r="L33" s="19">
        <f t="shared" si="9"/>
        <v>281.74155048000011</v>
      </c>
      <c r="M33" s="19">
        <f t="shared" si="9"/>
        <v>355.88407572000006</v>
      </c>
      <c r="N33" s="19">
        <f t="shared" si="9"/>
        <v>275.81017572000013</v>
      </c>
      <c r="O33" s="19">
        <f t="shared" si="9"/>
        <v>207.59902524000006</v>
      </c>
      <c r="P33" s="19">
        <f t="shared" si="9"/>
        <v>222.42757572000002</v>
      </c>
      <c r="Q33" s="19">
        <f t="shared" si="9"/>
        <v>192.77047476000001</v>
      </c>
      <c r="R33" s="19">
        <f t="shared" si="9"/>
        <v>192.77047476000001</v>
      </c>
      <c r="S33" s="19">
        <f t="shared" si="9"/>
        <v>157.285584</v>
      </c>
      <c r="T33" s="19">
        <f t="shared" si="9"/>
        <v>197.97743628000001</v>
      </c>
      <c r="U33" s="19">
        <f t="shared" si="9"/>
        <v>200.88894600000003</v>
      </c>
      <c r="V33" s="19">
        <f t="shared" si="9"/>
        <v>195.06615372000002</v>
      </c>
      <c r="W33" s="19">
        <f t="shared" si="9"/>
        <v>209.62324800000002</v>
      </c>
      <c r="X33" s="19">
        <f t="shared" si="9"/>
        <v>195.06615371999999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767.0498090399999</v>
      </c>
      <c r="D36" s="8">
        <f>FC_OTH_HH_SH_E!D36+FC_OTH_HH_SC_E!D36+FC_OTH_HH_WH_E!D36+FC_OTH_HH_CO_E!D36</f>
        <v>659.60312904000023</v>
      </c>
      <c r="E36" s="8">
        <f>FC_OTH_HH_SH_E!E36+FC_OTH_HH_SC_E!E36+FC_OTH_HH_WH_E!E36+FC_OTH_HH_CO_E!E36</f>
        <v>674.52640524000003</v>
      </c>
      <c r="F36" s="8">
        <f>FC_OTH_HH_SH_E!F36+FC_OTH_HH_SC_E!F36+FC_OTH_HH_WH_E!F36+FC_OTH_HH_CO_E!F36</f>
        <v>596.92605048000007</v>
      </c>
      <c r="G36" s="8">
        <f>FC_OTH_HH_SH_E!G36+FC_OTH_HH_SC_E!G36+FC_OTH_HH_WH_E!G36+FC_OTH_HH_CO_E!G36</f>
        <v>450.7862990399999</v>
      </c>
      <c r="H36" s="8">
        <f>FC_OTH_HH_SH_E!H36+FC_OTH_HH_SC_E!H36+FC_OTH_HH_WH_E!H36+FC_OTH_HH_CO_E!H36</f>
        <v>492.30614952000008</v>
      </c>
      <c r="I36" s="8">
        <f>FC_OTH_HH_SH_E!I36+FC_OTH_HH_SC_E!I36+FC_OTH_HH_WH_E!I36+FC_OTH_HH_CO_E!I36</f>
        <v>435.95797571999992</v>
      </c>
      <c r="J36" s="8">
        <f>FC_OTH_HH_SH_E!J36+FC_OTH_HH_SC_E!J36+FC_OTH_HH_WH_E!J36+FC_OTH_HH_CO_E!J36</f>
        <v>311.3984242800002</v>
      </c>
      <c r="K36" s="8">
        <f>FC_OTH_HH_SH_E!K36+FC_OTH_HH_SC_E!K36+FC_OTH_HH_WH_E!K36+FC_OTH_HH_CO_E!K36</f>
        <v>278.77574952000015</v>
      </c>
      <c r="L36" s="8">
        <f>FC_OTH_HH_SH_E!L36+FC_OTH_HH_SC_E!L36+FC_OTH_HH_WH_E!L36+FC_OTH_HH_CO_E!L36</f>
        <v>281.74155048000011</v>
      </c>
      <c r="M36" s="8">
        <f>FC_OTH_HH_SH_E!M36+FC_OTH_HH_SC_E!M36+FC_OTH_HH_WH_E!M36+FC_OTH_HH_CO_E!M36</f>
        <v>355.88407572000006</v>
      </c>
      <c r="N36" s="8">
        <f>FC_OTH_HH_SH_E!N36+FC_OTH_HH_SC_E!N36+FC_OTH_HH_WH_E!N36+FC_OTH_HH_CO_E!N36</f>
        <v>275.81017572000013</v>
      </c>
      <c r="O36" s="8">
        <f>FC_OTH_HH_SH_E!O36+FC_OTH_HH_SC_E!O36+FC_OTH_HH_WH_E!O36+FC_OTH_HH_CO_E!O36</f>
        <v>207.59902524000006</v>
      </c>
      <c r="P36" s="8">
        <f>FC_OTH_HH_SH_E!P36+FC_OTH_HH_SC_E!P36+FC_OTH_HH_WH_E!P36+FC_OTH_HH_CO_E!P36</f>
        <v>222.42757572000002</v>
      </c>
      <c r="Q36" s="8">
        <f>FC_OTH_HH_SH_E!Q36+FC_OTH_HH_SC_E!Q36+FC_OTH_HH_WH_E!Q36+FC_OTH_HH_CO_E!Q36</f>
        <v>192.77047476000001</v>
      </c>
      <c r="R36" s="8">
        <f>FC_OTH_HH_SH_E!R36+FC_OTH_HH_SC_E!R36+FC_OTH_HH_WH_E!R36+FC_OTH_HH_CO_E!R36</f>
        <v>192.77047476000001</v>
      </c>
      <c r="S36" s="8">
        <f>FC_OTH_HH_SH_E!S36+FC_OTH_HH_SC_E!S36+FC_OTH_HH_WH_E!S36+FC_OTH_HH_CO_E!S36</f>
        <v>157.285584</v>
      </c>
      <c r="T36" s="8">
        <f>FC_OTH_HH_SH_E!T36+FC_OTH_HH_SC_E!T36+FC_OTH_HH_WH_E!T36+FC_OTH_HH_CO_E!T36</f>
        <v>197.97743628000001</v>
      </c>
      <c r="U36" s="8">
        <f>FC_OTH_HH_SH_E!U36+FC_OTH_HH_SC_E!U36+FC_OTH_HH_WH_E!U36+FC_OTH_HH_CO_E!U36</f>
        <v>200.88894600000003</v>
      </c>
      <c r="V36" s="8">
        <f>FC_OTH_HH_SH_E!V36+FC_OTH_HH_SC_E!V36+FC_OTH_HH_WH_E!V36+FC_OTH_HH_CO_E!V36</f>
        <v>195.06615372000002</v>
      </c>
      <c r="W36" s="8">
        <f>FC_OTH_HH_SH_E!W36+FC_OTH_HH_SC_E!W36+FC_OTH_HH_WH_E!W36+FC_OTH_HH_CO_E!W36</f>
        <v>209.62324800000002</v>
      </c>
      <c r="X36" s="8">
        <f>FC_OTH_HH_SH_E!X36+FC_OTH_HH_SC_E!X36+FC_OTH_HH_WH_E!X36+FC_OTH_HH_CO_E!X36</f>
        <v>195.06615371999999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82.843918559999992</v>
      </c>
      <c r="D43" s="8">
        <f>FC_OTH_HH_SH_E!D43+FC_OTH_HH_SC_E!D43+FC_OTH_HH_WH_E!D43+FC_OTH_HH_CO_E!D43</f>
        <v>127.45205928</v>
      </c>
      <c r="E43" s="8">
        <f>FC_OTH_HH_SH_E!E43+FC_OTH_HH_SC_E!E43+FC_OTH_HH_WH_E!E43+FC_OTH_HH_CO_E!E43</f>
        <v>86.030100000000004</v>
      </c>
      <c r="F43" s="8">
        <f>FC_OTH_HH_SH_E!F43+FC_OTH_HH_SC_E!F43+FC_OTH_HH_WH_E!F43+FC_OTH_HH_CO_E!F43</f>
        <v>31.862881439999988</v>
      </c>
      <c r="G43" s="8">
        <f>FC_OTH_HH_SH_E!G43+FC_OTH_HH_SC_E!G43+FC_OTH_HH_WH_E!G43+FC_OTH_HH_CO_E!G43</f>
        <v>28.676700000000007</v>
      </c>
      <c r="H43" s="8">
        <f>FC_OTH_HH_SH_E!H43+FC_OTH_HH_SC_E!H43+FC_OTH_HH_WH_E!H43+FC_OTH_HH_CO_E!H43</f>
        <v>6.3726296400000004</v>
      </c>
      <c r="I43" s="8">
        <f>FC_OTH_HH_SH_E!I43+FC_OTH_HH_SC_E!I43+FC_OTH_HH_WH_E!I43+FC_OTH_HH_CO_E!I43</f>
        <v>0</v>
      </c>
      <c r="J43" s="8">
        <f>FC_OTH_HH_SH_E!J43+FC_OTH_HH_SC_E!J43+FC_OTH_HH_WH_E!J43+FC_OTH_HH_CO_E!J43</f>
        <v>0</v>
      </c>
      <c r="K43" s="8">
        <f>FC_OTH_HH_SH_E!K43+FC_OTH_HH_SC_E!K43+FC_OTH_HH_WH_E!K43+FC_OTH_HH_CO_E!K43</f>
        <v>0</v>
      </c>
      <c r="L43" s="8">
        <f>FC_OTH_HH_SH_E!L43+FC_OTH_HH_SC_E!L43+FC_OTH_HH_WH_E!L43+FC_OTH_HH_CO_E!L43</f>
        <v>0</v>
      </c>
      <c r="M43" s="8">
        <f>FC_OTH_HH_SH_E!M43+FC_OTH_HH_SC_E!M43+FC_OTH_HH_WH_E!M43+FC_OTH_HH_CO_E!M43</f>
        <v>0</v>
      </c>
      <c r="N43" s="8">
        <f>FC_OTH_HH_SH_E!N43+FC_OTH_HH_SC_E!N43+FC_OTH_HH_WH_E!N43+FC_OTH_HH_CO_E!N43</f>
        <v>0</v>
      </c>
      <c r="O43" s="8">
        <f>FC_OTH_HH_SH_E!O43+FC_OTH_HH_SC_E!O43+FC_OTH_HH_WH_E!O43+FC_OTH_HH_CO_E!O43</f>
        <v>0</v>
      </c>
      <c r="P43" s="8">
        <f>FC_OTH_HH_SH_E!P43+FC_OTH_HH_SC_E!P43+FC_OTH_HH_WH_E!P43+FC_OTH_HH_CO_E!P43</f>
        <v>0</v>
      </c>
      <c r="Q43" s="8">
        <f>FC_OTH_HH_SH_E!Q43+FC_OTH_HH_SC_E!Q43+FC_OTH_HH_WH_E!Q43+FC_OTH_HH_CO_E!Q43</f>
        <v>0</v>
      </c>
      <c r="R43" s="8">
        <f>FC_OTH_HH_SH_E!R43+FC_OTH_HH_SC_E!R43+FC_OTH_HH_WH_E!R43+FC_OTH_HH_CO_E!R43</f>
        <v>0</v>
      </c>
      <c r="S43" s="8">
        <f>FC_OTH_HH_SH_E!S43+FC_OTH_HH_SC_E!S43+FC_OTH_HH_WH_E!S43+FC_OTH_HH_CO_E!S43</f>
        <v>0</v>
      </c>
      <c r="T43" s="8">
        <f>FC_OTH_HH_SH_E!T43+FC_OTH_HH_SC_E!T43+FC_OTH_HH_WH_E!T43+FC_OTH_HH_CO_E!T43</f>
        <v>0</v>
      </c>
      <c r="U43" s="8">
        <f>FC_OTH_HH_SH_E!U43+FC_OTH_HH_SC_E!U43+FC_OTH_HH_WH_E!U43+FC_OTH_HH_CO_E!U43</f>
        <v>0</v>
      </c>
      <c r="V43" s="8">
        <f>FC_OTH_HH_SH_E!V43+FC_OTH_HH_SC_E!V43+FC_OTH_HH_WH_E!V43+FC_OTH_HH_CO_E!V43</f>
        <v>0</v>
      </c>
      <c r="W43" s="8">
        <f>FC_OTH_HH_SH_E!W43+FC_OTH_HH_SC_E!W43+FC_OTH_HH_WH_E!W43+FC_OTH_HH_CO_E!W43</f>
        <v>0</v>
      </c>
      <c r="X43" s="8">
        <f>FC_OTH_HH_SH_E!X43+FC_OTH_HH_SC_E!X43+FC_OTH_HH_WH_E!X43+FC_OTH_HH_CO_E!X43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7105.9121099999993</v>
      </c>
      <c r="D51" s="27">
        <f>FC_OTH_HH_SH_E!D51+FC_OTH_HH_SC_E!D51+FC_OTH_HH_WH_E!D51+FC_OTH_HH_CO_E!D51</f>
        <v>7759.3536899999999</v>
      </c>
      <c r="E51" s="27">
        <f>FC_OTH_HH_SH_E!E51+FC_OTH_HH_SC_E!E51+FC_OTH_HH_WH_E!E51+FC_OTH_HH_CO_E!E51</f>
        <v>8017.2061200000007</v>
      </c>
      <c r="F51" s="27">
        <f>FC_OTH_HH_SH_E!F51+FC_OTH_HH_SC_E!F51+FC_OTH_HH_WH_E!F51+FC_OTH_HH_CO_E!F51</f>
        <v>9270.3679199999988</v>
      </c>
      <c r="G51" s="27">
        <f>FC_OTH_HH_SH_E!G51+FC_OTH_HH_SC_E!G51+FC_OTH_HH_WH_E!G51+FC_OTH_HH_CO_E!G51</f>
        <v>8381.3904899999998</v>
      </c>
      <c r="H51" s="27">
        <f>FC_OTH_HH_SH_E!H51+FC_OTH_HH_SC_E!H51+FC_OTH_HH_WH_E!H51+FC_OTH_HH_CO_E!H51</f>
        <v>9226.6435799999963</v>
      </c>
      <c r="I51" s="27">
        <f>FC_OTH_HH_SH_E!I51+FC_OTH_HH_SC_E!I51+FC_OTH_HH_WH_E!I51+FC_OTH_HH_CO_E!I51</f>
        <v>8558.9638200000027</v>
      </c>
      <c r="J51" s="27">
        <f>FC_OTH_HH_SH_E!J51+FC_OTH_HH_SC_E!J51+FC_OTH_HH_WH_E!J51+FC_OTH_HH_CO_E!J51</f>
        <v>7455.9087900000068</v>
      </c>
      <c r="K51" s="27">
        <f>FC_OTH_HH_SH_E!K51+FC_OTH_HH_SC_E!K51+FC_OTH_HH_WH_E!K51+FC_OTH_HH_CO_E!K51</f>
        <v>7737.7944600000037</v>
      </c>
      <c r="L51" s="27">
        <f>FC_OTH_HH_SH_E!L51+FC_OTH_HH_SC_E!L51+FC_OTH_HH_WH_E!L51+FC_OTH_HH_CO_E!L51</f>
        <v>7473.0249000000031</v>
      </c>
      <c r="M51" s="27">
        <f>FC_OTH_HH_SH_E!M51+FC_OTH_HH_SC_E!M51+FC_OTH_HH_WH_E!M51+FC_OTH_HH_CO_E!M51</f>
        <v>7656.5055600000032</v>
      </c>
      <c r="N51" s="27">
        <f>FC_OTH_HH_SH_E!N51+FC_OTH_HH_SC_E!N51+FC_OTH_HH_WH_E!N51+FC_OTH_HH_CO_E!N51</f>
        <v>6967.4180399999959</v>
      </c>
      <c r="O51" s="27">
        <f>FC_OTH_HH_SH_E!O51+FC_OTH_HH_SC_E!O51+FC_OTH_HH_WH_E!O51+FC_OTH_HH_CO_E!O51</f>
        <v>6351.1875899999995</v>
      </c>
      <c r="P51" s="27">
        <f>FC_OTH_HH_SH_E!P51+FC_OTH_HH_SC_E!P51+FC_OTH_HH_WH_E!P51+FC_OTH_HH_CO_E!P51</f>
        <v>5902.6849199999988</v>
      </c>
      <c r="Q51" s="27">
        <f>FC_OTH_HH_SH_E!Q51+FC_OTH_HH_SC_E!Q51+FC_OTH_HH_WH_E!Q51+FC_OTH_HH_CO_E!Q51</f>
        <v>5450.7994199999994</v>
      </c>
      <c r="R51" s="27">
        <f>FC_OTH_HH_SH_E!R51+FC_OTH_HH_SC_E!R51+FC_OTH_HH_WH_E!R51+FC_OTH_HH_CO_E!R51</f>
        <v>6167.5554600000005</v>
      </c>
      <c r="S51" s="27">
        <f>FC_OTH_HH_SH_E!S51+FC_OTH_HH_SC_E!S51+FC_OTH_HH_WH_E!S51+FC_OTH_HH_CO_E!S51</f>
        <v>6608.1816900000067</v>
      </c>
      <c r="T51" s="27">
        <f>FC_OTH_HH_SH_E!T51+FC_OTH_HH_SC_E!T51+FC_OTH_HH_WH_E!T51+FC_OTH_HH_CO_E!T51</f>
        <v>6979.9397619600013</v>
      </c>
      <c r="U51" s="27">
        <f>FC_OTH_HH_SH_E!U51+FC_OTH_HH_SC_E!U51+FC_OTH_HH_WH_E!U51+FC_OTH_HH_CO_E!U51</f>
        <v>6648.4222200000013</v>
      </c>
      <c r="V51" s="27">
        <f>FC_OTH_HH_SH_E!V51+FC_OTH_HH_SC_E!V51+FC_OTH_HH_WH_E!V51+FC_OTH_HH_CO_E!V51</f>
        <v>6559.9637399999992</v>
      </c>
      <c r="W51" s="27">
        <f>FC_OTH_HH_SH_E!W51+FC_OTH_HH_SC_E!W51+FC_OTH_HH_WH_E!W51+FC_OTH_HH_CO_E!W51</f>
        <v>7108.9919999999966</v>
      </c>
      <c r="X51" s="27">
        <f>FC_OTH_HH_SH_E!X51+FC_OTH_HH_SC_E!X51+FC_OTH_HH_WH_E!X51+FC_OTH_HH_CO_E!X51</f>
        <v>7819.9921799999993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2594.1440447999998</v>
      </c>
      <c r="D61" s="49">
        <f t="shared" si="11"/>
        <v>2817.5841792000006</v>
      </c>
      <c r="E61" s="49">
        <f t="shared" si="11"/>
        <v>2726.6399999999994</v>
      </c>
      <c r="F61" s="49">
        <f t="shared" si="11"/>
        <v>2731.3441343999998</v>
      </c>
      <c r="G61" s="49">
        <f t="shared" si="11"/>
        <v>2274.2721792000002</v>
      </c>
      <c r="H61" s="49">
        <f t="shared" si="11"/>
        <v>4452.1118207999998</v>
      </c>
      <c r="I61" s="49">
        <f t="shared" si="11"/>
        <v>4794.1600895999991</v>
      </c>
      <c r="J61" s="49">
        <f t="shared" si="11"/>
        <v>5156.5921343999962</v>
      </c>
      <c r="K61" s="49">
        <f t="shared" si="11"/>
        <v>4276.4960447999993</v>
      </c>
      <c r="L61" s="49">
        <f t="shared" si="11"/>
        <v>6433.5039551999917</v>
      </c>
      <c r="M61" s="49">
        <f t="shared" si="11"/>
        <v>7350.4480895999986</v>
      </c>
      <c r="N61" s="49">
        <f t="shared" si="11"/>
        <v>8530.0318656000036</v>
      </c>
      <c r="O61" s="49">
        <f t="shared" si="11"/>
        <v>9296.1118656000035</v>
      </c>
      <c r="P61" s="49">
        <f t="shared" si="11"/>
        <v>9549.4561344000049</v>
      </c>
      <c r="Q61" s="49">
        <f t="shared" si="11"/>
        <v>7743.4559999999974</v>
      </c>
      <c r="R61" s="49">
        <f t="shared" si="11"/>
        <v>8275.2320448000082</v>
      </c>
      <c r="S61" s="49">
        <f t="shared" si="11"/>
        <v>8061.3118655999988</v>
      </c>
      <c r="T61" s="49">
        <f t="shared" si="11"/>
        <v>7613.3119103999989</v>
      </c>
      <c r="U61" s="49">
        <f t="shared" si="11"/>
        <v>6340.8800447999984</v>
      </c>
      <c r="V61" s="49">
        <f t="shared" si="11"/>
        <v>5923.3438656000044</v>
      </c>
      <c r="W61" s="49">
        <f t="shared" si="11"/>
        <v>5937.0079103999951</v>
      </c>
      <c r="X61" s="49">
        <f t="shared" si="11"/>
        <v>6178.1440896000095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2594.1440447999998</v>
      </c>
      <c r="D62" s="52">
        <f>FC_OTH_HH_SH_E!D62+FC_OTH_HH_SC_E!D62+FC_OTH_HH_WH_E!D62+FC_OTH_HH_CO_E!D62</f>
        <v>2817.5841792000006</v>
      </c>
      <c r="E62" s="52">
        <f>FC_OTH_HH_SH_E!E62+FC_OTH_HH_SC_E!E62+FC_OTH_HH_WH_E!E62+FC_OTH_HH_CO_E!E62</f>
        <v>2726.6399999999994</v>
      </c>
      <c r="F62" s="52">
        <f>FC_OTH_HH_SH_E!F62+FC_OTH_HH_SC_E!F62+FC_OTH_HH_WH_E!F62+FC_OTH_HH_CO_E!F62</f>
        <v>2731.3441343999998</v>
      </c>
      <c r="G62" s="52">
        <f>FC_OTH_HH_SH_E!G62+FC_OTH_HH_SC_E!G62+FC_OTH_HH_WH_E!G62+FC_OTH_HH_CO_E!G62</f>
        <v>2274.2721792000002</v>
      </c>
      <c r="H62" s="52">
        <f>FC_OTH_HH_SH_E!H62+FC_OTH_HH_SC_E!H62+FC_OTH_HH_WH_E!H62+FC_OTH_HH_CO_E!H62</f>
        <v>4452.1118207999998</v>
      </c>
      <c r="I62" s="52">
        <f>FC_OTH_HH_SH_E!I62+FC_OTH_HH_SC_E!I62+FC_OTH_HH_WH_E!I62+FC_OTH_HH_CO_E!I62</f>
        <v>4794.1600895999991</v>
      </c>
      <c r="J62" s="52">
        <f>FC_OTH_HH_SH_E!J62+FC_OTH_HH_SC_E!J62+FC_OTH_HH_WH_E!J62+FC_OTH_HH_CO_E!J62</f>
        <v>5156.5921343999962</v>
      </c>
      <c r="K62" s="52">
        <f>FC_OTH_HH_SH_E!K62+FC_OTH_HH_SC_E!K62+FC_OTH_HH_WH_E!K62+FC_OTH_HH_CO_E!K62</f>
        <v>4276.4960447999993</v>
      </c>
      <c r="L62" s="52">
        <f>FC_OTH_HH_SH_E!L62+FC_OTH_HH_SC_E!L62+FC_OTH_HH_WH_E!L62+FC_OTH_HH_CO_E!L62</f>
        <v>6433.5039551999917</v>
      </c>
      <c r="M62" s="52">
        <f>FC_OTH_HH_SH_E!M62+FC_OTH_HH_SC_E!M62+FC_OTH_HH_WH_E!M62+FC_OTH_HH_CO_E!M62</f>
        <v>7350.4480895999986</v>
      </c>
      <c r="N62" s="52">
        <f>FC_OTH_HH_SH_E!N62+FC_OTH_HH_SC_E!N62+FC_OTH_HH_WH_E!N62+FC_OTH_HH_CO_E!N62</f>
        <v>8530.0318656000036</v>
      </c>
      <c r="O62" s="52">
        <f>FC_OTH_HH_SH_E!O62+FC_OTH_HH_SC_E!O62+FC_OTH_HH_WH_E!O62+FC_OTH_HH_CO_E!O62</f>
        <v>9296.1118656000035</v>
      </c>
      <c r="P62" s="52">
        <f>FC_OTH_HH_SH_E!P62+FC_OTH_HH_SC_E!P62+FC_OTH_HH_WH_E!P62+FC_OTH_HH_CO_E!P62</f>
        <v>9549.4561344000049</v>
      </c>
      <c r="Q62" s="52">
        <f>FC_OTH_HH_SH_E!Q62+FC_OTH_HH_SC_E!Q62+FC_OTH_HH_WH_E!Q62+FC_OTH_HH_CO_E!Q62</f>
        <v>7743.4559999999974</v>
      </c>
      <c r="R62" s="52">
        <f>FC_OTH_HH_SH_E!R62+FC_OTH_HH_SC_E!R62+FC_OTH_HH_WH_E!R62+FC_OTH_HH_CO_E!R62</f>
        <v>8275.2320448000082</v>
      </c>
      <c r="S62" s="52">
        <f>FC_OTH_HH_SH_E!S62+FC_OTH_HH_SC_E!S62+FC_OTH_HH_WH_E!S62+FC_OTH_HH_CO_E!S62</f>
        <v>8061.3118655999988</v>
      </c>
      <c r="T62" s="52">
        <f>FC_OTH_HH_SH_E!T62+FC_OTH_HH_SC_E!T62+FC_OTH_HH_WH_E!T62+FC_OTH_HH_CO_E!T62</f>
        <v>7613.3119103999989</v>
      </c>
      <c r="U62" s="52">
        <f>FC_OTH_HH_SH_E!U62+FC_OTH_HH_SC_E!U62+FC_OTH_HH_WH_E!U62+FC_OTH_HH_CO_E!U62</f>
        <v>6340.8800447999984</v>
      </c>
      <c r="V62" s="52">
        <f>FC_OTH_HH_SH_E!V62+FC_OTH_HH_SC_E!V62+FC_OTH_HH_WH_E!V62+FC_OTH_HH_CO_E!V62</f>
        <v>5923.3438656000044</v>
      </c>
      <c r="W62" s="52">
        <f>FC_OTH_HH_SH_E!W62+FC_OTH_HH_SC_E!W62+FC_OTH_HH_WH_E!W62+FC_OTH_HH_CO_E!W62</f>
        <v>5937.0079103999951</v>
      </c>
      <c r="X62" s="52">
        <f>FC_OTH_HH_SH_E!X62+FC_OTH_HH_SC_E!X62+FC_OTH_HH_WH_E!X62+FC_OTH_HH_CO_E!X62</f>
        <v>6178.1440896000095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7418.206582936813</v>
      </c>
      <c r="D2" s="21">
        <f t="shared" ref="D2:X2" si="0">SUM(D3,D17,D22,D25,D26,D51,D52)</f>
        <v>8010.8713117607622</v>
      </c>
      <c r="E2" s="21">
        <f t="shared" si="0"/>
        <v>8295.8441174257296</v>
      </c>
      <c r="F2" s="21">
        <f t="shared" si="0"/>
        <v>9524.4737870001718</v>
      </c>
      <c r="G2" s="21">
        <f t="shared" si="0"/>
        <v>8452.5552526345691</v>
      </c>
      <c r="H2" s="21">
        <f t="shared" si="0"/>
        <v>9308.7316934957689</v>
      </c>
      <c r="I2" s="21">
        <f t="shared" si="0"/>
        <v>8651.8901339880267</v>
      </c>
      <c r="J2" s="21">
        <f t="shared" si="0"/>
        <v>7054.1344610303604</v>
      </c>
      <c r="K2" s="21">
        <f t="shared" si="0"/>
        <v>7425.2365746412488</v>
      </c>
      <c r="L2" s="21">
        <f t="shared" si="0"/>
        <v>7127.4865427483519</v>
      </c>
      <c r="M2" s="21">
        <f t="shared" si="0"/>
        <v>7375.6383170536128</v>
      </c>
      <c r="N2" s="21">
        <f t="shared" si="0"/>
        <v>6830.2697342377178</v>
      </c>
      <c r="O2" s="21">
        <f t="shared" si="0"/>
        <v>6144.413168314838</v>
      </c>
      <c r="P2" s="21">
        <f t="shared" si="0"/>
        <v>5671.7946596159682</v>
      </c>
      <c r="Q2" s="21">
        <f t="shared" si="0"/>
        <v>4993.748093172886</v>
      </c>
      <c r="R2" s="21">
        <f t="shared" si="0"/>
        <v>5682.6851096903119</v>
      </c>
      <c r="S2" s="21">
        <f t="shared" si="0"/>
        <v>6207.9657973269404</v>
      </c>
      <c r="T2" s="21">
        <f t="shared" si="0"/>
        <v>6644.0694154840476</v>
      </c>
      <c r="U2" s="21">
        <f t="shared" si="0"/>
        <v>6092.1945856291868</v>
      </c>
      <c r="V2" s="21">
        <f t="shared" si="0"/>
        <v>5882.7787005213122</v>
      </c>
      <c r="W2" s="21">
        <f t="shared" si="0"/>
        <v>6173.3316252727655</v>
      </c>
      <c r="X2" s="21">
        <f t="shared" si="0"/>
        <v>6836.5027398758102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810.44309203562352</v>
      </c>
      <c r="D3" s="24">
        <f t="shared" ref="D3:W3" si="2">SUM(D4,D8,D11)</f>
        <v>805.42743682615776</v>
      </c>
      <c r="E3" s="24">
        <f t="shared" si="2"/>
        <v>938.72807235929713</v>
      </c>
      <c r="F3" s="24">
        <f t="shared" si="2"/>
        <v>998.91333073265173</v>
      </c>
      <c r="G3" s="24">
        <f t="shared" si="2"/>
        <v>952.95241506443722</v>
      </c>
      <c r="H3" s="24">
        <f t="shared" si="2"/>
        <v>983.51133888075753</v>
      </c>
      <c r="I3" s="24">
        <f t="shared" si="2"/>
        <v>944.405756426773</v>
      </c>
      <c r="J3" s="24">
        <f t="shared" si="2"/>
        <v>549.83124565918683</v>
      </c>
      <c r="K3" s="24">
        <f t="shared" si="2"/>
        <v>666.29945241232963</v>
      </c>
      <c r="L3" s="24">
        <f t="shared" si="2"/>
        <v>583.24699285279439</v>
      </c>
      <c r="M3" s="24">
        <f t="shared" si="2"/>
        <v>619.10014185322439</v>
      </c>
      <c r="N3" s="24">
        <f t="shared" si="2"/>
        <v>719.89077361162094</v>
      </c>
      <c r="O3" s="24">
        <f t="shared" si="2"/>
        <v>650.30291399424539</v>
      </c>
      <c r="P3" s="24">
        <f t="shared" si="2"/>
        <v>576.32650155791725</v>
      </c>
      <c r="Q3" s="24">
        <f t="shared" si="2"/>
        <v>444.82594961286094</v>
      </c>
      <c r="R3" s="24">
        <f t="shared" si="2"/>
        <v>412.81950380746531</v>
      </c>
      <c r="S3" s="24">
        <f t="shared" si="2"/>
        <v>516.31175585766141</v>
      </c>
      <c r="T3" s="24">
        <f t="shared" si="2"/>
        <v>625.09536915228932</v>
      </c>
      <c r="U3" s="24">
        <f t="shared" si="2"/>
        <v>417.96703115130924</v>
      </c>
      <c r="V3" s="24">
        <f t="shared" si="2"/>
        <v>310.14480471572307</v>
      </c>
      <c r="W3" s="24">
        <f t="shared" si="2"/>
        <v>246.36169100476857</v>
      </c>
      <c r="X3" s="24">
        <f t="shared" ref="X3" si="3">SUM(X4,X8,X11)</f>
        <v>197.17661255181153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325.77663096000003</v>
      </c>
      <c r="F4" s="19">
        <f t="shared" si="5"/>
        <v>344.46758543999999</v>
      </c>
      <c r="G4" s="19">
        <f t="shared" si="5"/>
        <v>292.54001831999989</v>
      </c>
      <c r="H4" s="19">
        <f t="shared" si="5"/>
        <v>264.51295199999998</v>
      </c>
      <c r="I4" s="19">
        <f t="shared" si="5"/>
        <v>234.30527999999995</v>
      </c>
      <c r="J4" s="19">
        <f t="shared" si="5"/>
        <v>152.45168399999997</v>
      </c>
      <c r="K4" s="19">
        <f t="shared" si="5"/>
        <v>90.816113519999973</v>
      </c>
      <c r="L4" s="19">
        <f t="shared" si="5"/>
        <v>132.72849215999997</v>
      </c>
      <c r="M4" s="19">
        <f t="shared" si="5"/>
        <v>123.08894135999996</v>
      </c>
      <c r="N4" s="19">
        <f t="shared" si="5"/>
        <v>171.13140000000004</v>
      </c>
      <c r="O4" s="19">
        <f t="shared" si="5"/>
        <v>64.895751360000048</v>
      </c>
      <c r="P4" s="19">
        <f t="shared" si="5"/>
        <v>65.543496480000016</v>
      </c>
      <c r="Q4" s="19">
        <f t="shared" si="5"/>
        <v>36.539704080000035</v>
      </c>
      <c r="R4" s="19">
        <f t="shared" si="5"/>
        <v>49.451355360000051</v>
      </c>
      <c r="S4" s="19">
        <f t="shared" si="5"/>
        <v>84.557982960000032</v>
      </c>
      <c r="T4" s="19">
        <f t="shared" si="5"/>
        <v>87.127167600000092</v>
      </c>
      <c r="U4" s="19">
        <f t="shared" si="5"/>
        <v>57.422162160000077</v>
      </c>
      <c r="V4" s="19">
        <f t="shared" si="5"/>
        <v>36.80772479999996</v>
      </c>
      <c r="W4" s="19">
        <f t="shared" si="5"/>
        <v>41.829282000000006</v>
      </c>
      <c r="X4" s="19">
        <f t="shared" ref="X4" si="6">SUM(X5:X7)</f>
        <v>30.249560880000004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325.77663096000003</v>
      </c>
      <c r="F7" s="8">
        <v>344.46758543999999</v>
      </c>
      <c r="G7" s="8">
        <v>292.54001831999989</v>
      </c>
      <c r="H7" s="8">
        <v>264.51295199999998</v>
      </c>
      <c r="I7" s="8">
        <v>234.30527999999995</v>
      </c>
      <c r="J7" s="8">
        <v>152.45168399999997</v>
      </c>
      <c r="K7" s="8">
        <v>90.816113519999973</v>
      </c>
      <c r="L7" s="8">
        <v>132.72849215999997</v>
      </c>
      <c r="M7" s="8">
        <v>123.08894135999996</v>
      </c>
      <c r="N7" s="8">
        <v>171.13140000000004</v>
      </c>
      <c r="O7" s="8">
        <v>64.895751360000048</v>
      </c>
      <c r="P7" s="8">
        <v>65.543496480000016</v>
      </c>
      <c r="Q7" s="8">
        <v>36.539704080000035</v>
      </c>
      <c r="R7" s="8">
        <v>49.451355360000051</v>
      </c>
      <c r="S7" s="8">
        <v>84.557982960000032</v>
      </c>
      <c r="T7" s="8">
        <v>87.127167600000092</v>
      </c>
      <c r="U7" s="8">
        <v>57.422162160000077</v>
      </c>
      <c r="V7" s="8">
        <v>36.80772479999996</v>
      </c>
      <c r="W7" s="8">
        <v>41.829282000000006</v>
      </c>
      <c r="X7" s="8">
        <v>30.249560880000004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692.75439475562348</v>
      </c>
      <c r="D8" s="19">
        <f t="shared" si="7"/>
        <v>729.98058226615774</v>
      </c>
      <c r="E8" s="19">
        <f t="shared" si="7"/>
        <v>530.69981259929705</v>
      </c>
      <c r="F8" s="19">
        <f t="shared" si="7"/>
        <v>561.63015913265167</v>
      </c>
      <c r="G8" s="19">
        <f t="shared" si="7"/>
        <v>597.38960130443729</v>
      </c>
      <c r="H8" s="19">
        <f t="shared" si="7"/>
        <v>656.52816984075753</v>
      </c>
      <c r="I8" s="19">
        <f t="shared" si="7"/>
        <v>650.99504234677306</v>
      </c>
      <c r="J8" s="19">
        <f t="shared" si="7"/>
        <v>367.90795333918692</v>
      </c>
      <c r="K8" s="19">
        <f t="shared" si="7"/>
        <v>532.0652441723297</v>
      </c>
      <c r="L8" s="19">
        <f t="shared" si="7"/>
        <v>413.15055469279446</v>
      </c>
      <c r="M8" s="19">
        <f t="shared" si="7"/>
        <v>470.06729481322441</v>
      </c>
      <c r="N8" s="19">
        <f t="shared" si="7"/>
        <v>528.76519633162093</v>
      </c>
      <c r="O8" s="19">
        <f t="shared" si="7"/>
        <v>565.49936087424533</v>
      </c>
      <c r="P8" s="19">
        <f t="shared" si="7"/>
        <v>497.06404443791723</v>
      </c>
      <c r="Q8" s="19">
        <f t="shared" si="7"/>
        <v>398.41169777286092</v>
      </c>
      <c r="R8" s="19">
        <f t="shared" si="7"/>
        <v>355.91527532746528</v>
      </c>
      <c r="S8" s="19">
        <f t="shared" si="7"/>
        <v>418.75987505766136</v>
      </c>
      <c r="T8" s="19">
        <f t="shared" si="7"/>
        <v>515.01548715228921</v>
      </c>
      <c r="U8" s="19">
        <f t="shared" si="7"/>
        <v>339.81263747130913</v>
      </c>
      <c r="V8" s="19">
        <f t="shared" si="7"/>
        <v>256.00825455572311</v>
      </c>
      <c r="W8" s="19">
        <f t="shared" si="7"/>
        <v>193.01742860476855</v>
      </c>
      <c r="X8" s="19">
        <f t="shared" si="7"/>
        <v>151.60803719181155</v>
      </c>
    </row>
    <row r="9" spans="1:24" ht="11.25" customHeight="1" x14ac:dyDescent="0.2">
      <c r="A9" s="28" t="s">
        <v>10</v>
      </c>
      <c r="B9" s="7" t="s">
        <v>11</v>
      </c>
      <c r="C9" s="8">
        <v>386.75390951999998</v>
      </c>
      <c r="D9" s="8">
        <v>381.61922304000001</v>
      </c>
      <c r="E9" s="8">
        <v>407.46522959999999</v>
      </c>
      <c r="F9" s="8">
        <v>463.99139424000003</v>
      </c>
      <c r="G9" s="8">
        <v>451.23058991999977</v>
      </c>
      <c r="H9" s="8">
        <v>534.44833991999974</v>
      </c>
      <c r="I9" s="8">
        <v>503.08687703999993</v>
      </c>
      <c r="J9" s="8">
        <v>281.59537823999989</v>
      </c>
      <c r="K9" s="8">
        <v>393.12704903999986</v>
      </c>
      <c r="L9" s="8">
        <v>264.25841903999992</v>
      </c>
      <c r="M9" s="8">
        <v>268.14704399999988</v>
      </c>
      <c r="N9" s="8">
        <v>241.24345872000001</v>
      </c>
      <c r="O9" s="8">
        <v>205.77480000000011</v>
      </c>
      <c r="P9" s="8">
        <v>131.41919999999999</v>
      </c>
      <c r="Q9" s="8">
        <v>99.959172720000069</v>
      </c>
      <c r="R9" s="8">
        <v>77.449484640000051</v>
      </c>
      <c r="S9" s="8">
        <v>153.57301872000008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306.0004852356235</v>
      </c>
      <c r="D10" s="8">
        <v>348.36135922615773</v>
      </c>
      <c r="E10" s="8">
        <v>123.23458299929706</v>
      </c>
      <c r="F10" s="8">
        <v>97.638764892651636</v>
      </c>
      <c r="G10" s="8">
        <v>146.15901138443755</v>
      </c>
      <c r="H10" s="8">
        <v>122.07982992075785</v>
      </c>
      <c r="I10" s="8">
        <v>147.90816530677313</v>
      </c>
      <c r="J10" s="8">
        <v>86.312575099187043</v>
      </c>
      <c r="K10" s="8">
        <v>138.93819513232984</v>
      </c>
      <c r="L10" s="8">
        <v>148.89213565279454</v>
      </c>
      <c r="M10" s="8">
        <v>201.92025081322456</v>
      </c>
      <c r="N10" s="8">
        <v>287.52173761162089</v>
      </c>
      <c r="O10" s="8">
        <v>359.72456087424519</v>
      </c>
      <c r="P10" s="8">
        <v>365.64484443791724</v>
      </c>
      <c r="Q10" s="8">
        <v>298.45252505286084</v>
      </c>
      <c r="R10" s="8">
        <v>278.46579068746524</v>
      </c>
      <c r="S10" s="8">
        <v>265.18685633766131</v>
      </c>
      <c r="T10" s="8">
        <v>515.01548715228921</v>
      </c>
      <c r="U10" s="8">
        <v>339.81263747130913</v>
      </c>
      <c r="V10" s="8">
        <v>256.00825455572311</v>
      </c>
      <c r="W10" s="8">
        <v>193.01742860476855</v>
      </c>
      <c r="X10" s="8">
        <v>151.60803719181155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117.68869728</v>
      </c>
      <c r="D11" s="19">
        <f t="shared" si="8"/>
        <v>75.446854560000006</v>
      </c>
      <c r="E11" s="19">
        <f t="shared" si="8"/>
        <v>82.25162880000002</v>
      </c>
      <c r="F11" s="19">
        <f t="shared" si="8"/>
        <v>92.815586160000024</v>
      </c>
      <c r="G11" s="19">
        <f t="shared" si="8"/>
        <v>63.02279543999996</v>
      </c>
      <c r="H11" s="19">
        <f t="shared" si="8"/>
        <v>62.470217040000009</v>
      </c>
      <c r="I11" s="19">
        <f t="shared" si="8"/>
        <v>59.105434079999966</v>
      </c>
      <c r="J11" s="19">
        <f t="shared" si="8"/>
        <v>29.471608320000001</v>
      </c>
      <c r="K11" s="19">
        <f t="shared" si="8"/>
        <v>43.418094719999999</v>
      </c>
      <c r="L11" s="19">
        <f t="shared" si="8"/>
        <v>37.367945999999996</v>
      </c>
      <c r="M11" s="19">
        <f t="shared" si="8"/>
        <v>25.94390568</v>
      </c>
      <c r="N11" s="19">
        <f t="shared" si="8"/>
        <v>19.994177280000006</v>
      </c>
      <c r="O11" s="19">
        <f t="shared" si="8"/>
        <v>19.907801760000016</v>
      </c>
      <c r="P11" s="19">
        <f t="shared" si="8"/>
        <v>13.718960640000006</v>
      </c>
      <c r="Q11" s="19">
        <f t="shared" si="8"/>
        <v>9.8745477600000111</v>
      </c>
      <c r="R11" s="19">
        <f t="shared" si="8"/>
        <v>7.4528731200000076</v>
      </c>
      <c r="S11" s="19">
        <f t="shared" si="8"/>
        <v>12.993897840000006</v>
      </c>
      <c r="T11" s="19">
        <f t="shared" si="8"/>
        <v>22.95271440000003</v>
      </c>
      <c r="U11" s="19">
        <f t="shared" si="8"/>
        <v>20.732231520000024</v>
      </c>
      <c r="V11" s="19">
        <f t="shared" si="8"/>
        <v>17.328825359999986</v>
      </c>
      <c r="W11" s="19">
        <f t="shared" si="8"/>
        <v>11.514980400000004</v>
      </c>
      <c r="X11" s="19">
        <f t="shared" si="8"/>
        <v>15.319014480000003</v>
      </c>
    </row>
    <row r="12" spans="1:24" ht="11.25" customHeight="1" x14ac:dyDescent="0.2">
      <c r="A12" s="28" t="s">
        <v>14</v>
      </c>
      <c r="B12" s="7" t="s">
        <v>15</v>
      </c>
      <c r="C12" s="8">
        <v>98.500746960000001</v>
      </c>
      <c r="D12" s="8">
        <v>65.884859040000009</v>
      </c>
      <c r="E12" s="8">
        <v>75.867200640000021</v>
      </c>
      <c r="F12" s="8">
        <v>74.788560000000018</v>
      </c>
      <c r="G12" s="8">
        <v>52.911677279999971</v>
      </c>
      <c r="H12" s="8">
        <v>56.618100000000005</v>
      </c>
      <c r="I12" s="8">
        <v>49.352022719999972</v>
      </c>
      <c r="J12" s="8">
        <v>19.030704</v>
      </c>
      <c r="K12" s="8">
        <v>18.53527368</v>
      </c>
      <c r="L12" s="8">
        <v>10.728822720000002</v>
      </c>
      <c r="M12" s="8">
        <v>6.4370829599999997</v>
      </c>
      <c r="N12" s="8">
        <v>4.2913886400000019</v>
      </c>
      <c r="O12" s="8">
        <v>6.3963530400000028</v>
      </c>
      <c r="P12" s="8">
        <v>2.1320006400000007</v>
      </c>
      <c r="Q12" s="8">
        <v>2.1456943200000018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9.56199552</v>
      </c>
      <c r="D13" s="8">
        <v>9.5619955200000017</v>
      </c>
      <c r="E13" s="8">
        <v>6.3844281599999979</v>
      </c>
      <c r="F13" s="8">
        <v>6.3231431999999979</v>
      </c>
      <c r="G13" s="8">
        <v>6.209823839999995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9.6259548000000006</v>
      </c>
      <c r="D16" s="8">
        <v>0</v>
      </c>
      <c r="E16" s="8">
        <v>0</v>
      </c>
      <c r="F16" s="8">
        <v>11.703882960000001</v>
      </c>
      <c r="G16" s="8">
        <v>3.901294319999999</v>
      </c>
      <c r="H16" s="8">
        <v>5.8521170400000004</v>
      </c>
      <c r="I16" s="8">
        <v>9.7534113599999976</v>
      </c>
      <c r="J16" s="8">
        <v>10.44090432</v>
      </c>
      <c r="K16" s="8">
        <v>24.88282104</v>
      </c>
      <c r="L16" s="8">
        <v>26.639123279999993</v>
      </c>
      <c r="M16" s="8">
        <v>19.506822719999999</v>
      </c>
      <c r="N16" s="8">
        <v>15.702788640000005</v>
      </c>
      <c r="O16" s="8">
        <v>13.511448720000013</v>
      </c>
      <c r="P16" s="8">
        <v>11.586960000000005</v>
      </c>
      <c r="Q16" s="8">
        <v>7.7288534400000097</v>
      </c>
      <c r="R16" s="8">
        <v>7.4528731200000076</v>
      </c>
      <c r="S16" s="8">
        <v>12.993897840000006</v>
      </c>
      <c r="T16" s="8">
        <v>22.95271440000003</v>
      </c>
      <c r="U16" s="8">
        <v>20.732231520000024</v>
      </c>
      <c r="V16" s="8">
        <v>17.328825359999986</v>
      </c>
      <c r="W16" s="8">
        <v>11.514980400000004</v>
      </c>
      <c r="X16" s="8">
        <v>15.319014480000003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500.54458897703626</v>
      </c>
      <c r="D26" s="27">
        <f t="shared" si="11"/>
        <v>459.07894793935782</v>
      </c>
      <c r="E26" s="27">
        <f t="shared" si="11"/>
        <v>428.27550931757207</v>
      </c>
      <c r="F26" s="27">
        <f t="shared" si="11"/>
        <v>307.34977315062179</v>
      </c>
      <c r="G26" s="27">
        <f t="shared" si="11"/>
        <v>186.00681304994018</v>
      </c>
      <c r="H26" s="27">
        <f t="shared" si="11"/>
        <v>194.30265183452337</v>
      </c>
      <c r="I26" s="27">
        <f t="shared" si="11"/>
        <v>137.27640227251015</v>
      </c>
      <c r="J26" s="27">
        <f t="shared" si="11"/>
        <v>48.911760488900683</v>
      </c>
      <c r="K26" s="27">
        <f t="shared" si="11"/>
        <v>43.522711220151756</v>
      </c>
      <c r="L26" s="27">
        <f t="shared" si="11"/>
        <v>43.812012865975426</v>
      </c>
      <c r="M26" s="27">
        <f t="shared" si="11"/>
        <v>93.819850288353038</v>
      </c>
      <c r="N26" s="27">
        <f t="shared" si="11"/>
        <v>60.640726936966352</v>
      </c>
      <c r="O26" s="27">
        <f t="shared" si="11"/>
        <v>30.367820008775578</v>
      </c>
      <c r="P26" s="27">
        <f t="shared" si="11"/>
        <v>31.323058889610284</v>
      </c>
      <c r="Q26" s="27">
        <f t="shared" si="11"/>
        <v>23.138118247079003</v>
      </c>
      <c r="R26" s="27">
        <f t="shared" si="11"/>
        <v>24.55597075999998</v>
      </c>
      <c r="S26" s="27">
        <f t="shared" si="11"/>
        <v>20.036435783999973</v>
      </c>
      <c r="T26" s="27">
        <f t="shared" si="11"/>
        <v>25.218765587999975</v>
      </c>
      <c r="U26" s="27">
        <f t="shared" si="11"/>
        <v>25.588593426000024</v>
      </c>
      <c r="V26" s="27">
        <f t="shared" si="11"/>
        <v>24.849164909999963</v>
      </c>
      <c r="W26" s="27">
        <f t="shared" si="11"/>
        <v>6.1198342679999804</v>
      </c>
      <c r="X26" s="27">
        <f t="shared" si="11"/>
        <v>5.694840624000002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500.54458897703626</v>
      </c>
      <c r="D33" s="19">
        <f t="shared" si="13"/>
        <v>459.07894793935782</v>
      </c>
      <c r="E33" s="19">
        <f t="shared" si="13"/>
        <v>428.27550931757207</v>
      </c>
      <c r="F33" s="19">
        <f t="shared" si="13"/>
        <v>307.34977315062179</v>
      </c>
      <c r="G33" s="19">
        <f t="shared" si="13"/>
        <v>186.00681304994018</v>
      </c>
      <c r="H33" s="19">
        <f t="shared" si="13"/>
        <v>194.30265183452337</v>
      </c>
      <c r="I33" s="19">
        <f t="shared" si="13"/>
        <v>137.27640227251015</v>
      </c>
      <c r="J33" s="19">
        <f t="shared" si="13"/>
        <v>48.911760488900683</v>
      </c>
      <c r="K33" s="19">
        <f t="shared" si="13"/>
        <v>43.522711220151756</v>
      </c>
      <c r="L33" s="19">
        <f t="shared" si="13"/>
        <v>43.812012865975426</v>
      </c>
      <c r="M33" s="19">
        <f t="shared" si="13"/>
        <v>93.819850288353038</v>
      </c>
      <c r="N33" s="19">
        <f t="shared" si="13"/>
        <v>60.640726936966352</v>
      </c>
      <c r="O33" s="19">
        <f t="shared" si="13"/>
        <v>30.367820008775578</v>
      </c>
      <c r="P33" s="19">
        <f t="shared" si="13"/>
        <v>31.323058889610284</v>
      </c>
      <c r="Q33" s="19">
        <f t="shared" si="13"/>
        <v>23.138118247079003</v>
      </c>
      <c r="R33" s="19">
        <f t="shared" si="13"/>
        <v>24.55597075999998</v>
      </c>
      <c r="S33" s="19">
        <f t="shared" si="13"/>
        <v>20.036435783999973</v>
      </c>
      <c r="T33" s="19">
        <f t="shared" si="13"/>
        <v>25.218765587999975</v>
      </c>
      <c r="U33" s="19">
        <f t="shared" si="13"/>
        <v>25.588593426000024</v>
      </c>
      <c r="V33" s="19">
        <f t="shared" si="13"/>
        <v>24.849164909999963</v>
      </c>
      <c r="W33" s="19">
        <f t="shared" si="13"/>
        <v>6.1198342679999804</v>
      </c>
      <c r="X33" s="19">
        <f t="shared" si="13"/>
        <v>5.694840624000002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417.70067041703624</v>
      </c>
      <c r="D36" s="8">
        <v>331.6268886593578</v>
      </c>
      <c r="E36" s="8">
        <v>342.24540931757207</v>
      </c>
      <c r="F36" s="8">
        <v>275.48689171062182</v>
      </c>
      <c r="G36" s="8">
        <v>157.33011304994017</v>
      </c>
      <c r="H36" s="8">
        <v>187.93002219452336</v>
      </c>
      <c r="I36" s="8">
        <v>137.27640227251015</v>
      </c>
      <c r="J36" s="8">
        <v>48.911760488900683</v>
      </c>
      <c r="K36" s="8">
        <v>43.522711220151756</v>
      </c>
      <c r="L36" s="8">
        <v>43.812012865975426</v>
      </c>
      <c r="M36" s="8">
        <v>93.819850288353038</v>
      </c>
      <c r="N36" s="8">
        <v>60.640726936966352</v>
      </c>
      <c r="O36" s="8">
        <v>30.367820008775578</v>
      </c>
      <c r="P36" s="8">
        <v>31.323058889610284</v>
      </c>
      <c r="Q36" s="8">
        <v>23.138118247079003</v>
      </c>
      <c r="R36" s="8">
        <v>24.55597075999998</v>
      </c>
      <c r="S36" s="8">
        <v>20.036435783999973</v>
      </c>
      <c r="T36" s="8">
        <v>25.218765587999975</v>
      </c>
      <c r="U36" s="8">
        <v>25.588593426000024</v>
      </c>
      <c r="V36" s="8">
        <v>24.849164909999963</v>
      </c>
      <c r="W36" s="8">
        <v>6.1198342679999804</v>
      </c>
      <c r="X36" s="8">
        <v>5.694840624000002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82.843918559999992</v>
      </c>
      <c r="D43" s="8">
        <v>127.45205928</v>
      </c>
      <c r="E43" s="8">
        <v>86.030100000000004</v>
      </c>
      <c r="F43" s="8">
        <v>31.862881439999988</v>
      </c>
      <c r="G43" s="8">
        <v>28.676700000000007</v>
      </c>
      <c r="H43" s="8">
        <v>6.3726296400000004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6107.2189019241532</v>
      </c>
      <c r="D51" s="27">
        <v>6746.3649269952466</v>
      </c>
      <c r="E51" s="27">
        <v>6928.8405357488609</v>
      </c>
      <c r="F51" s="27">
        <v>8218.2106831168985</v>
      </c>
      <c r="G51" s="27">
        <v>7313.5960245201913</v>
      </c>
      <c r="H51" s="27">
        <v>8130.9177027804881</v>
      </c>
      <c r="I51" s="27">
        <v>7570.2079752887439</v>
      </c>
      <c r="J51" s="27">
        <v>6455.3914548822731</v>
      </c>
      <c r="K51" s="27">
        <v>6715.4144110087673</v>
      </c>
      <c r="L51" s="27">
        <v>6500.4275370295818</v>
      </c>
      <c r="M51" s="27">
        <v>6662.7183249120353</v>
      </c>
      <c r="N51" s="27">
        <v>6049.7382336891305</v>
      </c>
      <c r="O51" s="27">
        <v>5463.7424343118173</v>
      </c>
      <c r="P51" s="27">
        <v>5064.1450991684405</v>
      </c>
      <c r="Q51" s="27">
        <v>4525.7840253129461</v>
      </c>
      <c r="R51" s="27">
        <v>5245.3096351228469</v>
      </c>
      <c r="S51" s="27">
        <v>5671.6176056852792</v>
      </c>
      <c r="T51" s="27">
        <v>5993.7552807437587</v>
      </c>
      <c r="U51" s="27">
        <v>5648.6389610518772</v>
      </c>
      <c r="V51" s="27">
        <v>5547.7847308955888</v>
      </c>
      <c r="W51" s="27">
        <v>5920.8500999999969</v>
      </c>
      <c r="X51" s="27">
        <v>6633.6312866999988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2566.0677054450789</v>
      </c>
      <c r="D61" s="49">
        <f t="shared" si="15"/>
        <v>2790.1078078769042</v>
      </c>
      <c r="E61" s="49">
        <f t="shared" si="15"/>
        <v>2699.2268661748767</v>
      </c>
      <c r="F61" s="49">
        <f t="shared" si="15"/>
        <v>2706.757545749942</v>
      </c>
      <c r="G61" s="49">
        <f t="shared" si="15"/>
        <v>2253.4379403556941</v>
      </c>
      <c r="H61" s="49">
        <f t="shared" si="15"/>
        <v>4410.7694225232162</v>
      </c>
      <c r="I61" s="49">
        <f t="shared" si="15"/>
        <v>4749.92620329075</v>
      </c>
      <c r="J61" s="49">
        <f t="shared" si="15"/>
        <v>5102.2820812497994</v>
      </c>
      <c r="K61" s="49">
        <f t="shared" si="15"/>
        <v>4231.2168034974839</v>
      </c>
      <c r="L61" s="49">
        <f t="shared" si="15"/>
        <v>6364.4824516090348</v>
      </c>
      <c r="M61" s="49">
        <f t="shared" si="15"/>
        <v>7272.0756624928363</v>
      </c>
      <c r="N61" s="49">
        <f t="shared" si="15"/>
        <v>8432.1289528957877</v>
      </c>
      <c r="O61" s="49">
        <f t="shared" si="15"/>
        <v>9186.665978083136</v>
      </c>
      <c r="P61" s="49">
        <f t="shared" si="15"/>
        <v>9431.813722895411</v>
      </c>
      <c r="Q61" s="49">
        <f t="shared" si="15"/>
        <v>7628.4275920376513</v>
      </c>
      <c r="R61" s="49">
        <f t="shared" si="15"/>
        <v>8162.9335648000078</v>
      </c>
      <c r="S61" s="49">
        <f t="shared" si="15"/>
        <v>7951.9163135999988</v>
      </c>
      <c r="T61" s="49">
        <f t="shared" si="15"/>
        <v>7509.995942399999</v>
      </c>
      <c r="U61" s="49">
        <f t="shared" si="15"/>
        <v>6237.7663487999989</v>
      </c>
      <c r="V61" s="49">
        <f t="shared" si="15"/>
        <v>5820.2851616000044</v>
      </c>
      <c r="W61" s="49">
        <f t="shared" si="15"/>
        <v>5877.3119103999952</v>
      </c>
      <c r="X61" s="49">
        <f t="shared" si="15"/>
        <v>6118.6849696000099</v>
      </c>
    </row>
    <row r="62" spans="1:24" ht="11.25" customHeight="1" x14ac:dyDescent="0.2">
      <c r="A62" s="50" t="s">
        <v>92</v>
      </c>
      <c r="B62" s="51" t="s">
        <v>93</v>
      </c>
      <c r="C62" s="52">
        <v>2566.0677054450789</v>
      </c>
      <c r="D62" s="52">
        <v>2790.1078078769042</v>
      </c>
      <c r="E62" s="52">
        <v>2699.2268661748767</v>
      </c>
      <c r="F62" s="52">
        <v>2706.757545749942</v>
      </c>
      <c r="G62" s="52">
        <v>2253.4379403556941</v>
      </c>
      <c r="H62" s="52">
        <v>4410.7694225232162</v>
      </c>
      <c r="I62" s="52">
        <v>4749.92620329075</v>
      </c>
      <c r="J62" s="52">
        <v>5102.2820812497994</v>
      </c>
      <c r="K62" s="52">
        <v>4231.2168034974839</v>
      </c>
      <c r="L62" s="52">
        <v>6364.4824516090348</v>
      </c>
      <c r="M62" s="52">
        <v>7272.0756624928363</v>
      </c>
      <c r="N62" s="52">
        <v>8432.1289528957877</v>
      </c>
      <c r="O62" s="52">
        <v>9186.665978083136</v>
      </c>
      <c r="P62" s="52">
        <v>9431.813722895411</v>
      </c>
      <c r="Q62" s="52">
        <v>7628.4275920376513</v>
      </c>
      <c r="R62" s="52">
        <v>8162.9335648000078</v>
      </c>
      <c r="S62" s="52">
        <v>7951.9163135999988</v>
      </c>
      <c r="T62" s="52">
        <v>7509.995942399999</v>
      </c>
      <c r="U62" s="52">
        <v>6237.7663487999989</v>
      </c>
      <c r="V62" s="52">
        <v>5820.2851616000044</v>
      </c>
      <c r="W62" s="52">
        <v>5877.3119103999952</v>
      </c>
      <c r="X62" s="52">
        <v>6118.6849696000099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752.36119064483944</v>
      </c>
      <c r="D2" s="21">
        <f t="shared" ref="D2:X2" si="0">SUM(D3,D17,D22,D25,D26,D51,D52)</f>
        <v>733.43070945855015</v>
      </c>
      <c r="E2" s="21">
        <f t="shared" si="0"/>
        <v>771.94700888668672</v>
      </c>
      <c r="F2" s="21">
        <f t="shared" si="0"/>
        <v>724.07733144319434</v>
      </c>
      <c r="G2" s="21">
        <f t="shared" si="0"/>
        <v>718.26074469510741</v>
      </c>
      <c r="H2" s="21">
        <f t="shared" si="0"/>
        <v>762.28713142063998</v>
      </c>
      <c r="I2" s="21">
        <f t="shared" si="0"/>
        <v>671.17911820483312</v>
      </c>
      <c r="J2" s="21">
        <f t="shared" si="0"/>
        <v>711.30372104629203</v>
      </c>
      <c r="K2" s="21">
        <f t="shared" si="0"/>
        <v>698.09906653402254</v>
      </c>
      <c r="L2" s="21">
        <f t="shared" si="0"/>
        <v>725.55942233639598</v>
      </c>
      <c r="M2" s="21">
        <f t="shared" si="0"/>
        <v>749.7207950618789</v>
      </c>
      <c r="N2" s="21">
        <f t="shared" si="0"/>
        <v>725.29981863097828</v>
      </c>
      <c r="O2" s="21">
        <f t="shared" si="0"/>
        <v>733.6586908930401</v>
      </c>
      <c r="P2" s="21">
        <f t="shared" si="0"/>
        <v>691.21672719367962</v>
      </c>
      <c r="Q2" s="21">
        <f t="shared" si="0"/>
        <v>764.13730046285491</v>
      </c>
      <c r="R2" s="21">
        <f t="shared" si="0"/>
        <v>735.36231462182275</v>
      </c>
      <c r="S2" s="21">
        <f t="shared" si="0"/>
        <v>747.53661164541563</v>
      </c>
      <c r="T2" s="21">
        <f t="shared" si="0"/>
        <v>742.71177937152436</v>
      </c>
      <c r="U2" s="21">
        <f t="shared" si="0"/>
        <v>717.86804436371824</v>
      </c>
      <c r="V2" s="21">
        <f t="shared" si="0"/>
        <v>715.28111310900431</v>
      </c>
      <c r="W2" s="21">
        <f t="shared" si="0"/>
        <v>758.67147349800007</v>
      </c>
      <c r="X2" s="21">
        <f t="shared" si="0"/>
        <v>757.31765668800006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102.17808613863758</v>
      </c>
      <c r="D26" s="27">
        <f t="shared" si="11"/>
        <v>86.486968052021666</v>
      </c>
      <c r="E26" s="27">
        <f t="shared" si="11"/>
        <v>89.139526528712224</v>
      </c>
      <c r="F26" s="27">
        <f t="shared" si="11"/>
        <v>78.088609501218798</v>
      </c>
      <c r="G26" s="27">
        <f t="shared" si="11"/>
        <v>59.214016572956865</v>
      </c>
      <c r="H26" s="27">
        <f t="shared" si="11"/>
        <v>64.456952965590361</v>
      </c>
      <c r="I26" s="27">
        <f t="shared" si="11"/>
        <v>58.064620508494428</v>
      </c>
      <c r="J26" s="27">
        <f t="shared" si="11"/>
        <v>42.081480631201252</v>
      </c>
      <c r="K26" s="27">
        <f t="shared" si="11"/>
        <v>37.643556529625947</v>
      </c>
      <c r="L26" s="27">
        <f t="shared" si="11"/>
        <v>38.410781211246245</v>
      </c>
      <c r="M26" s="27">
        <f t="shared" si="11"/>
        <v>48.997264695673962</v>
      </c>
      <c r="N26" s="27">
        <f t="shared" si="11"/>
        <v>38.51059530786695</v>
      </c>
      <c r="O26" s="27">
        <f t="shared" si="11"/>
        <v>29.264338796000217</v>
      </c>
      <c r="P26" s="27">
        <f t="shared" si="11"/>
        <v>31.603330068335826</v>
      </c>
      <c r="Q26" s="27">
        <f t="shared" si="11"/>
        <v>28.226981285453757</v>
      </c>
      <c r="R26" s="27">
        <f t="shared" si="11"/>
        <v>27.314097000000015</v>
      </c>
      <c r="S26" s="27">
        <f t="shared" si="11"/>
        <v>22.285037096</v>
      </c>
      <c r="T26" s="27">
        <f t="shared" si="11"/>
        <v>28.051666590000007</v>
      </c>
      <c r="U26" s="27">
        <f t="shared" si="11"/>
        <v>28.465090218</v>
      </c>
      <c r="V26" s="27">
        <f t="shared" si="11"/>
        <v>27.638242962000007</v>
      </c>
      <c r="W26" s="27">
        <f t="shared" si="11"/>
        <v>19.497873497999997</v>
      </c>
      <c r="X26" s="27">
        <f t="shared" si="11"/>
        <v>18.144056688000003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102.17808613863758</v>
      </c>
      <c r="D33" s="19">
        <f t="shared" si="13"/>
        <v>86.486968052021666</v>
      </c>
      <c r="E33" s="19">
        <f t="shared" si="13"/>
        <v>89.139526528712224</v>
      </c>
      <c r="F33" s="19">
        <f t="shared" si="13"/>
        <v>78.088609501218798</v>
      </c>
      <c r="G33" s="19">
        <f t="shared" si="13"/>
        <v>59.214016572956865</v>
      </c>
      <c r="H33" s="19">
        <f t="shared" si="13"/>
        <v>64.456952965590361</v>
      </c>
      <c r="I33" s="19">
        <f t="shared" si="13"/>
        <v>58.064620508494428</v>
      </c>
      <c r="J33" s="19">
        <f t="shared" si="13"/>
        <v>42.081480631201252</v>
      </c>
      <c r="K33" s="19">
        <f t="shared" si="13"/>
        <v>37.643556529625947</v>
      </c>
      <c r="L33" s="19">
        <f t="shared" si="13"/>
        <v>38.410781211246245</v>
      </c>
      <c r="M33" s="19">
        <f t="shared" si="13"/>
        <v>48.997264695673962</v>
      </c>
      <c r="N33" s="19">
        <f t="shared" si="13"/>
        <v>38.51059530786695</v>
      </c>
      <c r="O33" s="19">
        <f t="shared" si="13"/>
        <v>29.264338796000217</v>
      </c>
      <c r="P33" s="19">
        <f t="shared" si="13"/>
        <v>31.603330068335826</v>
      </c>
      <c r="Q33" s="19">
        <f t="shared" si="13"/>
        <v>28.226981285453757</v>
      </c>
      <c r="R33" s="19">
        <f t="shared" si="13"/>
        <v>27.314097000000015</v>
      </c>
      <c r="S33" s="19">
        <f t="shared" si="13"/>
        <v>22.285037096</v>
      </c>
      <c r="T33" s="19">
        <f t="shared" si="13"/>
        <v>28.051666590000007</v>
      </c>
      <c r="U33" s="19">
        <f t="shared" si="13"/>
        <v>28.465090218</v>
      </c>
      <c r="V33" s="19">
        <f t="shared" si="13"/>
        <v>27.638242962000007</v>
      </c>
      <c r="W33" s="19">
        <f t="shared" si="13"/>
        <v>19.497873497999997</v>
      </c>
      <c r="X33" s="19">
        <f t="shared" si="13"/>
        <v>18.144056688000003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102.17808613863758</v>
      </c>
      <c r="D36" s="8">
        <v>86.486968052021666</v>
      </c>
      <c r="E36" s="8">
        <v>89.139526528712224</v>
      </c>
      <c r="F36" s="8">
        <v>78.088609501218798</v>
      </c>
      <c r="G36" s="8">
        <v>59.214016572956865</v>
      </c>
      <c r="H36" s="8">
        <v>64.456952965590361</v>
      </c>
      <c r="I36" s="8">
        <v>58.064620508494428</v>
      </c>
      <c r="J36" s="8">
        <v>42.081480631201252</v>
      </c>
      <c r="K36" s="8">
        <v>37.643556529625947</v>
      </c>
      <c r="L36" s="8">
        <v>38.410781211246245</v>
      </c>
      <c r="M36" s="8">
        <v>48.997264695673962</v>
      </c>
      <c r="N36" s="8">
        <v>38.51059530786695</v>
      </c>
      <c r="O36" s="8">
        <v>29.264338796000217</v>
      </c>
      <c r="P36" s="8">
        <v>31.603330068335826</v>
      </c>
      <c r="Q36" s="8">
        <v>28.226981285453757</v>
      </c>
      <c r="R36" s="8">
        <v>27.314097000000015</v>
      </c>
      <c r="S36" s="8">
        <v>22.285037096</v>
      </c>
      <c r="T36" s="8">
        <v>28.051666590000007</v>
      </c>
      <c r="U36" s="8">
        <v>28.465090218</v>
      </c>
      <c r="V36" s="8">
        <v>27.638242962000007</v>
      </c>
      <c r="W36" s="8">
        <v>19.497873497999997</v>
      </c>
      <c r="X36" s="8">
        <v>18.144056688000003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650.18310450620186</v>
      </c>
      <c r="D51" s="27">
        <v>646.94374140652849</v>
      </c>
      <c r="E51" s="27">
        <v>682.80748235797444</v>
      </c>
      <c r="F51" s="27">
        <v>645.98872194197554</v>
      </c>
      <c r="G51" s="27">
        <v>659.04672812215051</v>
      </c>
      <c r="H51" s="27">
        <v>697.83017845504958</v>
      </c>
      <c r="I51" s="27">
        <v>613.11449769633873</v>
      </c>
      <c r="J51" s="27">
        <v>669.22224041509082</v>
      </c>
      <c r="K51" s="27">
        <v>660.45551000439661</v>
      </c>
      <c r="L51" s="27">
        <v>687.14864112514977</v>
      </c>
      <c r="M51" s="27">
        <v>700.72353036620495</v>
      </c>
      <c r="N51" s="27">
        <v>686.78922332311129</v>
      </c>
      <c r="O51" s="27">
        <v>704.39435209703993</v>
      </c>
      <c r="P51" s="27">
        <v>659.61339712534379</v>
      </c>
      <c r="Q51" s="27">
        <v>735.91031917740111</v>
      </c>
      <c r="R51" s="27">
        <v>708.04821762182269</v>
      </c>
      <c r="S51" s="27">
        <v>725.25157454941564</v>
      </c>
      <c r="T51" s="27">
        <v>714.66011278152439</v>
      </c>
      <c r="U51" s="27">
        <v>689.40295414571824</v>
      </c>
      <c r="V51" s="27">
        <v>687.64287014700426</v>
      </c>
      <c r="W51" s="27">
        <v>739.17360000000008</v>
      </c>
      <c r="X51" s="27">
        <v>739.17360000000008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27.460630879034404</v>
      </c>
      <c r="D61" s="49">
        <f t="shared" si="15"/>
        <v>26.874475789123053</v>
      </c>
      <c r="E61" s="49">
        <f t="shared" si="15"/>
        <v>26.814952484070133</v>
      </c>
      <c r="F61" s="49">
        <f t="shared" si="15"/>
        <v>24.056602865688383</v>
      </c>
      <c r="G61" s="49">
        <f t="shared" si="15"/>
        <v>20.385758448570787</v>
      </c>
      <c r="H61" s="49">
        <f t="shared" si="15"/>
        <v>40.445375822680589</v>
      </c>
      <c r="I61" s="49">
        <f t="shared" si="15"/>
        <v>43.298407699235753</v>
      </c>
      <c r="J61" s="49">
        <f t="shared" si="15"/>
        <v>53.148971010520988</v>
      </c>
      <c r="K61" s="49">
        <f t="shared" si="15"/>
        <v>44.309072986538986</v>
      </c>
      <c r="L61" s="49">
        <f t="shared" si="15"/>
        <v>67.557832190705852</v>
      </c>
      <c r="M61" s="49">
        <f t="shared" si="15"/>
        <v>76.735021545675593</v>
      </c>
      <c r="N61" s="49">
        <f t="shared" si="15"/>
        <v>95.864887616261385</v>
      </c>
      <c r="O61" s="49">
        <f t="shared" si="15"/>
        <v>107.18541746907616</v>
      </c>
      <c r="P61" s="49">
        <f t="shared" si="15"/>
        <v>115.21700276826587</v>
      </c>
      <c r="Q61" s="49">
        <f t="shared" si="15"/>
        <v>112.67410211334683</v>
      </c>
      <c r="R61" s="49">
        <f t="shared" si="15"/>
        <v>109.93315200000001</v>
      </c>
      <c r="S61" s="49">
        <f t="shared" si="15"/>
        <v>107.091376</v>
      </c>
      <c r="T61" s="49">
        <f t="shared" si="15"/>
        <v>101.13980799999999</v>
      </c>
      <c r="U61" s="49">
        <f t="shared" si="15"/>
        <v>100.94179199999999</v>
      </c>
      <c r="V61" s="49">
        <f t="shared" si="15"/>
        <v>100.88377600000001</v>
      </c>
      <c r="W61" s="49">
        <f t="shared" si="15"/>
        <v>58.016000000000012</v>
      </c>
      <c r="X61" s="49">
        <f t="shared" si="15"/>
        <v>57.78584</v>
      </c>
    </row>
    <row r="62" spans="1:24" ht="11.25" customHeight="1" x14ac:dyDescent="0.2">
      <c r="A62" s="50" t="s">
        <v>92</v>
      </c>
      <c r="B62" s="51" t="s">
        <v>93</v>
      </c>
      <c r="C62" s="52">
        <v>27.460630879034404</v>
      </c>
      <c r="D62" s="52">
        <v>26.874475789123053</v>
      </c>
      <c r="E62" s="52">
        <v>26.814952484070133</v>
      </c>
      <c r="F62" s="52">
        <v>24.056602865688383</v>
      </c>
      <c r="G62" s="52">
        <v>20.385758448570787</v>
      </c>
      <c r="H62" s="52">
        <v>40.445375822680589</v>
      </c>
      <c r="I62" s="52">
        <v>43.298407699235753</v>
      </c>
      <c r="J62" s="52">
        <v>53.148971010520988</v>
      </c>
      <c r="K62" s="52">
        <v>44.309072986538986</v>
      </c>
      <c r="L62" s="52">
        <v>67.557832190705852</v>
      </c>
      <c r="M62" s="52">
        <v>76.735021545675593</v>
      </c>
      <c r="N62" s="52">
        <v>95.864887616261385</v>
      </c>
      <c r="O62" s="52">
        <v>107.18541746907616</v>
      </c>
      <c r="P62" s="52">
        <v>115.21700276826587</v>
      </c>
      <c r="Q62" s="52">
        <v>112.67410211334683</v>
      </c>
      <c r="R62" s="52">
        <v>109.93315200000001</v>
      </c>
      <c r="S62" s="52">
        <v>107.091376</v>
      </c>
      <c r="T62" s="52">
        <v>101.13980799999999</v>
      </c>
      <c r="U62" s="52">
        <v>100.94179199999999</v>
      </c>
      <c r="V62" s="52">
        <v>100.88377600000001</v>
      </c>
      <c r="W62" s="52">
        <v>58.016000000000012</v>
      </c>
      <c r="X62" s="52">
        <v>57.78584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595.68115605397043</v>
      </c>
      <c r="D2" s="21">
        <f t="shared" ref="D2:X2" si="0">SUM(D3,D17,D22,D25,D26,D51,D52)</f>
        <v>607.53429392684541</v>
      </c>
      <c r="E2" s="21">
        <f t="shared" si="0"/>
        <v>648.69957128688077</v>
      </c>
      <c r="F2" s="21">
        <f t="shared" si="0"/>
        <v>649.51906420928447</v>
      </c>
      <c r="G2" s="21">
        <f t="shared" si="0"/>
        <v>642.98990677476036</v>
      </c>
      <c r="H2" s="21">
        <f t="shared" si="0"/>
        <v>637.81487312434331</v>
      </c>
      <c r="I2" s="21">
        <f t="shared" si="0"/>
        <v>616.25829995391462</v>
      </c>
      <c r="J2" s="21">
        <f t="shared" si="0"/>
        <v>551.7002778625415</v>
      </c>
      <c r="K2" s="21">
        <f t="shared" si="0"/>
        <v>559.53402075706276</v>
      </c>
      <c r="L2" s="21">
        <f t="shared" si="0"/>
        <v>484.96747824804993</v>
      </c>
      <c r="M2" s="21">
        <f t="shared" si="0"/>
        <v>506.13066545773631</v>
      </c>
      <c r="N2" s="21">
        <f t="shared" si="0"/>
        <v>407.54943646292094</v>
      </c>
      <c r="O2" s="21">
        <f t="shared" si="0"/>
        <v>331.01767002636711</v>
      </c>
      <c r="P2" s="21">
        <f t="shared" si="0"/>
        <v>338.42761046826865</v>
      </c>
      <c r="Q2" s="21">
        <f t="shared" si="0"/>
        <v>330.51045073711896</v>
      </c>
      <c r="R2" s="21">
        <f t="shared" si="0"/>
        <v>355.09801425533055</v>
      </c>
      <c r="S2" s="21">
        <f t="shared" si="0"/>
        <v>326.27662088531156</v>
      </c>
      <c r="T2" s="21">
        <f t="shared" si="0"/>
        <v>416.23137253671814</v>
      </c>
      <c r="U2" s="21">
        <f t="shared" si="0"/>
        <v>457.21556715840597</v>
      </c>
      <c r="V2" s="21">
        <f t="shared" si="0"/>
        <v>467.11488480540675</v>
      </c>
      <c r="W2" s="21">
        <f t="shared" si="0"/>
        <v>632.97384023400002</v>
      </c>
      <c r="X2" s="21">
        <f t="shared" si="0"/>
        <v>618.41454970799998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247.17105248432608</v>
      </c>
      <c r="D26" s="27">
        <f t="shared" si="11"/>
        <v>241.48927232862076</v>
      </c>
      <c r="E26" s="27">
        <f t="shared" si="11"/>
        <v>243.14146939371579</v>
      </c>
      <c r="F26" s="27">
        <f t="shared" si="11"/>
        <v>243.35054926815945</v>
      </c>
      <c r="G26" s="27">
        <f t="shared" si="11"/>
        <v>234.2421694171029</v>
      </c>
      <c r="H26" s="27">
        <f t="shared" si="11"/>
        <v>239.91917435988634</v>
      </c>
      <c r="I26" s="27">
        <f t="shared" si="11"/>
        <v>240.61695293899535</v>
      </c>
      <c r="J26" s="27">
        <f t="shared" si="11"/>
        <v>220.40518315989823</v>
      </c>
      <c r="K26" s="27">
        <f t="shared" si="11"/>
        <v>197.60948177022243</v>
      </c>
      <c r="L26" s="27">
        <f t="shared" si="11"/>
        <v>199.51875640277848</v>
      </c>
      <c r="M26" s="27">
        <f t="shared" si="11"/>
        <v>213.06696073597308</v>
      </c>
      <c r="N26" s="27">
        <f t="shared" si="11"/>
        <v>176.65885347516684</v>
      </c>
      <c r="O26" s="27">
        <f t="shared" si="11"/>
        <v>147.96686643522426</v>
      </c>
      <c r="P26" s="27">
        <f t="shared" si="11"/>
        <v>159.50118676205392</v>
      </c>
      <c r="Q26" s="27">
        <f t="shared" si="11"/>
        <v>141.40537522746726</v>
      </c>
      <c r="R26" s="27">
        <f t="shared" si="11"/>
        <v>140.90040700000003</v>
      </c>
      <c r="S26" s="27">
        <f t="shared" si="11"/>
        <v>114.96411112000003</v>
      </c>
      <c r="T26" s="27">
        <f t="shared" si="11"/>
        <v>144.70700410200001</v>
      </c>
      <c r="U26" s="27">
        <f t="shared" si="11"/>
        <v>146.83526235600002</v>
      </c>
      <c r="V26" s="27">
        <f t="shared" si="11"/>
        <v>142.57874584800004</v>
      </c>
      <c r="W26" s="27">
        <f t="shared" si="11"/>
        <v>184.00554023400005</v>
      </c>
      <c r="X26" s="27">
        <f t="shared" si="11"/>
        <v>171.22725640799999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247.17105248432608</v>
      </c>
      <c r="D33" s="19">
        <f t="shared" si="13"/>
        <v>241.48927232862076</v>
      </c>
      <c r="E33" s="19">
        <f t="shared" si="13"/>
        <v>243.14146939371579</v>
      </c>
      <c r="F33" s="19">
        <f t="shared" si="13"/>
        <v>243.35054926815945</v>
      </c>
      <c r="G33" s="19">
        <f t="shared" si="13"/>
        <v>234.2421694171029</v>
      </c>
      <c r="H33" s="19">
        <f t="shared" si="13"/>
        <v>239.91917435988634</v>
      </c>
      <c r="I33" s="19">
        <f t="shared" si="13"/>
        <v>240.61695293899535</v>
      </c>
      <c r="J33" s="19">
        <f t="shared" si="13"/>
        <v>220.40518315989823</v>
      </c>
      <c r="K33" s="19">
        <f t="shared" si="13"/>
        <v>197.60948177022243</v>
      </c>
      <c r="L33" s="19">
        <f t="shared" si="13"/>
        <v>199.51875640277848</v>
      </c>
      <c r="M33" s="19">
        <f t="shared" si="13"/>
        <v>213.06696073597308</v>
      </c>
      <c r="N33" s="19">
        <f t="shared" si="13"/>
        <v>176.65885347516684</v>
      </c>
      <c r="O33" s="19">
        <f t="shared" si="13"/>
        <v>147.96686643522426</v>
      </c>
      <c r="P33" s="19">
        <f t="shared" si="13"/>
        <v>159.50118676205392</v>
      </c>
      <c r="Q33" s="19">
        <f t="shared" si="13"/>
        <v>141.40537522746726</v>
      </c>
      <c r="R33" s="19">
        <f t="shared" si="13"/>
        <v>140.90040700000003</v>
      </c>
      <c r="S33" s="19">
        <f t="shared" si="13"/>
        <v>114.96411112000003</v>
      </c>
      <c r="T33" s="19">
        <f t="shared" si="13"/>
        <v>144.70700410200001</v>
      </c>
      <c r="U33" s="19">
        <f t="shared" si="13"/>
        <v>146.83526235600002</v>
      </c>
      <c r="V33" s="19">
        <f t="shared" si="13"/>
        <v>142.57874584800004</v>
      </c>
      <c r="W33" s="19">
        <f t="shared" si="13"/>
        <v>184.00554023400005</v>
      </c>
      <c r="X33" s="19">
        <f t="shared" si="13"/>
        <v>171.22725640799999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247.17105248432608</v>
      </c>
      <c r="D36" s="8">
        <v>241.48927232862076</v>
      </c>
      <c r="E36" s="8">
        <v>243.14146939371579</v>
      </c>
      <c r="F36" s="8">
        <v>243.35054926815945</v>
      </c>
      <c r="G36" s="8">
        <v>234.2421694171029</v>
      </c>
      <c r="H36" s="8">
        <v>239.91917435988634</v>
      </c>
      <c r="I36" s="8">
        <v>240.61695293899535</v>
      </c>
      <c r="J36" s="8">
        <v>220.40518315989823</v>
      </c>
      <c r="K36" s="8">
        <v>197.60948177022243</v>
      </c>
      <c r="L36" s="8">
        <v>199.51875640277848</v>
      </c>
      <c r="M36" s="8">
        <v>213.06696073597308</v>
      </c>
      <c r="N36" s="8">
        <v>176.65885347516684</v>
      </c>
      <c r="O36" s="8">
        <v>147.96686643522426</v>
      </c>
      <c r="P36" s="8">
        <v>159.50118676205392</v>
      </c>
      <c r="Q36" s="8">
        <v>141.40537522746726</v>
      </c>
      <c r="R36" s="8">
        <v>140.90040700000003</v>
      </c>
      <c r="S36" s="8">
        <v>114.96411112000003</v>
      </c>
      <c r="T36" s="8">
        <v>144.70700410200001</v>
      </c>
      <c r="U36" s="8">
        <v>146.83526235600002</v>
      </c>
      <c r="V36" s="8">
        <v>142.57874584800004</v>
      </c>
      <c r="W36" s="8">
        <v>184.00554023400005</v>
      </c>
      <c r="X36" s="8">
        <v>171.22725640799999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348.51010356964434</v>
      </c>
      <c r="D51" s="27">
        <v>366.04502159822465</v>
      </c>
      <c r="E51" s="27">
        <v>405.55810189316497</v>
      </c>
      <c r="F51" s="27">
        <v>406.16851494112501</v>
      </c>
      <c r="G51" s="27">
        <v>408.74773735765751</v>
      </c>
      <c r="H51" s="27">
        <v>397.89569876445699</v>
      </c>
      <c r="I51" s="27">
        <v>375.64134701491923</v>
      </c>
      <c r="J51" s="27">
        <v>331.29509470264321</v>
      </c>
      <c r="K51" s="27">
        <v>361.92453898684033</v>
      </c>
      <c r="L51" s="27">
        <v>285.44872184527145</v>
      </c>
      <c r="M51" s="27">
        <v>293.0637047217632</v>
      </c>
      <c r="N51" s="27">
        <v>230.8905829877541</v>
      </c>
      <c r="O51" s="27">
        <v>183.05080359114285</v>
      </c>
      <c r="P51" s="27">
        <v>178.92642370621476</v>
      </c>
      <c r="Q51" s="27">
        <v>189.1050755096517</v>
      </c>
      <c r="R51" s="27">
        <v>214.1976072553305</v>
      </c>
      <c r="S51" s="27">
        <v>211.31250976531152</v>
      </c>
      <c r="T51" s="27">
        <v>271.5243684347181</v>
      </c>
      <c r="U51" s="27">
        <v>310.38030480240593</v>
      </c>
      <c r="V51" s="27">
        <v>324.53613895740671</v>
      </c>
      <c r="W51" s="27">
        <v>448.9683</v>
      </c>
      <c r="X51" s="27">
        <v>447.18729330000002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0.61570847588670907</v>
      </c>
      <c r="D61" s="49">
        <f t="shared" si="15"/>
        <v>0.60189553397312912</v>
      </c>
      <c r="E61" s="49">
        <f t="shared" si="15"/>
        <v>0.59818134105275966</v>
      </c>
      <c r="F61" s="49">
        <f t="shared" si="15"/>
        <v>0.52998578436907851</v>
      </c>
      <c r="G61" s="49">
        <f t="shared" si="15"/>
        <v>0.448480395735188</v>
      </c>
      <c r="H61" s="49">
        <f t="shared" si="15"/>
        <v>0.89702245410276071</v>
      </c>
      <c r="I61" s="49">
        <f t="shared" si="15"/>
        <v>0.93547861001315613</v>
      </c>
      <c r="J61" s="49">
        <f t="shared" si="15"/>
        <v>1.1610821396759945</v>
      </c>
      <c r="K61" s="49">
        <f t="shared" si="15"/>
        <v>0.97016831597606523</v>
      </c>
      <c r="L61" s="49">
        <f t="shared" si="15"/>
        <v>1.4636714002512348</v>
      </c>
      <c r="M61" s="49">
        <f t="shared" si="15"/>
        <v>1.6374055614873917</v>
      </c>
      <c r="N61" s="49">
        <f t="shared" si="15"/>
        <v>2.0380250879552473</v>
      </c>
      <c r="O61" s="49">
        <f t="shared" si="15"/>
        <v>2.2604700477918707</v>
      </c>
      <c r="P61" s="49">
        <f t="shared" si="15"/>
        <v>2.4254087363277037</v>
      </c>
      <c r="Q61" s="49">
        <f t="shared" si="15"/>
        <v>2.3543058489997701</v>
      </c>
      <c r="R61" s="49">
        <f t="shared" si="15"/>
        <v>2.3653280000000003</v>
      </c>
      <c r="S61" s="49">
        <f t="shared" si="15"/>
        <v>2.304176</v>
      </c>
      <c r="T61" s="49">
        <f t="shared" si="15"/>
        <v>2.1761599999999994</v>
      </c>
      <c r="U61" s="49">
        <f t="shared" si="15"/>
        <v>2.1719039999999996</v>
      </c>
      <c r="V61" s="49">
        <f t="shared" si="15"/>
        <v>2.1749280000000004</v>
      </c>
      <c r="W61" s="49">
        <f t="shared" si="15"/>
        <v>1.68</v>
      </c>
      <c r="X61" s="49">
        <f t="shared" si="15"/>
        <v>1.6732799999999999</v>
      </c>
    </row>
    <row r="62" spans="1:24" ht="11.25" customHeight="1" x14ac:dyDescent="0.2">
      <c r="A62" s="50" t="s">
        <v>92</v>
      </c>
      <c r="B62" s="51" t="s">
        <v>93</v>
      </c>
      <c r="C62" s="52">
        <v>0.61570847588670907</v>
      </c>
      <c r="D62" s="52">
        <v>0.60189553397312912</v>
      </c>
      <c r="E62" s="52">
        <v>0.59818134105275966</v>
      </c>
      <c r="F62" s="52">
        <v>0.52998578436907851</v>
      </c>
      <c r="G62" s="52">
        <v>0.448480395735188</v>
      </c>
      <c r="H62" s="52">
        <v>0.89702245410276071</v>
      </c>
      <c r="I62" s="52">
        <v>0.93547861001315613</v>
      </c>
      <c r="J62" s="52">
        <v>1.1610821396759945</v>
      </c>
      <c r="K62" s="52">
        <v>0.97016831597606523</v>
      </c>
      <c r="L62" s="52">
        <v>1.4636714002512348</v>
      </c>
      <c r="M62" s="52">
        <v>1.6374055614873917</v>
      </c>
      <c r="N62" s="52">
        <v>2.0380250879552473</v>
      </c>
      <c r="O62" s="52">
        <v>2.2604700477918707</v>
      </c>
      <c r="P62" s="52">
        <v>2.4254087363277037</v>
      </c>
      <c r="Q62" s="52">
        <v>2.3543058489997701</v>
      </c>
      <c r="R62" s="52">
        <v>2.3653280000000003</v>
      </c>
      <c r="S62" s="52">
        <v>2.304176</v>
      </c>
      <c r="T62" s="52">
        <v>2.1761599999999994</v>
      </c>
      <c r="U62" s="52">
        <v>2.1719039999999996</v>
      </c>
      <c r="V62" s="52">
        <v>2.1749280000000004</v>
      </c>
      <c r="W62" s="52">
        <v>1.68</v>
      </c>
      <c r="X62" s="52">
        <v>1.6732799999999999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1623.5532825390937</v>
      </c>
      <c r="D2" s="21">
        <f t="shared" ref="D2:X2" si="0">SUM(D3,D17,D22,D25,D26,D51,D52)</f>
        <v>1481.2086233876232</v>
      </c>
      <c r="E2" s="21">
        <f t="shared" si="0"/>
        <v>1510.7295936508212</v>
      </c>
      <c r="F2" s="21">
        <f t="shared" si="0"/>
        <v>1408.5398410466078</v>
      </c>
      <c r="G2" s="21">
        <f t="shared" si="0"/>
        <v>1299.9213501005565</v>
      </c>
      <c r="H2" s="21">
        <f t="shared" si="0"/>
        <v>1248.2256145151027</v>
      </c>
      <c r="I2" s="21">
        <f t="shared" si="0"/>
        <v>1243.5598470236162</v>
      </c>
      <c r="J2" s="21">
        <f t="shared" si="0"/>
        <v>1099.5546721200001</v>
      </c>
      <c r="K2" s="21">
        <f t="shared" si="0"/>
        <v>1179.0141533999999</v>
      </c>
      <c r="L2" s="21">
        <f t="shared" si="0"/>
        <v>986.13461051999991</v>
      </c>
      <c r="M2" s="21">
        <f t="shared" si="0"/>
        <v>1130.5428262800001</v>
      </c>
      <c r="N2" s="21">
        <f t="shared" si="0"/>
        <v>1110.9086027999999</v>
      </c>
      <c r="O2" s="21">
        <f t="shared" si="0"/>
        <v>871.06115964000014</v>
      </c>
      <c r="P2" s="21">
        <f t="shared" si="0"/>
        <v>1269.0737030400001</v>
      </c>
      <c r="Q2" s="21">
        <f t="shared" si="0"/>
        <v>1366.8614427600003</v>
      </c>
      <c r="R2" s="21">
        <f t="shared" si="0"/>
        <v>1377.687447</v>
      </c>
      <c r="S2" s="21">
        <f t="shared" si="0"/>
        <v>1536.5335805999998</v>
      </c>
      <c r="T2" s="21">
        <f t="shared" si="0"/>
        <v>1432.2854477877104</v>
      </c>
      <c r="U2" s="21">
        <f t="shared" si="0"/>
        <v>1532.0586452122436</v>
      </c>
      <c r="V2" s="21">
        <f t="shared" si="0"/>
        <v>1584.6929817246082</v>
      </c>
      <c r="W2" s="21">
        <f t="shared" si="0"/>
        <v>1675.0744065668291</v>
      </c>
      <c r="X2" s="21">
        <f t="shared" si="0"/>
        <v>1591.787279214853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112.75794585909406</v>
      </c>
      <c r="D3" s="24">
        <f t="shared" ref="D3:W3" si="2">SUM(D4,D8,D11)</f>
        <v>87.822065987623489</v>
      </c>
      <c r="E3" s="24">
        <f t="shared" si="2"/>
        <v>76.755302090821388</v>
      </c>
      <c r="F3" s="24">
        <f t="shared" si="2"/>
        <v>73.202795486607755</v>
      </c>
      <c r="G3" s="24">
        <f t="shared" si="2"/>
        <v>20.714478540556563</v>
      </c>
      <c r="H3" s="24">
        <f t="shared" si="2"/>
        <v>17.992632475102539</v>
      </c>
      <c r="I3" s="24">
        <f t="shared" si="2"/>
        <v>12.947183783616666</v>
      </c>
      <c r="J3" s="24">
        <f t="shared" si="2"/>
        <v>12.701111279999999</v>
      </c>
      <c r="K3" s="24">
        <f t="shared" si="2"/>
        <v>9.0817135199999992</v>
      </c>
      <c r="L3" s="24">
        <f t="shared" si="2"/>
        <v>3.3449644799999998</v>
      </c>
      <c r="M3" s="24">
        <f t="shared" si="2"/>
        <v>1.6551902399999994</v>
      </c>
      <c r="N3" s="24">
        <f t="shared" si="2"/>
        <v>2.281752</v>
      </c>
      <c r="O3" s="24">
        <f t="shared" si="2"/>
        <v>1.7146747199999997</v>
      </c>
      <c r="P3" s="24">
        <f t="shared" si="2"/>
        <v>3.7569364800000002</v>
      </c>
      <c r="Q3" s="24">
        <f t="shared" si="2"/>
        <v>0</v>
      </c>
      <c r="R3" s="24">
        <f t="shared" si="2"/>
        <v>1.8011347199999999</v>
      </c>
      <c r="S3" s="24">
        <f t="shared" si="2"/>
        <v>1.7451086399999998</v>
      </c>
      <c r="T3" s="24">
        <f t="shared" si="2"/>
        <v>1.3448816277102196</v>
      </c>
      <c r="U3" s="24">
        <f t="shared" si="2"/>
        <v>3.6895618522434095</v>
      </c>
      <c r="V3" s="24">
        <f t="shared" si="2"/>
        <v>5.948207724608249</v>
      </c>
      <c r="W3" s="24">
        <f t="shared" si="2"/>
        <v>6.0070261268288938</v>
      </c>
      <c r="X3" s="24">
        <f t="shared" ref="X3" si="3">SUM(X4,X8,X11)</f>
        <v>5.9956049348530644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9.0817135199999992</v>
      </c>
      <c r="L4" s="19">
        <f t="shared" si="5"/>
        <v>0</v>
      </c>
      <c r="M4" s="19">
        <f t="shared" si="5"/>
        <v>0</v>
      </c>
      <c r="N4" s="19">
        <f t="shared" si="5"/>
        <v>2.281752</v>
      </c>
      <c r="O4" s="19">
        <f t="shared" si="5"/>
        <v>0</v>
      </c>
      <c r="P4" s="19">
        <f t="shared" si="5"/>
        <v>2.1141964799999999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2.2967366400000002</v>
      </c>
      <c r="V4" s="19">
        <f t="shared" si="5"/>
        <v>4.6009655999999994</v>
      </c>
      <c r="W4" s="19">
        <f t="shared" si="5"/>
        <v>4.6476223199999991</v>
      </c>
      <c r="X4" s="19">
        <f t="shared" ref="X4" si="6">SUM(X5:X7)</f>
        <v>4.6537523999999983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9.0817135199999992</v>
      </c>
      <c r="L7" s="8">
        <v>0</v>
      </c>
      <c r="M7" s="8">
        <v>0</v>
      </c>
      <c r="N7" s="8">
        <v>2.281752</v>
      </c>
      <c r="O7" s="8">
        <v>0</v>
      </c>
      <c r="P7" s="8">
        <v>2.1141964799999999</v>
      </c>
      <c r="Q7" s="8">
        <v>0</v>
      </c>
      <c r="R7" s="8">
        <v>0</v>
      </c>
      <c r="S7" s="8">
        <v>0</v>
      </c>
      <c r="T7" s="8">
        <v>0</v>
      </c>
      <c r="U7" s="8">
        <v>2.2967366400000002</v>
      </c>
      <c r="V7" s="8">
        <v>4.6009655999999994</v>
      </c>
      <c r="W7" s="8">
        <v>4.6476223199999991</v>
      </c>
      <c r="X7" s="8">
        <v>4.6537523999999983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84.853792659094069</v>
      </c>
      <c r="D8" s="19">
        <f t="shared" si="7"/>
        <v>64.33500238762349</v>
      </c>
      <c r="E8" s="19">
        <f t="shared" si="7"/>
        <v>52.814873930821392</v>
      </c>
      <c r="F8" s="19">
        <f t="shared" si="7"/>
        <v>54.435853886607745</v>
      </c>
      <c r="G8" s="19">
        <f t="shared" si="7"/>
        <v>5.9054909405565601</v>
      </c>
      <c r="H8" s="19">
        <f t="shared" si="7"/>
        <v>5.0867073551025381</v>
      </c>
      <c r="I8" s="19">
        <f t="shared" si="7"/>
        <v>5.1445951436166659</v>
      </c>
      <c r="J8" s="19">
        <f t="shared" si="7"/>
        <v>6.4364282400000015</v>
      </c>
      <c r="K8" s="19">
        <f t="shared" si="7"/>
        <v>0</v>
      </c>
      <c r="L8" s="19">
        <f t="shared" si="7"/>
        <v>3.3449644799999998</v>
      </c>
      <c r="M8" s="19">
        <f t="shared" si="7"/>
        <v>1.6551902399999994</v>
      </c>
      <c r="N8" s="19">
        <f t="shared" si="7"/>
        <v>0</v>
      </c>
      <c r="O8" s="19">
        <f t="shared" si="7"/>
        <v>1.7146747199999997</v>
      </c>
      <c r="P8" s="19">
        <f t="shared" si="7"/>
        <v>1.6427400000000001</v>
      </c>
      <c r="Q8" s="19">
        <f t="shared" si="7"/>
        <v>0</v>
      </c>
      <c r="R8" s="19">
        <f t="shared" si="7"/>
        <v>1.8011347199999999</v>
      </c>
      <c r="S8" s="19">
        <f t="shared" si="7"/>
        <v>1.7451086399999998</v>
      </c>
      <c r="T8" s="19">
        <f t="shared" si="7"/>
        <v>1.3448816277102196</v>
      </c>
      <c r="U8" s="19">
        <f t="shared" si="7"/>
        <v>1.392825212243409</v>
      </c>
      <c r="V8" s="19">
        <f t="shared" si="7"/>
        <v>1.3472421246082493</v>
      </c>
      <c r="W8" s="19">
        <f t="shared" si="7"/>
        <v>1.3594038068288943</v>
      </c>
      <c r="X8" s="19">
        <f t="shared" si="7"/>
        <v>1.3418525348530661</v>
      </c>
    </row>
    <row r="9" spans="1:24" ht="11.25" customHeight="1" x14ac:dyDescent="0.2">
      <c r="A9" s="28" t="s">
        <v>10</v>
      </c>
      <c r="B9" s="7" t="s">
        <v>11</v>
      </c>
      <c r="C9" s="8">
        <v>28.088433119999998</v>
      </c>
      <c r="D9" s="8">
        <v>10.203663359999997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6.4364282400000015</v>
      </c>
      <c r="K9" s="8">
        <v>0</v>
      </c>
      <c r="L9" s="8">
        <v>3.3449644799999998</v>
      </c>
      <c r="M9" s="8">
        <v>1.6551902399999994</v>
      </c>
      <c r="N9" s="8">
        <v>0</v>
      </c>
      <c r="O9" s="8">
        <v>1.7146747199999997</v>
      </c>
      <c r="P9" s="8">
        <v>1.6427400000000001</v>
      </c>
      <c r="Q9" s="8">
        <v>0</v>
      </c>
      <c r="R9" s="8">
        <v>1.8011347199999999</v>
      </c>
      <c r="S9" s="8">
        <v>1.7451086399999998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56.765359539094078</v>
      </c>
      <c r="D10" s="8">
        <v>54.131339027623497</v>
      </c>
      <c r="E10" s="8">
        <v>52.814873930821392</v>
      </c>
      <c r="F10" s="8">
        <v>54.435853886607745</v>
      </c>
      <c r="G10" s="8">
        <v>5.9054909405565601</v>
      </c>
      <c r="H10" s="8">
        <v>5.0867073551025381</v>
      </c>
      <c r="I10" s="8">
        <v>5.1445951436166659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1.3448816277102196</v>
      </c>
      <c r="U10" s="8">
        <v>1.392825212243409</v>
      </c>
      <c r="V10" s="8">
        <v>1.3472421246082493</v>
      </c>
      <c r="W10" s="8">
        <v>1.3594038068288943</v>
      </c>
      <c r="X10" s="8">
        <v>1.3418525348530661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27.9041532</v>
      </c>
      <c r="D11" s="19">
        <f t="shared" si="8"/>
        <v>23.487063600000003</v>
      </c>
      <c r="E11" s="19">
        <f t="shared" si="8"/>
        <v>23.94042816</v>
      </c>
      <c r="F11" s="19">
        <f t="shared" si="8"/>
        <v>18.766941600000003</v>
      </c>
      <c r="G11" s="19">
        <f t="shared" si="8"/>
        <v>14.808987600000002</v>
      </c>
      <c r="H11" s="19">
        <f t="shared" si="8"/>
        <v>12.905925119999999</v>
      </c>
      <c r="I11" s="19">
        <f t="shared" si="8"/>
        <v>7.8025886399999997</v>
      </c>
      <c r="J11" s="19">
        <f t="shared" si="8"/>
        <v>6.2646830399999978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16.416966720000001</v>
      </c>
      <c r="D12" s="8">
        <v>11.979161040000001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9.56199552</v>
      </c>
      <c r="D13" s="8">
        <v>9.56199552</v>
      </c>
      <c r="E13" s="8">
        <v>6.3844281599999979</v>
      </c>
      <c r="F13" s="8">
        <v>3.1617643199999996</v>
      </c>
      <c r="G13" s="8">
        <v>3.1051046399999995</v>
      </c>
      <c r="H13" s="8">
        <v>3.1525137600000002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1.9251909599999999</v>
      </c>
      <c r="D16" s="8">
        <v>1.9459070400000003</v>
      </c>
      <c r="E16" s="8">
        <v>17.556000000000001</v>
      </c>
      <c r="F16" s="8">
        <v>15.605177280000005</v>
      </c>
      <c r="G16" s="8">
        <v>11.703882960000001</v>
      </c>
      <c r="H16" s="8">
        <v>9.7534113599999994</v>
      </c>
      <c r="I16" s="8">
        <v>7.8025886399999997</v>
      </c>
      <c r="J16" s="8">
        <v>6.2646830399999978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1052.0431966799997</v>
      </c>
      <c r="D26" s="27">
        <f t="shared" si="11"/>
        <v>882.52873739999973</v>
      </c>
      <c r="E26" s="27">
        <f t="shared" si="11"/>
        <v>918.01698155999998</v>
      </c>
      <c r="F26" s="27">
        <f t="shared" si="11"/>
        <v>861.18545556000004</v>
      </c>
      <c r="G26" s="27">
        <f t="shared" si="11"/>
        <v>777.53823155999999</v>
      </c>
      <c r="H26" s="27">
        <f t="shared" si="11"/>
        <v>713.87175204000027</v>
      </c>
      <c r="I26" s="27">
        <f t="shared" si="11"/>
        <v>775.29384323999966</v>
      </c>
      <c r="J26" s="27">
        <f t="shared" si="11"/>
        <v>730.19220084000017</v>
      </c>
      <c r="K26" s="27">
        <f t="shared" si="11"/>
        <v>779.69522987999994</v>
      </c>
      <c r="L26" s="27">
        <f t="shared" si="11"/>
        <v>690.90695603999995</v>
      </c>
      <c r="M26" s="27">
        <f t="shared" si="11"/>
        <v>838.97405604000016</v>
      </c>
      <c r="N26" s="27">
        <f t="shared" si="11"/>
        <v>816.89563079999994</v>
      </c>
      <c r="O26" s="27">
        <f t="shared" si="11"/>
        <v>647.19048492000013</v>
      </c>
      <c r="P26" s="27">
        <f t="shared" si="11"/>
        <v>1016.55253656</v>
      </c>
      <c r="Q26" s="27">
        <f t="shared" si="11"/>
        <v>1022.9235627600002</v>
      </c>
      <c r="R26" s="27">
        <f t="shared" si="11"/>
        <v>1073.4512122799999</v>
      </c>
      <c r="S26" s="27">
        <f t="shared" si="11"/>
        <v>1146.2174319599999</v>
      </c>
      <c r="T26" s="27">
        <f t="shared" si="11"/>
        <v>1103.8158561600003</v>
      </c>
      <c r="U26" s="27">
        <f t="shared" si="11"/>
        <v>1228.8624033600001</v>
      </c>
      <c r="V26" s="27">
        <f t="shared" si="11"/>
        <v>1234.1505240000001</v>
      </c>
      <c r="W26" s="27">
        <f t="shared" si="11"/>
        <v>1280.4963404400003</v>
      </c>
      <c r="X26" s="27">
        <f t="shared" si="11"/>
        <v>1212.1656742800001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1052.0431966799997</v>
      </c>
      <c r="D33" s="19">
        <f t="shared" si="13"/>
        <v>882.52873739999973</v>
      </c>
      <c r="E33" s="19">
        <f t="shared" si="13"/>
        <v>918.01698155999998</v>
      </c>
      <c r="F33" s="19">
        <f t="shared" si="13"/>
        <v>861.18545556000004</v>
      </c>
      <c r="G33" s="19">
        <f t="shared" si="13"/>
        <v>777.53823155999999</v>
      </c>
      <c r="H33" s="19">
        <f t="shared" si="13"/>
        <v>713.87175204000027</v>
      </c>
      <c r="I33" s="19">
        <f t="shared" si="13"/>
        <v>775.29384323999966</v>
      </c>
      <c r="J33" s="19">
        <f t="shared" si="13"/>
        <v>730.19220084000017</v>
      </c>
      <c r="K33" s="19">
        <f t="shared" si="13"/>
        <v>779.69522987999994</v>
      </c>
      <c r="L33" s="19">
        <f t="shared" si="13"/>
        <v>690.90695603999995</v>
      </c>
      <c r="M33" s="19">
        <f t="shared" si="13"/>
        <v>838.97405604000016</v>
      </c>
      <c r="N33" s="19">
        <f t="shared" si="13"/>
        <v>816.89563079999994</v>
      </c>
      <c r="O33" s="19">
        <f t="shared" si="13"/>
        <v>647.19048492000013</v>
      </c>
      <c r="P33" s="19">
        <f t="shared" si="13"/>
        <v>1016.55253656</v>
      </c>
      <c r="Q33" s="19">
        <f t="shared" si="13"/>
        <v>1022.9235627600002</v>
      </c>
      <c r="R33" s="19">
        <f t="shared" si="13"/>
        <v>1073.4512122799999</v>
      </c>
      <c r="S33" s="19">
        <f t="shared" si="13"/>
        <v>1146.2174319599999</v>
      </c>
      <c r="T33" s="19">
        <f t="shared" si="13"/>
        <v>1103.8158561600003</v>
      </c>
      <c r="U33" s="19">
        <f t="shared" si="13"/>
        <v>1228.8624033600001</v>
      </c>
      <c r="V33" s="19">
        <f t="shared" si="13"/>
        <v>1234.1505240000001</v>
      </c>
      <c r="W33" s="19">
        <f t="shared" si="13"/>
        <v>1280.4963404400003</v>
      </c>
      <c r="X33" s="19">
        <f t="shared" si="13"/>
        <v>1212.1656742800001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23.877014760000002</v>
      </c>
      <c r="D36" s="8">
        <v>29.846325239999999</v>
      </c>
      <c r="E36" s="8">
        <v>26.86167</v>
      </c>
      <c r="F36" s="8">
        <v>20.892359520000003</v>
      </c>
      <c r="G36" s="8">
        <v>38.55404952</v>
      </c>
      <c r="H36" s="8">
        <v>38.55404952</v>
      </c>
      <c r="I36" s="8">
        <v>26.691300000000005</v>
      </c>
      <c r="J36" s="8">
        <v>23.725499040000006</v>
      </c>
      <c r="K36" s="8">
        <v>29.657100960000005</v>
      </c>
      <c r="L36" s="8">
        <v>0</v>
      </c>
      <c r="M36" s="8">
        <v>26.691300000000005</v>
      </c>
      <c r="N36" s="8">
        <v>32.622674759999995</v>
      </c>
      <c r="O36" s="8">
        <v>2.9658009599999993</v>
      </c>
      <c r="P36" s="8">
        <v>86.00527476000002</v>
      </c>
      <c r="Q36" s="8">
        <v>83.03970095999999</v>
      </c>
      <c r="R36" s="8">
        <v>68.211150480000001</v>
      </c>
      <c r="S36" s="8">
        <v>84.468083039999996</v>
      </c>
      <c r="T36" s="8">
        <v>61.140114000000004</v>
      </c>
      <c r="U36" s="8">
        <v>49.494302279999999</v>
      </c>
      <c r="V36" s="8">
        <v>61.140114000000004</v>
      </c>
      <c r="W36" s="8">
        <v>75.697208279999998</v>
      </c>
      <c r="X36" s="8">
        <v>58.228604280000013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975.00779999999986</v>
      </c>
      <c r="D43" s="8">
        <v>787.01615927999978</v>
      </c>
      <c r="E43" s="8">
        <v>837.99692963999996</v>
      </c>
      <c r="F43" s="8">
        <v>793.38878892000002</v>
      </c>
      <c r="G43" s="8">
        <v>726.47631107999996</v>
      </c>
      <c r="H43" s="8">
        <v>665.93672964000018</v>
      </c>
      <c r="I43" s="8">
        <v>739.22157035999976</v>
      </c>
      <c r="J43" s="8">
        <v>694.02068892000011</v>
      </c>
      <c r="K43" s="8">
        <v>740.70368891999999</v>
      </c>
      <c r="L43" s="8">
        <v>684.68408891999991</v>
      </c>
      <c r="M43" s="8">
        <v>806.05988892000016</v>
      </c>
      <c r="N43" s="8">
        <v>778.05008891999989</v>
      </c>
      <c r="O43" s="8">
        <v>641.11311108000007</v>
      </c>
      <c r="P43" s="8">
        <v>927.43568891999996</v>
      </c>
      <c r="Q43" s="8">
        <v>936.77228892000016</v>
      </c>
      <c r="R43" s="8">
        <v>1002.1284889199999</v>
      </c>
      <c r="S43" s="8">
        <v>1061.7493489199999</v>
      </c>
      <c r="T43" s="8">
        <v>1042.6757421600003</v>
      </c>
      <c r="U43" s="8">
        <v>1179.3681010800001</v>
      </c>
      <c r="V43" s="8">
        <v>1173.0104100000001</v>
      </c>
      <c r="W43" s="8">
        <v>1204.7991321600002</v>
      </c>
      <c r="X43" s="8">
        <v>1153.9370700000002</v>
      </c>
    </row>
    <row r="44" spans="1:24" ht="11.25" customHeight="1" x14ac:dyDescent="0.2">
      <c r="A44" s="28" t="s">
        <v>74</v>
      </c>
      <c r="B44" s="7" t="s">
        <v>75</v>
      </c>
      <c r="C44" s="8">
        <v>53.158381920000004</v>
      </c>
      <c r="D44" s="8">
        <v>65.666252880000002</v>
      </c>
      <c r="E44" s="8">
        <v>53.158381920000004</v>
      </c>
      <c r="F44" s="8">
        <v>46.904307120000013</v>
      </c>
      <c r="G44" s="8">
        <v>12.507870960000004</v>
      </c>
      <c r="H44" s="8">
        <v>9.3809728800000016</v>
      </c>
      <c r="I44" s="8">
        <v>9.3809728800000016</v>
      </c>
      <c r="J44" s="8">
        <v>12.446012880000001</v>
      </c>
      <c r="K44" s="8">
        <v>9.3344400000000007</v>
      </c>
      <c r="L44" s="8">
        <v>6.222867120000001</v>
      </c>
      <c r="M44" s="8">
        <v>6.222867120000001</v>
      </c>
      <c r="N44" s="8">
        <v>6.222867120000001</v>
      </c>
      <c r="O44" s="8">
        <v>3.1115728800000002</v>
      </c>
      <c r="P44" s="8">
        <v>3.1115728800000002</v>
      </c>
      <c r="Q44" s="8">
        <v>3.1115728800000002</v>
      </c>
      <c r="R44" s="8">
        <v>3.1115728800000002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458.75214</v>
      </c>
      <c r="D51" s="27">
        <v>510.85781999999995</v>
      </c>
      <c r="E51" s="27">
        <v>515.95731000000001</v>
      </c>
      <c r="F51" s="27">
        <v>474.15159000000006</v>
      </c>
      <c r="G51" s="27">
        <v>501.66863999999987</v>
      </c>
      <c r="H51" s="27">
        <v>516.36123000000009</v>
      </c>
      <c r="I51" s="27">
        <v>455.3188199999999</v>
      </c>
      <c r="J51" s="27">
        <v>356.66136</v>
      </c>
      <c r="K51" s="27">
        <v>390.23720999999989</v>
      </c>
      <c r="L51" s="27">
        <v>291.88268999999991</v>
      </c>
      <c r="M51" s="27">
        <v>289.91357999999991</v>
      </c>
      <c r="N51" s="27">
        <v>291.73121999999995</v>
      </c>
      <c r="O51" s="27">
        <v>222.15600000000003</v>
      </c>
      <c r="P51" s="27">
        <v>248.76422999999997</v>
      </c>
      <c r="Q51" s="27">
        <v>343.93788000000012</v>
      </c>
      <c r="R51" s="27">
        <v>302.43510000000015</v>
      </c>
      <c r="S51" s="27">
        <v>388.57104000000015</v>
      </c>
      <c r="T51" s="27">
        <v>327.12470999999994</v>
      </c>
      <c r="U51" s="27">
        <v>299.50668000000002</v>
      </c>
      <c r="V51" s="27">
        <v>344.59424999999987</v>
      </c>
      <c r="W51" s="27">
        <v>388.5710400000001</v>
      </c>
      <c r="X51" s="27">
        <v>373.62599999999998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121.85591039999997</v>
      </c>
      <c r="D61" s="49">
        <f t="shared" si="15"/>
        <v>122.75182079999998</v>
      </c>
      <c r="E61" s="49">
        <f t="shared" si="15"/>
        <v>128.79982079999999</v>
      </c>
      <c r="F61" s="49">
        <f t="shared" si="15"/>
        <v>125.21617919999997</v>
      </c>
      <c r="G61" s="49">
        <f t="shared" si="15"/>
        <v>54.879955199999969</v>
      </c>
      <c r="H61" s="49">
        <f t="shared" si="15"/>
        <v>51.407999999999987</v>
      </c>
      <c r="I61" s="49">
        <f t="shared" si="15"/>
        <v>49.08257927999999</v>
      </c>
      <c r="J61" s="49">
        <f t="shared" si="15"/>
        <v>52.665066719999999</v>
      </c>
      <c r="K61" s="49">
        <f t="shared" si="15"/>
        <v>42.765891839999995</v>
      </c>
      <c r="L61" s="49">
        <f t="shared" si="15"/>
        <v>55.308289679999994</v>
      </c>
      <c r="M61" s="49">
        <f t="shared" si="15"/>
        <v>55.232598960000004</v>
      </c>
      <c r="N61" s="49">
        <f t="shared" si="15"/>
        <v>55.146112559999992</v>
      </c>
      <c r="O61" s="49">
        <f t="shared" si="15"/>
        <v>57.146063039999987</v>
      </c>
      <c r="P61" s="49">
        <f t="shared" si="15"/>
        <v>41.361687359999998</v>
      </c>
      <c r="Q61" s="49">
        <f t="shared" si="15"/>
        <v>41.113865519999997</v>
      </c>
      <c r="R61" s="49">
        <f t="shared" si="15"/>
        <v>47.604422880000001</v>
      </c>
      <c r="S61" s="49">
        <f t="shared" si="15"/>
        <v>73.850066640000023</v>
      </c>
      <c r="T61" s="49">
        <f t="shared" si="15"/>
        <v>66.357310319999996</v>
      </c>
      <c r="U61" s="49">
        <f t="shared" si="15"/>
        <v>63.066089519999984</v>
      </c>
      <c r="V61" s="49">
        <f t="shared" si="15"/>
        <v>61.465602240000003</v>
      </c>
      <c r="W61" s="49">
        <f t="shared" si="15"/>
        <v>52.713067680000002</v>
      </c>
      <c r="X61" s="49">
        <f t="shared" si="15"/>
        <v>52.49708855999998</v>
      </c>
    </row>
    <row r="62" spans="1:24" ht="11.25" customHeight="1" x14ac:dyDescent="0.2">
      <c r="A62" s="50" t="s">
        <v>92</v>
      </c>
      <c r="B62" s="51" t="s">
        <v>93</v>
      </c>
      <c r="C62" s="52">
        <v>121.85591039999997</v>
      </c>
      <c r="D62" s="52">
        <v>122.75182079999998</v>
      </c>
      <c r="E62" s="52">
        <v>128.79982079999999</v>
      </c>
      <c r="F62" s="52">
        <v>125.21617919999997</v>
      </c>
      <c r="G62" s="52">
        <v>54.879955199999969</v>
      </c>
      <c r="H62" s="52">
        <v>51.407999999999987</v>
      </c>
      <c r="I62" s="52">
        <v>47.936044799999991</v>
      </c>
      <c r="J62" s="52">
        <v>49.279910399999999</v>
      </c>
      <c r="K62" s="52">
        <v>35.504179199999996</v>
      </c>
      <c r="L62" s="52">
        <v>45.807955199999995</v>
      </c>
      <c r="M62" s="52">
        <v>47.151820800000003</v>
      </c>
      <c r="N62" s="52">
        <v>48.048134399999995</v>
      </c>
      <c r="O62" s="52">
        <v>48.048134399999995</v>
      </c>
      <c r="P62" s="52">
        <v>38.303999999999995</v>
      </c>
      <c r="Q62" s="52">
        <v>39.311999999999998</v>
      </c>
      <c r="R62" s="52">
        <v>45.584179200000001</v>
      </c>
      <c r="S62" s="52">
        <v>71.120044800000016</v>
      </c>
      <c r="T62" s="52">
        <v>64.064044799999991</v>
      </c>
      <c r="U62" s="52">
        <v>61.264223999999984</v>
      </c>
      <c r="V62" s="52">
        <v>60.592089600000001</v>
      </c>
      <c r="W62" s="52">
        <v>51.184224</v>
      </c>
      <c r="X62" s="52">
        <v>51.295910399999983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1.1465344800000001</v>
      </c>
      <c r="J64" s="52">
        <v>3.3851563200000014</v>
      </c>
      <c r="K64" s="52">
        <v>7.2617126400000016</v>
      </c>
      <c r="L64" s="52">
        <v>9.5003344800000011</v>
      </c>
      <c r="M64" s="52">
        <v>8.0807781599999995</v>
      </c>
      <c r="N64" s="52">
        <v>7.0979781600000003</v>
      </c>
      <c r="O64" s="52">
        <v>6.4428436799999993</v>
      </c>
      <c r="P64" s="52">
        <v>3.0576873600000014</v>
      </c>
      <c r="Q64" s="52">
        <v>1.80186552</v>
      </c>
      <c r="R64" s="52">
        <v>2.0202436800000001</v>
      </c>
      <c r="S64" s="52">
        <v>2.7300218400000009</v>
      </c>
      <c r="T64" s="52">
        <v>2.2932655199999994</v>
      </c>
      <c r="U64" s="52">
        <v>1.80186552</v>
      </c>
      <c r="V64" s="52">
        <v>0.87351264000000006</v>
      </c>
      <c r="W64" s="52">
        <v>1.52884368</v>
      </c>
      <c r="X64" s="52">
        <v>1.20117816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2.6550849599999999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83C364-1425-445B-9002-A09352519186}"/>
</file>

<file path=customXml/itemProps2.xml><?xml version="1.0" encoding="utf-8"?>
<ds:datastoreItem xmlns:ds="http://schemas.openxmlformats.org/officeDocument/2006/customXml" ds:itemID="{2CAFF5F6-5142-44A4-819A-C2F9B03EE8EC}"/>
</file>

<file path=customXml/itemProps3.xml><?xml version="1.0" encoding="utf-8"?>
<ds:datastoreItem xmlns:ds="http://schemas.openxmlformats.org/officeDocument/2006/customXml" ds:itemID="{DF188BA1-2539-4181-8A21-7696F6F378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2024-05-20T16:51:37Z</dcterms:created>
  <dcterms:modified xsi:type="dcterms:W3CDTF">2024-05-20T16:51:37Z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